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Z:\Web Publishing\Final versions\Insolvency statistics\3 - Series 3\2023\"/>
    </mc:Choice>
  </mc:AlternateContent>
  <xr:revisionPtr revIDLastSave="0" documentId="13_ncr:1_{A47DB8FE-7370-4988-934A-A37F98CCE754}" xr6:coauthVersionLast="47" xr6:coauthVersionMax="47" xr10:uidLastSave="{00000000-0000-0000-0000-000000000000}"/>
  <bookViews>
    <workbookView xWindow="-120" yWindow="-120" windowWidth="29040" windowHeight="15720" tabRatio="769" xr2:uid="{00000000-000D-0000-FFFF-FFFF00000000}"/>
  </bookViews>
  <sheets>
    <sheet name="Contents" sheetId="4" r:id="rId1"/>
    <sheet name="Other (bus &amp; pers) services" sheetId="2" r:id="rId2"/>
    <sheet name="Construction" sheetId="5" r:id="rId3"/>
    <sheet name="Accommodation &amp; food services" sheetId="7" r:id="rId4"/>
    <sheet name="Retail trade" sheetId="6" r:id="rId5"/>
    <sheet name="Transport, postal &amp; warehousing" sheetId="8" r:id="rId6"/>
  </sheets>
  <definedNames>
    <definedName name="_xlnm.Print_Area" localSheetId="3">'Accommodation &amp; food services'!$A$1:$N$332</definedName>
    <definedName name="_xlnm.Print_Area" localSheetId="2">Construction!$A$1:$O$332</definedName>
    <definedName name="_xlnm.Print_Area" localSheetId="0">Contents!$A$1:$B$36</definedName>
    <definedName name="_xlnm.Print_Area" localSheetId="4">'Retail trade'!$A$1:$N$330</definedName>
    <definedName name="_xlnm.Print_Area" localSheetId="5">'Transport, postal &amp; warehousing'!$A$1:$N$330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73" i="7" l="1"/>
  <c r="A261" i="7"/>
  <c r="A229" i="7"/>
  <c r="A217" i="7"/>
  <c r="A203" i="7"/>
  <c r="A120" i="7"/>
  <c r="A81" i="7"/>
  <c r="A68" i="7"/>
  <c r="A49" i="7"/>
  <c r="A274" i="6"/>
  <c r="A262" i="6"/>
  <c r="A230" i="6"/>
  <c r="A218" i="6"/>
  <c r="A203" i="6"/>
  <c r="A120" i="6"/>
  <c r="A81" i="6"/>
  <c r="A68" i="6"/>
  <c r="A49" i="6"/>
  <c r="A273" i="8"/>
  <c r="A261" i="8"/>
  <c r="A217" i="8"/>
  <c r="A203" i="8"/>
  <c r="A120" i="8"/>
  <c r="A81" i="8"/>
  <c r="A68" i="8"/>
  <c r="A49" i="8"/>
  <c r="A274" i="2"/>
  <c r="A262" i="2"/>
  <c r="A230" i="2"/>
  <c r="A218" i="2"/>
  <c r="A204" i="2"/>
  <c r="A121" i="2"/>
  <c r="A81" i="2"/>
  <c r="A68" i="2"/>
  <c r="A49" i="2"/>
  <c r="A2" i="8"/>
  <c r="A2" i="6"/>
  <c r="A2" i="7"/>
  <c r="A2" i="5"/>
  <c r="A2" i="2"/>
  <c r="C272" i="8" l="1"/>
  <c r="D272" i="8"/>
  <c r="E272" i="8"/>
  <c r="F272" i="8"/>
  <c r="G272" i="8"/>
  <c r="H272" i="8"/>
  <c r="I272" i="8"/>
  <c r="B272" i="8"/>
  <c r="J271" i="8"/>
  <c r="C273" i="6"/>
  <c r="D273" i="6"/>
  <c r="E273" i="6"/>
  <c r="F273" i="6"/>
  <c r="G273" i="6"/>
  <c r="H273" i="6"/>
  <c r="I273" i="6"/>
  <c r="B273" i="6"/>
  <c r="J272" i="6"/>
  <c r="J271" i="7"/>
  <c r="C272" i="7"/>
  <c r="D272" i="7"/>
  <c r="E272" i="7"/>
  <c r="F272" i="7"/>
  <c r="G272" i="7"/>
  <c r="H272" i="7"/>
  <c r="I272" i="7"/>
  <c r="B272" i="7"/>
  <c r="C272" i="5"/>
  <c r="D272" i="5"/>
  <c r="E272" i="5"/>
  <c r="F272" i="5"/>
  <c r="G272" i="5"/>
  <c r="H272" i="5"/>
  <c r="I272" i="5"/>
  <c r="B272" i="5"/>
  <c r="J271" i="5"/>
  <c r="J272" i="2"/>
  <c r="C273" i="2"/>
  <c r="D273" i="2"/>
  <c r="E273" i="2"/>
  <c r="F273" i="2"/>
  <c r="G273" i="2"/>
  <c r="H273" i="2"/>
  <c r="I273" i="2"/>
  <c r="B273" i="2"/>
  <c r="J266" i="7" l="1"/>
  <c r="I80" i="8"/>
  <c r="H80" i="8"/>
  <c r="G80" i="8"/>
  <c r="F80" i="8"/>
  <c r="E80" i="8"/>
  <c r="D80" i="8"/>
  <c r="C80" i="8"/>
  <c r="B80" i="8"/>
  <c r="J79" i="8"/>
  <c r="J78" i="8"/>
  <c r="J77" i="8"/>
  <c r="J76" i="8"/>
  <c r="J75" i="8"/>
  <c r="I80" i="6"/>
  <c r="H80" i="6"/>
  <c r="G80" i="6"/>
  <c r="F80" i="6"/>
  <c r="E80" i="6"/>
  <c r="D80" i="6"/>
  <c r="C80" i="6"/>
  <c r="B80" i="6"/>
  <c r="J79" i="6"/>
  <c r="J78" i="6"/>
  <c r="J77" i="6"/>
  <c r="J76" i="6"/>
  <c r="J75" i="6"/>
  <c r="I80" i="7"/>
  <c r="H80" i="7"/>
  <c r="G80" i="7"/>
  <c r="F80" i="7"/>
  <c r="E80" i="7"/>
  <c r="D80" i="7"/>
  <c r="C80" i="7"/>
  <c r="B80" i="7"/>
  <c r="J79" i="7"/>
  <c r="J78" i="7"/>
  <c r="J77" i="7"/>
  <c r="J76" i="7"/>
  <c r="J75" i="7"/>
  <c r="I80" i="5"/>
  <c r="H80" i="5"/>
  <c r="G80" i="5"/>
  <c r="F80" i="5"/>
  <c r="E80" i="5"/>
  <c r="D80" i="5"/>
  <c r="C80" i="5"/>
  <c r="B80" i="5"/>
  <c r="J79" i="5"/>
  <c r="J78" i="5"/>
  <c r="J77" i="5"/>
  <c r="J76" i="5"/>
  <c r="J75" i="5"/>
  <c r="J80" i="8" l="1"/>
  <c r="J80" i="6"/>
  <c r="J80" i="7"/>
  <c r="J80" i="5"/>
  <c r="I80" i="2"/>
  <c r="H80" i="2"/>
  <c r="G80" i="2"/>
  <c r="F80" i="2"/>
  <c r="E80" i="2"/>
  <c r="D80" i="2"/>
  <c r="C80" i="2"/>
  <c r="B80" i="2"/>
  <c r="J79" i="2"/>
  <c r="J78" i="2"/>
  <c r="J77" i="2"/>
  <c r="J76" i="2"/>
  <c r="J75" i="2"/>
  <c r="M282" i="2"/>
  <c r="M283" i="2"/>
  <c r="M284" i="2"/>
  <c r="M285" i="2"/>
  <c r="I216" i="5"/>
  <c r="H216" i="5"/>
  <c r="G216" i="5"/>
  <c r="F216" i="5"/>
  <c r="E216" i="5"/>
  <c r="D216" i="5"/>
  <c r="C216" i="5"/>
  <c r="B216" i="5"/>
  <c r="J215" i="5"/>
  <c r="J214" i="5"/>
  <c r="J213" i="5"/>
  <c r="J212" i="5"/>
  <c r="J211" i="5"/>
  <c r="J210" i="5"/>
  <c r="J209" i="5"/>
  <c r="J208" i="5"/>
  <c r="I201" i="5"/>
  <c r="H201" i="5"/>
  <c r="G201" i="5"/>
  <c r="F201" i="5"/>
  <c r="E201" i="5"/>
  <c r="D201" i="5"/>
  <c r="C201" i="5"/>
  <c r="B201" i="5"/>
  <c r="J200" i="5"/>
  <c r="J199" i="5"/>
  <c r="J198" i="5"/>
  <c r="J197" i="5"/>
  <c r="J196" i="5"/>
  <c r="J195" i="5"/>
  <c r="J194" i="5"/>
  <c r="J193" i="5"/>
  <c r="J192" i="5"/>
  <c r="J191" i="5"/>
  <c r="J190" i="5"/>
  <c r="I188" i="5"/>
  <c r="H188" i="5"/>
  <c r="G188" i="5"/>
  <c r="F188" i="5"/>
  <c r="E188" i="5"/>
  <c r="D188" i="5"/>
  <c r="C188" i="5"/>
  <c r="B188" i="5"/>
  <c r="J187" i="5"/>
  <c r="J186" i="5"/>
  <c r="J185" i="5"/>
  <c r="J184" i="5"/>
  <c r="J183" i="5"/>
  <c r="J182" i="5"/>
  <c r="J181" i="5"/>
  <c r="J180" i="5"/>
  <c r="J179" i="5"/>
  <c r="J178" i="5"/>
  <c r="J177" i="5"/>
  <c r="I175" i="5"/>
  <c r="H175" i="5"/>
  <c r="G175" i="5"/>
  <c r="F175" i="5"/>
  <c r="E175" i="5"/>
  <c r="D175" i="5"/>
  <c r="C175" i="5"/>
  <c r="B175" i="5"/>
  <c r="J174" i="5"/>
  <c r="J173" i="5"/>
  <c r="J172" i="5"/>
  <c r="J171" i="5"/>
  <c r="J170" i="5"/>
  <c r="J169" i="5"/>
  <c r="J168" i="5"/>
  <c r="J167" i="5"/>
  <c r="J166" i="5"/>
  <c r="J165" i="5"/>
  <c r="J164" i="5"/>
  <c r="I162" i="5"/>
  <c r="H162" i="5"/>
  <c r="G162" i="5"/>
  <c r="F162" i="5"/>
  <c r="E162" i="5"/>
  <c r="D162" i="5"/>
  <c r="C162" i="5"/>
  <c r="B162" i="5"/>
  <c r="J161" i="5"/>
  <c r="J160" i="5"/>
  <c r="J159" i="5"/>
  <c r="J158" i="5"/>
  <c r="J157" i="5"/>
  <c r="J156" i="5"/>
  <c r="J155" i="5"/>
  <c r="J154" i="5"/>
  <c r="J153" i="5"/>
  <c r="J152" i="5"/>
  <c r="J151" i="5"/>
  <c r="I149" i="5"/>
  <c r="H149" i="5"/>
  <c r="G149" i="5"/>
  <c r="F149" i="5"/>
  <c r="E149" i="5"/>
  <c r="D149" i="5"/>
  <c r="C149" i="5"/>
  <c r="B149" i="5"/>
  <c r="J148" i="5"/>
  <c r="J147" i="5"/>
  <c r="J146" i="5"/>
  <c r="J145" i="5"/>
  <c r="J144" i="5"/>
  <c r="J143" i="5"/>
  <c r="J142" i="5"/>
  <c r="J141" i="5"/>
  <c r="J140" i="5"/>
  <c r="J139" i="5"/>
  <c r="J138" i="5"/>
  <c r="I136" i="5"/>
  <c r="H136" i="5"/>
  <c r="G136" i="5"/>
  <c r="F136" i="5"/>
  <c r="E136" i="5"/>
  <c r="D136" i="5"/>
  <c r="C136" i="5"/>
  <c r="B136" i="5"/>
  <c r="J135" i="5"/>
  <c r="J134" i="5"/>
  <c r="J133" i="5"/>
  <c r="J132" i="5"/>
  <c r="J131" i="5"/>
  <c r="J130" i="5"/>
  <c r="J129" i="5"/>
  <c r="J128" i="5"/>
  <c r="J127" i="5"/>
  <c r="J126" i="5"/>
  <c r="J125" i="5"/>
  <c r="I119" i="5"/>
  <c r="H119" i="5"/>
  <c r="G119" i="5"/>
  <c r="F119" i="5"/>
  <c r="E119" i="5"/>
  <c r="D119" i="5"/>
  <c r="C119" i="5"/>
  <c r="B119" i="5"/>
  <c r="J118" i="5"/>
  <c r="J117" i="5"/>
  <c r="J116" i="5"/>
  <c r="J115" i="5"/>
  <c r="J114" i="5"/>
  <c r="J113" i="5"/>
  <c r="J112" i="5"/>
  <c r="I110" i="5"/>
  <c r="H110" i="5"/>
  <c r="G110" i="5"/>
  <c r="F110" i="5"/>
  <c r="E110" i="5"/>
  <c r="D110" i="5"/>
  <c r="C110" i="5"/>
  <c r="B110" i="5"/>
  <c r="J109" i="5"/>
  <c r="J108" i="5"/>
  <c r="J107" i="5"/>
  <c r="J106" i="5"/>
  <c r="J105" i="5"/>
  <c r="J104" i="5"/>
  <c r="J103" i="5"/>
  <c r="J102" i="5"/>
  <c r="J101" i="5"/>
  <c r="J100" i="5"/>
  <c r="J99" i="5"/>
  <c r="I97" i="5"/>
  <c r="H97" i="5"/>
  <c r="G97" i="5"/>
  <c r="F97" i="5"/>
  <c r="E97" i="5"/>
  <c r="D97" i="5"/>
  <c r="C97" i="5"/>
  <c r="B97" i="5"/>
  <c r="J96" i="5"/>
  <c r="J95" i="5"/>
  <c r="J94" i="5"/>
  <c r="J93" i="5"/>
  <c r="J92" i="5"/>
  <c r="J91" i="5"/>
  <c r="J90" i="5"/>
  <c r="J89" i="5"/>
  <c r="J88" i="5"/>
  <c r="J87" i="5"/>
  <c r="J86" i="5"/>
  <c r="B295" i="8"/>
  <c r="B306" i="7"/>
  <c r="C295" i="7"/>
  <c r="D295" i="7"/>
  <c r="E295" i="7"/>
  <c r="F295" i="7"/>
  <c r="G295" i="7"/>
  <c r="B295" i="7"/>
  <c r="C295" i="6"/>
  <c r="D295" i="6"/>
  <c r="E295" i="6"/>
  <c r="F295" i="6"/>
  <c r="G295" i="6"/>
  <c r="B295" i="6"/>
  <c r="B305" i="6"/>
  <c r="C295" i="8"/>
  <c r="D295" i="8"/>
  <c r="E295" i="8"/>
  <c r="F295" i="8"/>
  <c r="G295" i="8"/>
  <c r="B305" i="8"/>
  <c r="B305" i="5"/>
  <c r="C295" i="5"/>
  <c r="D295" i="5"/>
  <c r="E295" i="5"/>
  <c r="F295" i="5"/>
  <c r="G295" i="5"/>
  <c r="B295" i="5"/>
  <c r="B307" i="2"/>
  <c r="G297" i="2"/>
  <c r="F297" i="2"/>
  <c r="E297" i="2"/>
  <c r="D297" i="2"/>
  <c r="C297" i="2"/>
  <c r="B297" i="2"/>
  <c r="C286" i="2"/>
  <c r="D286" i="2"/>
  <c r="E286" i="2"/>
  <c r="F286" i="2"/>
  <c r="G286" i="2"/>
  <c r="H286" i="2"/>
  <c r="I286" i="2"/>
  <c r="J286" i="2"/>
  <c r="K286" i="2"/>
  <c r="L286" i="2"/>
  <c r="B286" i="2"/>
  <c r="C284" i="5"/>
  <c r="D284" i="5"/>
  <c r="E284" i="5"/>
  <c r="F284" i="5"/>
  <c r="G284" i="5"/>
  <c r="H284" i="5"/>
  <c r="I284" i="5"/>
  <c r="J284" i="5"/>
  <c r="K284" i="5"/>
  <c r="L284" i="5"/>
  <c r="B284" i="5"/>
  <c r="C284" i="7"/>
  <c r="D284" i="7"/>
  <c r="E284" i="7"/>
  <c r="F284" i="7"/>
  <c r="G284" i="7"/>
  <c r="H284" i="7"/>
  <c r="I284" i="7"/>
  <c r="J284" i="7"/>
  <c r="K284" i="7"/>
  <c r="L284" i="7"/>
  <c r="B284" i="7"/>
  <c r="C285" i="6"/>
  <c r="D285" i="6"/>
  <c r="E285" i="6"/>
  <c r="F285" i="6"/>
  <c r="G285" i="6"/>
  <c r="H285" i="6"/>
  <c r="I285" i="6"/>
  <c r="J285" i="6"/>
  <c r="K285" i="6"/>
  <c r="L285" i="6"/>
  <c r="B285" i="6"/>
  <c r="C285" i="8"/>
  <c r="D285" i="8"/>
  <c r="E285" i="8"/>
  <c r="F285" i="8"/>
  <c r="G285" i="8"/>
  <c r="H285" i="8"/>
  <c r="I285" i="8"/>
  <c r="J285" i="8"/>
  <c r="K285" i="8"/>
  <c r="L285" i="8"/>
  <c r="B285" i="8"/>
  <c r="H294" i="8"/>
  <c r="H293" i="8"/>
  <c r="H292" i="8"/>
  <c r="H291" i="8"/>
  <c r="H290" i="8"/>
  <c r="M284" i="8"/>
  <c r="M283" i="8"/>
  <c r="M282" i="8"/>
  <c r="M281" i="8"/>
  <c r="M280" i="8"/>
  <c r="H294" i="6"/>
  <c r="H293" i="6"/>
  <c r="H292" i="6"/>
  <c r="H291" i="6"/>
  <c r="H290" i="6"/>
  <c r="M284" i="6"/>
  <c r="M283" i="6"/>
  <c r="M282" i="6"/>
  <c r="M281" i="6"/>
  <c r="M280" i="6"/>
  <c r="H294" i="7"/>
  <c r="H293" i="7"/>
  <c r="H292" i="7"/>
  <c r="H291" i="7"/>
  <c r="H290" i="7"/>
  <c r="M283" i="7"/>
  <c r="M282" i="7"/>
  <c r="M281" i="7"/>
  <c r="M280" i="7"/>
  <c r="M279" i="7"/>
  <c r="H294" i="5"/>
  <c r="H293" i="5"/>
  <c r="H292" i="5"/>
  <c r="H291" i="5"/>
  <c r="H290" i="5"/>
  <c r="M283" i="5"/>
  <c r="M282" i="5"/>
  <c r="M281" i="5"/>
  <c r="M280" i="5"/>
  <c r="M279" i="5"/>
  <c r="H296" i="2"/>
  <c r="H295" i="2"/>
  <c r="H294" i="2"/>
  <c r="H293" i="2"/>
  <c r="H292" i="2"/>
  <c r="M281" i="2"/>
  <c r="J80" i="2" l="1"/>
  <c r="J216" i="5"/>
  <c r="J149" i="5"/>
  <c r="J97" i="5"/>
  <c r="J188" i="5"/>
  <c r="J110" i="5"/>
  <c r="J162" i="5"/>
  <c r="J201" i="5"/>
  <c r="J119" i="5"/>
  <c r="J136" i="5"/>
  <c r="J175" i="5"/>
  <c r="H295" i="7"/>
  <c r="I291" i="7" s="1"/>
  <c r="H295" i="8"/>
  <c r="H295" i="6"/>
  <c r="H295" i="5"/>
  <c r="H297" i="2"/>
  <c r="M285" i="8"/>
  <c r="N281" i="8" s="1"/>
  <c r="M285" i="6"/>
  <c r="M284" i="7"/>
  <c r="N283" i="7" s="1"/>
  <c r="M284" i="5"/>
  <c r="N281" i="5" s="1"/>
  <c r="M286" i="2"/>
  <c r="I292" i="7" l="1"/>
  <c r="I293" i="7"/>
  <c r="I290" i="7"/>
  <c r="I294" i="7"/>
  <c r="I295" i="7" s="1"/>
  <c r="N284" i="2"/>
  <c r="C307" i="2"/>
  <c r="N284" i="6"/>
  <c r="C305" i="5"/>
  <c r="I291" i="5"/>
  <c r="N279" i="5"/>
  <c r="N283" i="5"/>
  <c r="N282" i="5"/>
  <c r="N280" i="5"/>
  <c r="I293" i="5"/>
  <c r="I290" i="5"/>
  <c r="C305" i="8"/>
  <c r="N282" i="6"/>
  <c r="N281" i="6"/>
  <c r="N283" i="6"/>
  <c r="N280" i="6"/>
  <c r="C305" i="6"/>
  <c r="C306" i="7"/>
  <c r="N282" i="7"/>
  <c r="N279" i="7"/>
  <c r="N281" i="7"/>
  <c r="N280" i="7"/>
  <c r="I294" i="5"/>
  <c r="N283" i="2"/>
  <c r="I295" i="2"/>
  <c r="I296" i="2"/>
  <c r="N282" i="2"/>
  <c r="N281" i="2"/>
  <c r="I293" i="8"/>
  <c r="I292" i="6"/>
  <c r="I292" i="5"/>
  <c r="N280" i="8"/>
  <c r="N282" i="8"/>
  <c r="I292" i="8"/>
  <c r="I291" i="8"/>
  <c r="I290" i="8"/>
  <c r="N284" i="8"/>
  <c r="I294" i="8"/>
  <c r="N283" i="8"/>
  <c r="I294" i="2"/>
  <c r="I292" i="2"/>
  <c r="N285" i="2"/>
  <c r="I293" i="2"/>
  <c r="I291" i="6"/>
  <c r="I294" i="6"/>
  <c r="I293" i="6"/>
  <c r="I290" i="6"/>
  <c r="N284" i="5" l="1"/>
  <c r="N284" i="7"/>
  <c r="N285" i="6"/>
  <c r="N286" i="2"/>
  <c r="I295" i="8"/>
  <c r="I295" i="5"/>
  <c r="I295" i="6"/>
  <c r="N285" i="8"/>
  <c r="I297" i="2"/>
  <c r="I67" i="8"/>
  <c r="H67" i="8"/>
  <c r="G67" i="8"/>
  <c r="F67" i="8"/>
  <c r="E67" i="8"/>
  <c r="D67" i="8"/>
  <c r="C67" i="8"/>
  <c r="B67" i="8"/>
  <c r="J66" i="8"/>
  <c r="J65" i="8"/>
  <c r="J64" i="8"/>
  <c r="J63" i="8"/>
  <c r="J62" i="8"/>
  <c r="J61" i="8"/>
  <c r="J60" i="8"/>
  <c r="J59" i="8"/>
  <c r="J58" i="8"/>
  <c r="J57" i="8"/>
  <c r="J56" i="8"/>
  <c r="J55" i="8"/>
  <c r="I67" i="6"/>
  <c r="H67" i="6"/>
  <c r="G67" i="6"/>
  <c r="F67" i="6"/>
  <c r="E67" i="6"/>
  <c r="D67" i="6"/>
  <c r="C67" i="6"/>
  <c r="B67" i="6"/>
  <c r="J66" i="6"/>
  <c r="J65" i="6"/>
  <c r="J64" i="6"/>
  <c r="J63" i="6"/>
  <c r="J62" i="6"/>
  <c r="J61" i="6"/>
  <c r="J60" i="6"/>
  <c r="J59" i="6"/>
  <c r="J58" i="6"/>
  <c r="J57" i="6"/>
  <c r="J56" i="6"/>
  <c r="J55" i="6"/>
  <c r="I67" i="7"/>
  <c r="H67" i="7"/>
  <c r="G67" i="7"/>
  <c r="F67" i="7"/>
  <c r="E67" i="7"/>
  <c r="D67" i="7"/>
  <c r="C67" i="7"/>
  <c r="B67" i="7"/>
  <c r="J66" i="7"/>
  <c r="J65" i="7"/>
  <c r="J64" i="7"/>
  <c r="J63" i="7"/>
  <c r="J62" i="7"/>
  <c r="J61" i="7"/>
  <c r="J60" i="7"/>
  <c r="J59" i="7"/>
  <c r="J58" i="7"/>
  <c r="J57" i="7"/>
  <c r="J56" i="7"/>
  <c r="J55" i="7"/>
  <c r="I67" i="5"/>
  <c r="H67" i="5"/>
  <c r="G67" i="5"/>
  <c r="F67" i="5"/>
  <c r="E67" i="5"/>
  <c r="D67" i="5"/>
  <c r="C67" i="5"/>
  <c r="B67" i="5"/>
  <c r="J66" i="5"/>
  <c r="J65" i="5"/>
  <c r="J64" i="5"/>
  <c r="J63" i="5"/>
  <c r="J62" i="5"/>
  <c r="J61" i="5"/>
  <c r="J60" i="5"/>
  <c r="J59" i="5"/>
  <c r="J58" i="5"/>
  <c r="J57" i="5"/>
  <c r="J56" i="5"/>
  <c r="J55" i="5"/>
  <c r="I67" i="2"/>
  <c r="H67" i="2"/>
  <c r="G67" i="2"/>
  <c r="F67" i="2"/>
  <c r="E67" i="2"/>
  <c r="D67" i="2"/>
  <c r="C67" i="2"/>
  <c r="B67" i="2"/>
  <c r="J66" i="2"/>
  <c r="J65" i="2"/>
  <c r="J64" i="2"/>
  <c r="J63" i="2"/>
  <c r="J62" i="2"/>
  <c r="J61" i="2"/>
  <c r="J60" i="2"/>
  <c r="J59" i="2"/>
  <c r="J58" i="2"/>
  <c r="J57" i="2"/>
  <c r="J56" i="2"/>
  <c r="J55" i="2"/>
  <c r="J249" i="7"/>
  <c r="J67" i="8" l="1"/>
  <c r="J67" i="6"/>
  <c r="J67" i="7"/>
  <c r="J67" i="5"/>
  <c r="J67" i="2"/>
  <c r="J270" i="8"/>
  <c r="J269" i="8"/>
  <c r="J268" i="8"/>
  <c r="J267" i="8"/>
  <c r="J266" i="8"/>
  <c r="I260" i="8"/>
  <c r="H260" i="8"/>
  <c r="G260" i="8"/>
  <c r="F260" i="8"/>
  <c r="E260" i="8"/>
  <c r="D260" i="8"/>
  <c r="C260" i="8"/>
  <c r="B260" i="8"/>
  <c r="J259" i="8"/>
  <c r="J258" i="8"/>
  <c r="J257" i="8"/>
  <c r="J256" i="8"/>
  <c r="J255" i="8"/>
  <c r="J254" i="8"/>
  <c r="J252" i="8"/>
  <c r="I250" i="8"/>
  <c r="H250" i="8"/>
  <c r="G250" i="8"/>
  <c r="F250" i="8"/>
  <c r="E250" i="8"/>
  <c r="D250" i="8"/>
  <c r="C250" i="8"/>
  <c r="B250" i="8"/>
  <c r="J249" i="8"/>
  <c r="J248" i="8"/>
  <c r="J247" i="8"/>
  <c r="J246" i="8"/>
  <c r="J245" i="8"/>
  <c r="J244" i="8"/>
  <c r="J243" i="8"/>
  <c r="J242" i="8"/>
  <c r="I240" i="8"/>
  <c r="H240" i="8"/>
  <c r="G240" i="8"/>
  <c r="F240" i="8"/>
  <c r="E240" i="8"/>
  <c r="D240" i="8"/>
  <c r="C240" i="8"/>
  <c r="B240" i="8"/>
  <c r="J239" i="8"/>
  <c r="J238" i="8"/>
  <c r="J237" i="8"/>
  <c r="J236" i="8"/>
  <c r="J235" i="8"/>
  <c r="J234" i="8"/>
  <c r="I228" i="8"/>
  <c r="H228" i="8"/>
  <c r="G228" i="8"/>
  <c r="F228" i="8"/>
  <c r="E228" i="8"/>
  <c r="D228" i="8"/>
  <c r="C228" i="8"/>
  <c r="B228" i="8"/>
  <c r="J227" i="8"/>
  <c r="J226" i="8"/>
  <c r="J225" i="8"/>
  <c r="J224" i="8"/>
  <c r="J223" i="8"/>
  <c r="J222" i="8"/>
  <c r="J221" i="8"/>
  <c r="I216" i="8"/>
  <c r="H216" i="8"/>
  <c r="G216" i="8"/>
  <c r="F216" i="8"/>
  <c r="E216" i="8"/>
  <c r="D216" i="8"/>
  <c r="C216" i="8"/>
  <c r="B216" i="8"/>
  <c r="J215" i="8"/>
  <c r="J214" i="8"/>
  <c r="J213" i="8"/>
  <c r="J212" i="8"/>
  <c r="J211" i="8"/>
  <c r="J210" i="8"/>
  <c r="J209" i="8"/>
  <c r="I201" i="8"/>
  <c r="H201" i="8"/>
  <c r="G201" i="8"/>
  <c r="F201" i="8"/>
  <c r="E201" i="8"/>
  <c r="D201" i="8"/>
  <c r="C201" i="8"/>
  <c r="B201" i="8"/>
  <c r="J200" i="8"/>
  <c r="J199" i="8"/>
  <c r="J198" i="8"/>
  <c r="J197" i="8"/>
  <c r="J196" i="8"/>
  <c r="J195" i="8"/>
  <c r="J194" i="8"/>
  <c r="J193" i="8"/>
  <c r="J192" i="8"/>
  <c r="J191" i="8"/>
  <c r="J190" i="8"/>
  <c r="I188" i="8"/>
  <c r="H188" i="8"/>
  <c r="G188" i="8"/>
  <c r="F188" i="8"/>
  <c r="E188" i="8"/>
  <c r="D188" i="8"/>
  <c r="C188" i="8"/>
  <c r="B188" i="8"/>
  <c r="J187" i="8"/>
  <c r="J186" i="8"/>
  <c r="J185" i="8"/>
  <c r="J184" i="8"/>
  <c r="J183" i="8"/>
  <c r="J182" i="8"/>
  <c r="J181" i="8"/>
  <c r="J180" i="8"/>
  <c r="J179" i="8"/>
  <c r="J178" i="8"/>
  <c r="J177" i="8"/>
  <c r="I175" i="8"/>
  <c r="H175" i="8"/>
  <c r="G175" i="8"/>
  <c r="F175" i="8"/>
  <c r="E175" i="8"/>
  <c r="D175" i="8"/>
  <c r="C175" i="8"/>
  <c r="B175" i="8"/>
  <c r="J174" i="8"/>
  <c r="J173" i="8"/>
  <c r="J172" i="8"/>
  <c r="J171" i="8"/>
  <c r="J170" i="8"/>
  <c r="J169" i="8"/>
  <c r="J168" i="8"/>
  <c r="J167" i="8"/>
  <c r="J166" i="8"/>
  <c r="J165" i="8"/>
  <c r="J164" i="8"/>
  <c r="I162" i="8"/>
  <c r="H162" i="8"/>
  <c r="G162" i="8"/>
  <c r="F162" i="8"/>
  <c r="E162" i="8"/>
  <c r="D162" i="8"/>
  <c r="C162" i="8"/>
  <c r="B162" i="8"/>
  <c r="J161" i="8"/>
  <c r="J160" i="8"/>
  <c r="J159" i="8"/>
  <c r="J158" i="8"/>
  <c r="J157" i="8"/>
  <c r="J156" i="8"/>
  <c r="J155" i="8"/>
  <c r="J154" i="8"/>
  <c r="J153" i="8"/>
  <c r="J152" i="8"/>
  <c r="J151" i="8"/>
  <c r="I149" i="8"/>
  <c r="H149" i="8"/>
  <c r="G149" i="8"/>
  <c r="F149" i="8"/>
  <c r="E149" i="8"/>
  <c r="D149" i="8"/>
  <c r="C149" i="8"/>
  <c r="B149" i="8"/>
  <c r="J148" i="8"/>
  <c r="J147" i="8"/>
  <c r="J146" i="8"/>
  <c r="J145" i="8"/>
  <c r="J144" i="8"/>
  <c r="J143" i="8"/>
  <c r="J142" i="8"/>
  <c r="J141" i="8"/>
  <c r="J140" i="8"/>
  <c r="J139" i="8"/>
  <c r="J138" i="8"/>
  <c r="I136" i="8"/>
  <c r="H136" i="8"/>
  <c r="G136" i="8"/>
  <c r="F136" i="8"/>
  <c r="E136" i="8"/>
  <c r="D136" i="8"/>
  <c r="C136" i="8"/>
  <c r="B136" i="8"/>
  <c r="J135" i="8"/>
  <c r="J134" i="8"/>
  <c r="J133" i="8"/>
  <c r="J132" i="8"/>
  <c r="J131" i="8"/>
  <c r="J130" i="8"/>
  <c r="J129" i="8"/>
  <c r="J128" i="8"/>
  <c r="J127" i="8"/>
  <c r="J126" i="8"/>
  <c r="J125" i="8"/>
  <c r="J271" i="6"/>
  <c r="J270" i="6"/>
  <c r="J269" i="6"/>
  <c r="J268" i="6"/>
  <c r="J267" i="6"/>
  <c r="I261" i="6"/>
  <c r="H261" i="6"/>
  <c r="G261" i="6"/>
  <c r="F261" i="6"/>
  <c r="E261" i="6"/>
  <c r="D261" i="6"/>
  <c r="C261" i="6"/>
  <c r="B261" i="6"/>
  <c r="J260" i="6"/>
  <c r="J259" i="6"/>
  <c r="J258" i="6"/>
  <c r="J257" i="6"/>
  <c r="J256" i="6"/>
  <c r="J255" i="6"/>
  <c r="J253" i="6"/>
  <c r="I251" i="6"/>
  <c r="H251" i="6"/>
  <c r="G251" i="6"/>
  <c r="F251" i="6"/>
  <c r="E251" i="6"/>
  <c r="D251" i="6"/>
  <c r="C251" i="6"/>
  <c r="B251" i="6"/>
  <c r="J250" i="6"/>
  <c r="J249" i="6"/>
  <c r="J248" i="6"/>
  <c r="J247" i="6"/>
  <c r="J246" i="6"/>
  <c r="J245" i="6"/>
  <c r="J244" i="6"/>
  <c r="J243" i="6"/>
  <c r="I241" i="6"/>
  <c r="H241" i="6"/>
  <c r="G241" i="6"/>
  <c r="F241" i="6"/>
  <c r="E241" i="6"/>
  <c r="D241" i="6"/>
  <c r="C241" i="6"/>
  <c r="B241" i="6"/>
  <c r="J240" i="6"/>
  <c r="J239" i="6"/>
  <c r="J238" i="6"/>
  <c r="J237" i="6"/>
  <c r="J236" i="6"/>
  <c r="J235" i="6"/>
  <c r="I229" i="6"/>
  <c r="H229" i="6"/>
  <c r="G229" i="6"/>
  <c r="F229" i="6"/>
  <c r="E229" i="6"/>
  <c r="D229" i="6"/>
  <c r="C229" i="6"/>
  <c r="B229" i="6"/>
  <c r="J228" i="6"/>
  <c r="J227" i="6"/>
  <c r="J226" i="6"/>
  <c r="J225" i="6"/>
  <c r="J224" i="6"/>
  <c r="J223" i="6"/>
  <c r="J222" i="6"/>
  <c r="I217" i="6"/>
  <c r="H217" i="6"/>
  <c r="G217" i="6"/>
  <c r="F217" i="6"/>
  <c r="E217" i="6"/>
  <c r="D217" i="6"/>
  <c r="C217" i="6"/>
  <c r="B217" i="6"/>
  <c r="J216" i="6"/>
  <c r="J215" i="6"/>
  <c r="J214" i="6"/>
  <c r="J213" i="6"/>
  <c r="J212" i="6"/>
  <c r="J211" i="6"/>
  <c r="J210" i="6"/>
  <c r="I201" i="6"/>
  <c r="H201" i="6"/>
  <c r="G201" i="6"/>
  <c r="F201" i="6"/>
  <c r="E201" i="6"/>
  <c r="D201" i="6"/>
  <c r="C201" i="6"/>
  <c r="B201" i="6"/>
  <c r="J200" i="6"/>
  <c r="J199" i="6"/>
  <c r="J198" i="6"/>
  <c r="J197" i="6"/>
  <c r="J196" i="6"/>
  <c r="J195" i="6"/>
  <c r="J194" i="6"/>
  <c r="J193" i="6"/>
  <c r="J192" i="6"/>
  <c r="J191" i="6"/>
  <c r="J190" i="6"/>
  <c r="I188" i="6"/>
  <c r="H188" i="6"/>
  <c r="G188" i="6"/>
  <c r="F188" i="6"/>
  <c r="E188" i="6"/>
  <c r="D188" i="6"/>
  <c r="C188" i="6"/>
  <c r="B188" i="6"/>
  <c r="J187" i="6"/>
  <c r="J186" i="6"/>
  <c r="J185" i="6"/>
  <c r="J184" i="6"/>
  <c r="J183" i="6"/>
  <c r="J182" i="6"/>
  <c r="J181" i="6"/>
  <c r="J180" i="6"/>
  <c r="J179" i="6"/>
  <c r="J178" i="6"/>
  <c r="J177" i="6"/>
  <c r="I175" i="6"/>
  <c r="H175" i="6"/>
  <c r="G175" i="6"/>
  <c r="F175" i="6"/>
  <c r="E175" i="6"/>
  <c r="D175" i="6"/>
  <c r="C175" i="6"/>
  <c r="B175" i="6"/>
  <c r="J174" i="6"/>
  <c r="J173" i="6"/>
  <c r="J172" i="6"/>
  <c r="J171" i="6"/>
  <c r="J170" i="6"/>
  <c r="J169" i="6"/>
  <c r="J168" i="6"/>
  <c r="J167" i="6"/>
  <c r="J166" i="6"/>
  <c r="J165" i="6"/>
  <c r="J164" i="6"/>
  <c r="I162" i="6"/>
  <c r="H162" i="6"/>
  <c r="G162" i="6"/>
  <c r="F162" i="6"/>
  <c r="E162" i="6"/>
  <c r="D162" i="6"/>
  <c r="C162" i="6"/>
  <c r="B162" i="6"/>
  <c r="J161" i="6"/>
  <c r="J160" i="6"/>
  <c r="J159" i="6"/>
  <c r="J158" i="6"/>
  <c r="J157" i="6"/>
  <c r="J156" i="6"/>
  <c r="J155" i="6"/>
  <c r="J154" i="6"/>
  <c r="J153" i="6"/>
  <c r="J152" i="6"/>
  <c r="J151" i="6"/>
  <c r="I149" i="6"/>
  <c r="H149" i="6"/>
  <c r="G149" i="6"/>
  <c r="F149" i="6"/>
  <c r="E149" i="6"/>
  <c r="D149" i="6"/>
  <c r="C149" i="6"/>
  <c r="B149" i="6"/>
  <c r="J148" i="6"/>
  <c r="J147" i="6"/>
  <c r="J146" i="6"/>
  <c r="J145" i="6"/>
  <c r="J144" i="6"/>
  <c r="J143" i="6"/>
  <c r="J142" i="6"/>
  <c r="J141" i="6"/>
  <c r="J140" i="6"/>
  <c r="J139" i="6"/>
  <c r="J138" i="6"/>
  <c r="I136" i="6"/>
  <c r="H136" i="6"/>
  <c r="G136" i="6"/>
  <c r="F136" i="6"/>
  <c r="E136" i="6"/>
  <c r="D136" i="6"/>
  <c r="C136" i="6"/>
  <c r="B136" i="6"/>
  <c r="J135" i="6"/>
  <c r="J134" i="6"/>
  <c r="J133" i="6"/>
  <c r="J132" i="6"/>
  <c r="J131" i="6"/>
  <c r="J130" i="6"/>
  <c r="J129" i="6"/>
  <c r="J128" i="6"/>
  <c r="J127" i="6"/>
  <c r="J126" i="6"/>
  <c r="J125" i="6"/>
  <c r="J270" i="7"/>
  <c r="J269" i="7"/>
  <c r="J268" i="7"/>
  <c r="J267" i="7"/>
  <c r="I260" i="7"/>
  <c r="H260" i="7"/>
  <c r="G260" i="7"/>
  <c r="F260" i="7"/>
  <c r="E260" i="7"/>
  <c r="D260" i="7"/>
  <c r="C260" i="7"/>
  <c r="B260" i="7"/>
  <c r="J259" i="7"/>
  <c r="J258" i="7"/>
  <c r="J257" i="7"/>
  <c r="J256" i="7"/>
  <c r="J255" i="7"/>
  <c r="J254" i="7"/>
  <c r="J252" i="7"/>
  <c r="I250" i="7"/>
  <c r="H250" i="7"/>
  <c r="G250" i="7"/>
  <c r="F250" i="7"/>
  <c r="E250" i="7"/>
  <c r="D250" i="7"/>
  <c r="C250" i="7"/>
  <c r="B250" i="7"/>
  <c r="J248" i="7"/>
  <c r="J247" i="7"/>
  <c r="J246" i="7"/>
  <c r="J245" i="7"/>
  <c r="J244" i="7"/>
  <c r="J243" i="7"/>
  <c r="J242" i="7"/>
  <c r="I240" i="7"/>
  <c r="H240" i="7"/>
  <c r="G240" i="7"/>
  <c r="F240" i="7"/>
  <c r="E240" i="7"/>
  <c r="D240" i="7"/>
  <c r="C240" i="7"/>
  <c r="B240" i="7"/>
  <c r="J239" i="7"/>
  <c r="J238" i="7"/>
  <c r="J237" i="7"/>
  <c r="J236" i="7"/>
  <c r="J235" i="7"/>
  <c r="J234" i="7"/>
  <c r="I228" i="7"/>
  <c r="H228" i="7"/>
  <c r="G228" i="7"/>
  <c r="F228" i="7"/>
  <c r="E228" i="7"/>
  <c r="D228" i="7"/>
  <c r="C228" i="7"/>
  <c r="B228" i="7"/>
  <c r="J227" i="7"/>
  <c r="J226" i="7"/>
  <c r="J225" i="7"/>
  <c r="J224" i="7"/>
  <c r="J223" i="7"/>
  <c r="J222" i="7"/>
  <c r="J221" i="7"/>
  <c r="I216" i="7"/>
  <c r="H216" i="7"/>
  <c r="G216" i="7"/>
  <c r="F216" i="7"/>
  <c r="E216" i="7"/>
  <c r="D216" i="7"/>
  <c r="C216" i="7"/>
  <c r="B216" i="7"/>
  <c r="J215" i="7"/>
  <c r="J214" i="7"/>
  <c r="J213" i="7"/>
  <c r="J212" i="7"/>
  <c r="J211" i="7"/>
  <c r="J210" i="7"/>
  <c r="J209" i="7"/>
  <c r="I201" i="7"/>
  <c r="H201" i="7"/>
  <c r="G201" i="7"/>
  <c r="F201" i="7"/>
  <c r="E201" i="7"/>
  <c r="D201" i="7"/>
  <c r="C201" i="7"/>
  <c r="B201" i="7"/>
  <c r="J200" i="7"/>
  <c r="J199" i="7"/>
  <c r="J198" i="7"/>
  <c r="J197" i="7"/>
  <c r="J196" i="7"/>
  <c r="J195" i="7"/>
  <c r="J194" i="7"/>
  <c r="J193" i="7"/>
  <c r="J192" i="7"/>
  <c r="J191" i="7"/>
  <c r="J190" i="7"/>
  <c r="I188" i="7"/>
  <c r="H188" i="7"/>
  <c r="G188" i="7"/>
  <c r="F188" i="7"/>
  <c r="E188" i="7"/>
  <c r="D188" i="7"/>
  <c r="C188" i="7"/>
  <c r="B188" i="7"/>
  <c r="J187" i="7"/>
  <c r="J186" i="7"/>
  <c r="J185" i="7"/>
  <c r="J184" i="7"/>
  <c r="J183" i="7"/>
  <c r="J182" i="7"/>
  <c r="J181" i="7"/>
  <c r="J180" i="7"/>
  <c r="J179" i="7"/>
  <c r="J178" i="7"/>
  <c r="J177" i="7"/>
  <c r="I175" i="7"/>
  <c r="H175" i="7"/>
  <c r="G175" i="7"/>
  <c r="F175" i="7"/>
  <c r="E175" i="7"/>
  <c r="D175" i="7"/>
  <c r="C175" i="7"/>
  <c r="B175" i="7"/>
  <c r="J174" i="7"/>
  <c r="J173" i="7"/>
  <c r="J172" i="7"/>
  <c r="J171" i="7"/>
  <c r="J170" i="7"/>
  <c r="J169" i="7"/>
  <c r="J168" i="7"/>
  <c r="J167" i="7"/>
  <c r="J166" i="7"/>
  <c r="J165" i="7"/>
  <c r="J164" i="7"/>
  <c r="I162" i="7"/>
  <c r="H162" i="7"/>
  <c r="G162" i="7"/>
  <c r="F162" i="7"/>
  <c r="E162" i="7"/>
  <c r="D162" i="7"/>
  <c r="C162" i="7"/>
  <c r="B162" i="7"/>
  <c r="J161" i="7"/>
  <c r="J160" i="7"/>
  <c r="J159" i="7"/>
  <c r="J158" i="7"/>
  <c r="J157" i="7"/>
  <c r="J156" i="7"/>
  <c r="J155" i="7"/>
  <c r="J154" i="7"/>
  <c r="J153" i="7"/>
  <c r="J152" i="7"/>
  <c r="J151" i="7"/>
  <c r="I149" i="7"/>
  <c r="H149" i="7"/>
  <c r="G149" i="7"/>
  <c r="F149" i="7"/>
  <c r="E149" i="7"/>
  <c r="D149" i="7"/>
  <c r="C149" i="7"/>
  <c r="B149" i="7"/>
  <c r="J148" i="7"/>
  <c r="J147" i="7"/>
  <c r="J146" i="7"/>
  <c r="J145" i="7"/>
  <c r="J144" i="7"/>
  <c r="J143" i="7"/>
  <c r="J142" i="7"/>
  <c r="J141" i="7"/>
  <c r="J140" i="7"/>
  <c r="J139" i="7"/>
  <c r="J138" i="7"/>
  <c r="I136" i="7"/>
  <c r="H136" i="7"/>
  <c r="G136" i="7"/>
  <c r="F136" i="7"/>
  <c r="E136" i="7"/>
  <c r="D136" i="7"/>
  <c r="C136" i="7"/>
  <c r="B136" i="7"/>
  <c r="J135" i="7"/>
  <c r="J134" i="7"/>
  <c r="J133" i="7"/>
  <c r="J132" i="7"/>
  <c r="J131" i="7"/>
  <c r="J130" i="7"/>
  <c r="J129" i="7"/>
  <c r="J128" i="7"/>
  <c r="J127" i="7"/>
  <c r="J126" i="7"/>
  <c r="J125" i="7"/>
  <c r="C260" i="5"/>
  <c r="D260" i="5"/>
  <c r="E260" i="5"/>
  <c r="F260" i="5"/>
  <c r="G260" i="5"/>
  <c r="H260" i="5"/>
  <c r="I260" i="5"/>
  <c r="B260" i="5"/>
  <c r="J259" i="5"/>
  <c r="C250" i="5"/>
  <c r="D250" i="5"/>
  <c r="E250" i="5"/>
  <c r="F250" i="5"/>
  <c r="G250" i="5"/>
  <c r="H250" i="5"/>
  <c r="I250" i="5"/>
  <c r="B250" i="5"/>
  <c r="J249" i="5"/>
  <c r="C240" i="5"/>
  <c r="D240" i="5"/>
  <c r="E240" i="5"/>
  <c r="F240" i="5"/>
  <c r="G240" i="5"/>
  <c r="H240" i="5"/>
  <c r="I240" i="5"/>
  <c r="B240" i="5"/>
  <c r="J239" i="5"/>
  <c r="C228" i="5"/>
  <c r="D228" i="5"/>
  <c r="E228" i="5"/>
  <c r="F228" i="5"/>
  <c r="G228" i="5"/>
  <c r="H228" i="5"/>
  <c r="I228" i="5"/>
  <c r="B228" i="5"/>
  <c r="J227" i="5"/>
  <c r="C261" i="2"/>
  <c r="D261" i="2"/>
  <c r="E261" i="2"/>
  <c r="F261" i="2"/>
  <c r="G261" i="2"/>
  <c r="H261" i="2"/>
  <c r="I261" i="2"/>
  <c r="B261" i="2"/>
  <c r="J260" i="2"/>
  <c r="C251" i="2"/>
  <c r="D251" i="2"/>
  <c r="E251" i="2"/>
  <c r="F251" i="2"/>
  <c r="G251" i="2"/>
  <c r="H251" i="2"/>
  <c r="I251" i="2"/>
  <c r="B251" i="2"/>
  <c r="J244" i="2"/>
  <c r="J245" i="2"/>
  <c r="J246" i="2"/>
  <c r="J247" i="2"/>
  <c r="J248" i="2"/>
  <c r="J249" i="2"/>
  <c r="J250" i="2"/>
  <c r="C241" i="2"/>
  <c r="D241" i="2"/>
  <c r="E241" i="2"/>
  <c r="F241" i="2"/>
  <c r="G241" i="2"/>
  <c r="H241" i="2"/>
  <c r="I241" i="2"/>
  <c r="B241" i="2"/>
  <c r="J240" i="2"/>
  <c r="C229" i="2"/>
  <c r="D229" i="2"/>
  <c r="E229" i="2"/>
  <c r="F229" i="2"/>
  <c r="G229" i="2"/>
  <c r="H229" i="2"/>
  <c r="I229" i="2"/>
  <c r="B229" i="2"/>
  <c r="J223" i="2"/>
  <c r="J224" i="2"/>
  <c r="J225" i="2"/>
  <c r="J226" i="2"/>
  <c r="J227" i="2"/>
  <c r="J228" i="2"/>
  <c r="C217" i="2"/>
  <c r="D217" i="2"/>
  <c r="E217" i="2"/>
  <c r="F217" i="2"/>
  <c r="G217" i="2"/>
  <c r="H217" i="2"/>
  <c r="I217" i="2"/>
  <c r="B217" i="2"/>
  <c r="J210" i="2"/>
  <c r="J211" i="2"/>
  <c r="J212" i="2"/>
  <c r="J213" i="2"/>
  <c r="J214" i="2"/>
  <c r="J215" i="2"/>
  <c r="J216" i="2"/>
  <c r="J200" i="2"/>
  <c r="J140" i="2"/>
  <c r="J141" i="2"/>
  <c r="J142" i="2"/>
  <c r="J143" i="2"/>
  <c r="J144" i="2"/>
  <c r="J145" i="2"/>
  <c r="J146" i="2"/>
  <c r="J147" i="2"/>
  <c r="J148" i="2"/>
  <c r="J149" i="2"/>
  <c r="J187" i="2"/>
  <c r="J161" i="2"/>
  <c r="J174" i="2"/>
  <c r="J135" i="2"/>
  <c r="J272" i="7" l="1"/>
  <c r="J272" i="8"/>
  <c r="J273" i="6"/>
  <c r="J260" i="8"/>
  <c r="J250" i="8"/>
  <c r="J175" i="8"/>
  <c r="J240" i="8"/>
  <c r="J201" i="8"/>
  <c r="J216" i="8"/>
  <c r="J228" i="8"/>
  <c r="J136" i="8"/>
  <c r="J149" i="8"/>
  <c r="J188" i="8"/>
  <c r="J162" i="8"/>
  <c r="J228" i="7"/>
  <c r="J251" i="6"/>
  <c r="J261" i="6"/>
  <c r="J136" i="6"/>
  <c r="J175" i="6"/>
  <c r="J241" i="6"/>
  <c r="J149" i="6"/>
  <c r="J217" i="6"/>
  <c r="J229" i="6"/>
  <c r="J188" i="6"/>
  <c r="J162" i="6"/>
  <c r="J201" i="6"/>
  <c r="J201" i="7"/>
  <c r="J188" i="7"/>
  <c r="J175" i="7"/>
  <c r="J162" i="7"/>
  <c r="J149" i="7"/>
  <c r="J136" i="7"/>
  <c r="J216" i="7"/>
  <c r="J240" i="7"/>
  <c r="J250" i="7"/>
  <c r="J260" i="7"/>
  <c r="I110" i="8"/>
  <c r="H110" i="8"/>
  <c r="G110" i="8"/>
  <c r="F110" i="8"/>
  <c r="E110" i="8"/>
  <c r="D110" i="8"/>
  <c r="C110" i="8"/>
  <c r="B110" i="8"/>
  <c r="J109" i="8"/>
  <c r="J108" i="8"/>
  <c r="J107" i="8"/>
  <c r="J106" i="8"/>
  <c r="J105" i="8"/>
  <c r="J104" i="8"/>
  <c r="J103" i="8"/>
  <c r="J102" i="8"/>
  <c r="J101" i="8"/>
  <c r="J100" i="8"/>
  <c r="J99" i="8"/>
  <c r="I110" i="6"/>
  <c r="H110" i="6"/>
  <c r="G110" i="6"/>
  <c r="F110" i="6"/>
  <c r="E110" i="6"/>
  <c r="D110" i="6"/>
  <c r="C110" i="6"/>
  <c r="B110" i="6"/>
  <c r="J109" i="6"/>
  <c r="J108" i="6"/>
  <c r="J107" i="6"/>
  <c r="J106" i="6"/>
  <c r="J105" i="6"/>
  <c r="J104" i="6"/>
  <c r="J103" i="6"/>
  <c r="J102" i="6"/>
  <c r="J101" i="6"/>
  <c r="J100" i="6"/>
  <c r="J99" i="6"/>
  <c r="I110" i="7"/>
  <c r="H110" i="7"/>
  <c r="G110" i="7"/>
  <c r="F110" i="7"/>
  <c r="E110" i="7"/>
  <c r="D110" i="7"/>
  <c r="C110" i="7"/>
  <c r="B110" i="7"/>
  <c r="J109" i="7"/>
  <c r="J108" i="7"/>
  <c r="J107" i="7"/>
  <c r="J106" i="7"/>
  <c r="J105" i="7"/>
  <c r="J104" i="7"/>
  <c r="J103" i="7"/>
  <c r="J102" i="7"/>
  <c r="J101" i="7"/>
  <c r="J100" i="7"/>
  <c r="J99" i="7"/>
  <c r="I97" i="8"/>
  <c r="H97" i="8"/>
  <c r="G97" i="8"/>
  <c r="F97" i="8"/>
  <c r="E97" i="8"/>
  <c r="D97" i="8"/>
  <c r="C97" i="8"/>
  <c r="B97" i="8"/>
  <c r="J96" i="8"/>
  <c r="J95" i="8"/>
  <c r="J94" i="8"/>
  <c r="J93" i="8"/>
  <c r="J92" i="8"/>
  <c r="J91" i="8"/>
  <c r="J90" i="8"/>
  <c r="J89" i="8"/>
  <c r="J88" i="8"/>
  <c r="J87" i="8"/>
  <c r="J86" i="8"/>
  <c r="C97" i="6"/>
  <c r="D97" i="6"/>
  <c r="E97" i="6"/>
  <c r="F97" i="6"/>
  <c r="G97" i="6"/>
  <c r="H97" i="6"/>
  <c r="I97" i="6"/>
  <c r="B97" i="6"/>
  <c r="J96" i="6"/>
  <c r="J95" i="6"/>
  <c r="J94" i="6"/>
  <c r="J93" i="6"/>
  <c r="J92" i="6"/>
  <c r="J91" i="6"/>
  <c r="J90" i="6"/>
  <c r="J89" i="6"/>
  <c r="J88" i="6"/>
  <c r="J87" i="6"/>
  <c r="J86" i="6"/>
  <c r="C97" i="7"/>
  <c r="D97" i="7"/>
  <c r="E97" i="7"/>
  <c r="F97" i="7"/>
  <c r="G97" i="7"/>
  <c r="H97" i="7"/>
  <c r="I97" i="7"/>
  <c r="B97" i="7"/>
  <c r="J96" i="7"/>
  <c r="J95" i="7"/>
  <c r="J94" i="7"/>
  <c r="J93" i="7"/>
  <c r="J92" i="7"/>
  <c r="J91" i="7"/>
  <c r="J90" i="7"/>
  <c r="J89" i="7"/>
  <c r="J88" i="7"/>
  <c r="J87" i="7"/>
  <c r="J86" i="7"/>
  <c r="J243" i="5"/>
  <c r="J244" i="5"/>
  <c r="J245" i="5"/>
  <c r="J246" i="5"/>
  <c r="J247" i="5"/>
  <c r="J248" i="5"/>
  <c r="J226" i="5"/>
  <c r="J225" i="5"/>
  <c r="J224" i="5"/>
  <c r="J223" i="5"/>
  <c r="J222" i="5"/>
  <c r="J221" i="5"/>
  <c r="C202" i="2"/>
  <c r="D202" i="2"/>
  <c r="E202" i="2"/>
  <c r="F202" i="2"/>
  <c r="G202" i="2"/>
  <c r="H202" i="2"/>
  <c r="I202" i="2"/>
  <c r="B202" i="2"/>
  <c r="J201" i="2"/>
  <c r="J199" i="2"/>
  <c r="J198" i="2"/>
  <c r="J197" i="2"/>
  <c r="J196" i="2"/>
  <c r="J194" i="2"/>
  <c r="J193" i="2"/>
  <c r="J192" i="2"/>
  <c r="J191" i="2"/>
  <c r="J110" i="2"/>
  <c r="I111" i="2"/>
  <c r="H111" i="2"/>
  <c r="G111" i="2"/>
  <c r="F111" i="2"/>
  <c r="E111" i="2"/>
  <c r="D111" i="2"/>
  <c r="C111" i="2"/>
  <c r="B111" i="2"/>
  <c r="J101" i="2"/>
  <c r="J102" i="2"/>
  <c r="J103" i="2"/>
  <c r="J104" i="2"/>
  <c r="J105" i="2"/>
  <c r="J106" i="2"/>
  <c r="J107" i="2"/>
  <c r="J108" i="2"/>
  <c r="J109" i="2"/>
  <c r="J100" i="2"/>
  <c r="J94" i="2"/>
  <c r="J95" i="2"/>
  <c r="J96" i="2"/>
  <c r="J97" i="2"/>
  <c r="J46" i="8"/>
  <c r="J45" i="8"/>
  <c r="J46" i="6"/>
  <c r="J46" i="7"/>
  <c r="J45" i="7"/>
  <c r="J47" i="7"/>
  <c r="C48" i="5"/>
  <c r="D48" i="5"/>
  <c r="E48" i="5"/>
  <c r="F48" i="5"/>
  <c r="G48" i="5"/>
  <c r="H48" i="5"/>
  <c r="I48" i="5"/>
  <c r="J46" i="5"/>
  <c r="J35" i="2"/>
  <c r="J36" i="2"/>
  <c r="J37" i="2"/>
  <c r="J38" i="2"/>
  <c r="J39" i="2"/>
  <c r="J40" i="2"/>
  <c r="J41" i="2"/>
  <c r="J42" i="2"/>
  <c r="J43" i="2"/>
  <c r="J44" i="2"/>
  <c r="J46" i="2"/>
  <c r="J45" i="2"/>
  <c r="J47" i="2"/>
  <c r="J228" i="5" l="1"/>
  <c r="J110" i="8"/>
  <c r="J97" i="8"/>
  <c r="J97" i="6"/>
  <c r="J110" i="6"/>
  <c r="J110" i="7"/>
  <c r="J97" i="7"/>
  <c r="J111" i="2"/>
  <c r="J25" i="2" l="1"/>
  <c r="J26" i="2"/>
  <c r="J27" i="2"/>
  <c r="J28" i="2"/>
  <c r="J24" i="2"/>
  <c r="J29" i="2" l="1"/>
  <c r="J35" i="8" l="1"/>
  <c r="J36" i="8"/>
  <c r="J37" i="8"/>
  <c r="J38" i="8"/>
  <c r="J39" i="8"/>
  <c r="J40" i="8"/>
  <c r="J41" i="8"/>
  <c r="J42" i="8"/>
  <c r="J43" i="8"/>
  <c r="J44" i="8"/>
  <c r="J47" i="8"/>
  <c r="C48" i="2"/>
  <c r="D48" i="2"/>
  <c r="E48" i="2"/>
  <c r="F48" i="2"/>
  <c r="G48" i="2"/>
  <c r="H48" i="2"/>
  <c r="I48" i="2"/>
  <c r="B48" i="2"/>
  <c r="J34" i="2"/>
  <c r="B176" i="2"/>
  <c r="J48" i="2" l="1"/>
  <c r="C48" i="8" l="1"/>
  <c r="D48" i="8"/>
  <c r="E48" i="8"/>
  <c r="F48" i="8"/>
  <c r="G48" i="8"/>
  <c r="H48" i="8"/>
  <c r="I48" i="8"/>
  <c r="C48" i="7"/>
  <c r="D48" i="7"/>
  <c r="E48" i="7"/>
  <c r="F48" i="7"/>
  <c r="G48" i="7"/>
  <c r="H48" i="7"/>
  <c r="I48" i="7"/>
  <c r="J35" i="7"/>
  <c r="J36" i="7"/>
  <c r="J37" i="7"/>
  <c r="J38" i="7"/>
  <c r="J39" i="7"/>
  <c r="J40" i="7"/>
  <c r="J41" i="7"/>
  <c r="J42" i="7"/>
  <c r="J43" i="7"/>
  <c r="J44" i="7"/>
  <c r="C150" i="2" l="1"/>
  <c r="D150" i="2"/>
  <c r="E150" i="2"/>
  <c r="F150" i="2"/>
  <c r="G150" i="2"/>
  <c r="H150" i="2"/>
  <c r="I150" i="2"/>
  <c r="J24" i="5" l="1"/>
  <c r="J25" i="5"/>
  <c r="J26" i="5"/>
  <c r="J25" i="7" l="1"/>
  <c r="J26" i="7"/>
  <c r="J27" i="7"/>
  <c r="J28" i="7"/>
  <c r="D29" i="7"/>
  <c r="E29" i="7"/>
  <c r="F29" i="7"/>
  <c r="G29" i="7"/>
  <c r="H29" i="7"/>
  <c r="I29" i="7"/>
  <c r="C29" i="8" l="1"/>
  <c r="D29" i="8"/>
  <c r="E29" i="8"/>
  <c r="F29" i="8"/>
  <c r="G29" i="8"/>
  <c r="H29" i="8"/>
  <c r="I29" i="8"/>
  <c r="J35" i="6" l="1"/>
  <c r="J36" i="6"/>
  <c r="J37" i="6"/>
  <c r="J38" i="6"/>
  <c r="J39" i="6"/>
  <c r="J40" i="6"/>
  <c r="J41" i="6"/>
  <c r="J42" i="6"/>
  <c r="J43" i="6"/>
  <c r="J44" i="6"/>
  <c r="J45" i="6"/>
  <c r="J47" i="6"/>
  <c r="J34" i="6"/>
  <c r="A3" i="8" l="1"/>
  <c r="A3" i="7"/>
  <c r="A3" i="6"/>
  <c r="A3" i="2"/>
  <c r="A3" i="5"/>
  <c r="J181" i="2" l="1"/>
  <c r="J182" i="2"/>
  <c r="J183" i="2"/>
  <c r="J184" i="2"/>
  <c r="J185" i="2"/>
  <c r="J186" i="2"/>
  <c r="J188" i="2"/>
  <c r="J167" i="2"/>
  <c r="J168" i="2"/>
  <c r="J169" i="2"/>
  <c r="J170" i="2"/>
  <c r="J171" i="2"/>
  <c r="J172" i="2"/>
  <c r="J173" i="2"/>
  <c r="J175" i="2"/>
  <c r="J157" i="2"/>
  <c r="J158" i="2"/>
  <c r="J159" i="2"/>
  <c r="J160" i="2"/>
  <c r="J162" i="2"/>
  <c r="J132" i="2"/>
  <c r="J133" i="2"/>
  <c r="J134" i="2"/>
  <c r="J136" i="2"/>
  <c r="J271" i="2"/>
  <c r="J270" i="2"/>
  <c r="J269" i="2"/>
  <c r="J268" i="2"/>
  <c r="J267" i="2"/>
  <c r="J259" i="2"/>
  <c r="J258" i="2"/>
  <c r="J257" i="2"/>
  <c r="J256" i="2"/>
  <c r="J255" i="2"/>
  <c r="J253" i="2"/>
  <c r="J243" i="2"/>
  <c r="J251" i="2" s="1"/>
  <c r="J239" i="2"/>
  <c r="J238" i="2"/>
  <c r="J237" i="2"/>
  <c r="J236" i="2"/>
  <c r="J235" i="2"/>
  <c r="J222" i="2"/>
  <c r="J229" i="2" s="1"/>
  <c r="J209" i="2"/>
  <c r="J217" i="2" s="1"/>
  <c r="J195" i="2"/>
  <c r="J202" i="2" s="1"/>
  <c r="I189" i="2"/>
  <c r="H189" i="2"/>
  <c r="G189" i="2"/>
  <c r="F189" i="2"/>
  <c r="E189" i="2"/>
  <c r="D189" i="2"/>
  <c r="C189" i="2"/>
  <c r="B189" i="2"/>
  <c r="J180" i="2"/>
  <c r="J179" i="2"/>
  <c r="J178" i="2"/>
  <c r="I176" i="2"/>
  <c r="H176" i="2"/>
  <c r="G176" i="2"/>
  <c r="F176" i="2"/>
  <c r="E176" i="2"/>
  <c r="D176" i="2"/>
  <c r="C176" i="2"/>
  <c r="J166" i="2"/>
  <c r="J165" i="2"/>
  <c r="I163" i="2"/>
  <c r="H163" i="2"/>
  <c r="G163" i="2"/>
  <c r="F163" i="2"/>
  <c r="E163" i="2"/>
  <c r="D163" i="2"/>
  <c r="C163" i="2"/>
  <c r="B163" i="2"/>
  <c r="J156" i="2"/>
  <c r="J155" i="2"/>
  <c r="J154" i="2"/>
  <c r="J153" i="2"/>
  <c r="J152" i="2"/>
  <c r="B150" i="2"/>
  <c r="J139" i="2"/>
  <c r="J150" i="2" s="1"/>
  <c r="I137" i="2"/>
  <c r="H137" i="2"/>
  <c r="G137" i="2"/>
  <c r="F137" i="2"/>
  <c r="E137" i="2"/>
  <c r="D137" i="2"/>
  <c r="C137" i="2"/>
  <c r="B137" i="2"/>
  <c r="J131" i="2"/>
  <c r="J130" i="2"/>
  <c r="J129" i="2"/>
  <c r="J128" i="2"/>
  <c r="J127" i="2"/>
  <c r="J126" i="2"/>
  <c r="I119" i="8"/>
  <c r="H119" i="8"/>
  <c r="G119" i="8"/>
  <c r="F119" i="8"/>
  <c r="E119" i="8"/>
  <c r="D119" i="8"/>
  <c r="C119" i="8"/>
  <c r="B119" i="8"/>
  <c r="J118" i="8"/>
  <c r="J117" i="8"/>
  <c r="J116" i="8"/>
  <c r="J115" i="8"/>
  <c r="J114" i="8"/>
  <c r="J113" i="8"/>
  <c r="J112" i="8"/>
  <c r="I119" i="7"/>
  <c r="H119" i="7"/>
  <c r="G119" i="7"/>
  <c r="F119" i="7"/>
  <c r="E119" i="7"/>
  <c r="D119" i="7"/>
  <c r="C119" i="7"/>
  <c r="B119" i="7"/>
  <c r="J118" i="7"/>
  <c r="J117" i="7"/>
  <c r="J116" i="7"/>
  <c r="J115" i="7"/>
  <c r="J114" i="7"/>
  <c r="J113" i="7"/>
  <c r="J112" i="7"/>
  <c r="I119" i="6"/>
  <c r="H119" i="6"/>
  <c r="G119" i="6"/>
  <c r="F119" i="6"/>
  <c r="E119" i="6"/>
  <c r="D119" i="6"/>
  <c r="C119" i="6"/>
  <c r="B119" i="6"/>
  <c r="J118" i="6"/>
  <c r="J117" i="6"/>
  <c r="J116" i="6"/>
  <c r="J115" i="6"/>
  <c r="J114" i="6"/>
  <c r="J113" i="6"/>
  <c r="J112" i="6"/>
  <c r="I120" i="2"/>
  <c r="H120" i="2"/>
  <c r="G120" i="2"/>
  <c r="F120" i="2"/>
  <c r="E120" i="2"/>
  <c r="D120" i="2"/>
  <c r="C120" i="2"/>
  <c r="B120" i="2"/>
  <c r="J119" i="2"/>
  <c r="J118" i="2"/>
  <c r="J117" i="2"/>
  <c r="J116" i="2"/>
  <c r="J115" i="2"/>
  <c r="J114" i="2"/>
  <c r="J113" i="2"/>
  <c r="I98" i="2"/>
  <c r="H98" i="2"/>
  <c r="G98" i="2"/>
  <c r="F98" i="2"/>
  <c r="E98" i="2"/>
  <c r="D98" i="2"/>
  <c r="C98" i="2"/>
  <c r="B98" i="2"/>
  <c r="J93" i="2"/>
  <c r="J92" i="2"/>
  <c r="J91" i="2"/>
  <c r="J90" i="2"/>
  <c r="J89" i="2"/>
  <c r="J88" i="2"/>
  <c r="J87" i="2"/>
  <c r="B29" i="8"/>
  <c r="J28" i="8"/>
  <c r="J27" i="8"/>
  <c r="J26" i="8"/>
  <c r="J25" i="8"/>
  <c r="J24" i="8"/>
  <c r="C29" i="7"/>
  <c r="B29" i="7"/>
  <c r="J24" i="7"/>
  <c r="J29" i="7" s="1"/>
  <c r="I29" i="6"/>
  <c r="H29" i="6"/>
  <c r="G29" i="6"/>
  <c r="F29" i="6"/>
  <c r="E29" i="6"/>
  <c r="D29" i="6"/>
  <c r="C29" i="6"/>
  <c r="B29" i="6"/>
  <c r="J28" i="6"/>
  <c r="J27" i="6"/>
  <c r="J26" i="6"/>
  <c r="J25" i="6"/>
  <c r="J24" i="6"/>
  <c r="I29" i="2"/>
  <c r="H29" i="2"/>
  <c r="G29" i="2"/>
  <c r="F29" i="2"/>
  <c r="E29" i="2"/>
  <c r="D29" i="2"/>
  <c r="C29" i="2"/>
  <c r="B29" i="2"/>
  <c r="B48" i="8"/>
  <c r="J34" i="8"/>
  <c r="B48" i="7"/>
  <c r="J34" i="7"/>
  <c r="I48" i="6"/>
  <c r="H48" i="6"/>
  <c r="G48" i="6"/>
  <c r="F48" i="6"/>
  <c r="E48" i="6"/>
  <c r="D48" i="6"/>
  <c r="C48" i="6"/>
  <c r="B48" i="6"/>
  <c r="J48" i="6"/>
  <c r="J273" i="2" l="1"/>
  <c r="J261" i="2"/>
  <c r="J241" i="2"/>
  <c r="J119" i="6"/>
  <c r="J176" i="2"/>
  <c r="J48" i="7"/>
  <c r="J119" i="8"/>
  <c r="J189" i="2"/>
  <c r="J48" i="8"/>
  <c r="J29" i="6"/>
  <c r="J29" i="8"/>
  <c r="J98" i="2"/>
  <c r="J120" i="2"/>
  <c r="J119" i="7"/>
  <c r="J137" i="2"/>
  <c r="J163" i="2"/>
  <c r="J270" i="5"/>
  <c r="J269" i="5"/>
  <c r="J268" i="5"/>
  <c r="J267" i="5"/>
  <c r="J266" i="5"/>
  <c r="J258" i="5"/>
  <c r="J257" i="5"/>
  <c r="J256" i="5"/>
  <c r="J255" i="5"/>
  <c r="J254" i="5"/>
  <c r="J252" i="5"/>
  <c r="J242" i="5"/>
  <c r="J250" i="5" s="1"/>
  <c r="J238" i="5"/>
  <c r="J237" i="5"/>
  <c r="J236" i="5"/>
  <c r="J235" i="5"/>
  <c r="J234" i="5"/>
  <c r="B48" i="5"/>
  <c r="J47" i="5"/>
  <c r="J45" i="5"/>
  <c r="J44" i="5"/>
  <c r="J43" i="5"/>
  <c r="J42" i="5"/>
  <c r="J41" i="5"/>
  <c r="J40" i="5"/>
  <c r="J39" i="5"/>
  <c r="J38" i="5"/>
  <c r="J37" i="5"/>
  <c r="J36" i="5"/>
  <c r="J35" i="5"/>
  <c r="J34" i="5"/>
  <c r="J27" i="5"/>
  <c r="J28" i="5"/>
  <c r="C29" i="5"/>
  <c r="D29" i="5"/>
  <c r="E29" i="5"/>
  <c r="F29" i="5"/>
  <c r="G29" i="5"/>
  <c r="H29" i="5"/>
  <c r="I29" i="5"/>
  <c r="B29" i="5"/>
  <c r="J272" i="5" l="1"/>
  <c r="J260" i="5"/>
  <c r="J240" i="5"/>
  <c r="J48" i="5"/>
  <c r="J29" i="5"/>
</calcChain>
</file>

<file path=xl/sharedStrings.xml><?xml version="1.0" encoding="utf-8"?>
<sst xmlns="http://schemas.openxmlformats.org/spreadsheetml/2006/main" count="2069" uniqueCount="352">
  <si>
    <t>Total</t>
  </si>
  <si>
    <t>Not known</t>
  </si>
  <si>
    <t>Less than 5 FTE</t>
  </si>
  <si>
    <t>Between 5 and 19 FTE</t>
  </si>
  <si>
    <t>Between 20 and 199 FTE</t>
  </si>
  <si>
    <t>200 or more FTE</t>
  </si>
  <si>
    <t>Under capitalisation</t>
  </si>
  <si>
    <t>Poor financial control including lack of records</t>
  </si>
  <si>
    <t>Poor management of accounts receivable</t>
  </si>
  <si>
    <t>Poor strategic management of business</t>
  </si>
  <si>
    <t>Inadequate cash flow or high cash use</t>
  </si>
  <si>
    <t>Poor economic conditions</t>
  </si>
  <si>
    <t>Natural disaster</t>
  </si>
  <si>
    <t>Fraud</t>
  </si>
  <si>
    <t>DOCA failed</t>
  </si>
  <si>
    <t>Dispute among directors</t>
  </si>
  <si>
    <t>Trading losses</t>
  </si>
  <si>
    <t>Industry restructuring</t>
  </si>
  <si>
    <t>Other</t>
  </si>
  <si>
    <t>Contents</t>
  </si>
  <si>
    <t>Inquiries</t>
  </si>
  <si>
    <t>Less than $1</t>
  </si>
  <si>
    <t>Over $5 million</t>
  </si>
  <si>
    <t>$1–$10,000</t>
  </si>
  <si>
    <t>$10,001–$20,000</t>
  </si>
  <si>
    <t>$20,001–$30,000</t>
  </si>
  <si>
    <t>$30,001–$50,000</t>
  </si>
  <si>
    <t>$50,001–$100,000</t>
  </si>
  <si>
    <t>$100,001–$250,000</t>
  </si>
  <si>
    <t>$1–$250,000</t>
  </si>
  <si>
    <t>$250,001–less than $1 million</t>
  </si>
  <si>
    <t>$1 million–less than $5 million</t>
  </si>
  <si>
    <t>$5 million–$10 million</t>
  </si>
  <si>
    <t>Over $10 million</t>
  </si>
  <si>
    <t>$0–$50,000</t>
  </si>
  <si>
    <t>$50,001–$250,000</t>
  </si>
  <si>
    <t>$250,001–less than $500,000</t>
  </si>
  <si>
    <t>$500,000–less than $1 million</t>
  </si>
  <si>
    <t>Not Applicable</t>
  </si>
  <si>
    <t>Australian Capital Territory</t>
  </si>
  <si>
    <t>New South Wales</t>
  </si>
  <si>
    <t>Northern Territory</t>
  </si>
  <si>
    <t>Queensland</t>
  </si>
  <si>
    <t>South Australia</t>
  </si>
  <si>
    <t>Tasmania</t>
  </si>
  <si>
    <t>Victoria</t>
  </si>
  <si>
    <t>Western Australia</t>
  </si>
  <si>
    <t>Full-time equivalent employees</t>
  </si>
  <si>
    <t>ASSET CATEGORIES</t>
  </si>
  <si>
    <t>LIABILITIES CATEGORIES</t>
  </si>
  <si>
    <t>DEFICIENCY CATEGORIES</t>
  </si>
  <si>
    <t>Causes of company failure</t>
  </si>
  <si>
    <t>$1–$1 000</t>
  </si>
  <si>
    <t>$1,001–$10,000</t>
  </si>
  <si>
    <t>$10,001–$50,000</t>
  </si>
  <si>
    <t>$50,001–$150,000</t>
  </si>
  <si>
    <t>$150,001–$250,000</t>
  </si>
  <si>
    <t>$250,001–$500,000</t>
  </si>
  <si>
    <t>$500,001–less than $1.5 million</t>
  </si>
  <si>
    <t>$1.5 million–$5 million</t>
  </si>
  <si>
    <t>Section 206A—Disqualified persons not to manage corporations</t>
  </si>
  <si>
    <t>Section 596AB—Agreements to avoid employee entitlements</t>
  </si>
  <si>
    <t>Section 530A—Officers to help liquidator</t>
  </si>
  <si>
    <t>Section 530B—Requirement to provide liquidator with company’s books</t>
  </si>
  <si>
    <t>No. of reports</t>
  </si>
  <si>
    <t>Nominated causes of failure</t>
  </si>
  <si>
    <t>UNPAID WAGES</t>
  </si>
  <si>
    <t>UNPAID ANNUAL LEAVE</t>
  </si>
  <si>
    <t>UNPAID PAY IN LIEU OF NOTICE</t>
  </si>
  <si>
    <t>UNPAID REDUNDANCY</t>
  </si>
  <si>
    <t>UNPAID LONG SERVICE LEAVE</t>
  </si>
  <si>
    <t>UNPAID SUPERANNUATION</t>
  </si>
  <si>
    <t>$1–$100,000</t>
  </si>
  <si>
    <t>Over $1 million</t>
  </si>
  <si>
    <t>$1–$1,000</t>
  </si>
  <si>
    <t>Less than 25</t>
  </si>
  <si>
    <t>25–50</t>
  </si>
  <si>
    <t>51–200</t>
  </si>
  <si>
    <t>More than 200</t>
  </si>
  <si>
    <t>Unknown</t>
  </si>
  <si>
    <t>Greater than 0 but less than 11 cents</t>
  </si>
  <si>
    <t>11–20c</t>
  </si>
  <si>
    <t>21–50c</t>
  </si>
  <si>
    <t>51–100c</t>
  </si>
  <si>
    <t>$500,001–less than $1 million</t>
  </si>
  <si>
    <t>NUMBER OF UNSECURED CREDITORS</t>
  </si>
  <si>
    <t>AMOUNT OWED TO UNSECURED CREDITORS</t>
  </si>
  <si>
    <t>ESTIMATED 'CENTS' IN THE $' DIVIDEND TO UNSECURED CREDITORS</t>
  </si>
  <si>
    <t>MORE THAN 50% OF DEBT OWED TO RELATED PARTIES</t>
  </si>
  <si>
    <t>$1–$50,000</t>
  </si>
  <si>
    <t>Not applicable</t>
  </si>
  <si>
    <t>Over $250,000</t>
  </si>
  <si>
    <t>Number</t>
  </si>
  <si>
    <t>REGULATORY GUIDE 16: External administrators: reporting and lodging</t>
  </si>
  <si>
    <t>© Australian Securities &amp; Investments Commission</t>
  </si>
  <si>
    <t>Construction industry tables</t>
  </si>
  <si>
    <t>Other (business &amp; personal) services industry tables</t>
  </si>
  <si>
    <t>Retail trade industry tables</t>
  </si>
  <si>
    <t>Accommodation &amp; food services industry tables</t>
  </si>
  <si>
    <t>For further information about these and related statistics, email insolvencystatistics@asic.gov.au.</t>
  </si>
  <si>
    <t>Australian insolvency statistics</t>
  </si>
  <si>
    <t>INFORMATION SHEET 80: How to interpret ASIC insolvency statistics</t>
  </si>
  <si>
    <t>Poor magement of accounts receivable</t>
  </si>
  <si>
    <t>Poor strategic magement of business</t>
  </si>
  <si>
    <t>Transport, postal &amp; warehousing industry tables</t>
  </si>
  <si>
    <t>`</t>
  </si>
  <si>
    <t>Business restructuring</t>
  </si>
  <si>
    <t>$250,001 – less than $1 million</t>
  </si>
  <si>
    <t>$1 million – less than $5 million</t>
  </si>
  <si>
    <t>$5 million – $10 million</t>
  </si>
  <si>
    <t>$0</t>
  </si>
  <si>
    <t>Less than $100,000</t>
  </si>
  <si>
    <t>$500,001 – less than $1.5 million</t>
  </si>
  <si>
    <t>$1.5 million – $5 million</t>
  </si>
  <si>
    <t>South 
Australia</t>
  </si>
  <si>
    <t>$500,001 – less than $1 million</t>
  </si>
  <si>
    <t>REMUNERATION FEES</t>
  </si>
  <si>
    <t xml:space="preserve"> </t>
  </si>
  <si>
    <t>Section 588G(1),(2), (3)–Insolvent trading</t>
  </si>
  <si>
    <t>Sections 180, 181, 182, 
183, 184— Directors duties</t>
  </si>
  <si>
    <t>Sections 286 &amp; 344(2)—
Obligation to keep financial records</t>
  </si>
  <si>
    <t>Sections 429, 438B &amp; 475—
Report as to company’s affairs</t>
  </si>
  <si>
    <t>Section 590—
Offences by officers or employees</t>
  </si>
  <si>
    <t>Other misconduct</t>
  </si>
  <si>
    <t>POSSIBLE MISCONDUCT</t>
  </si>
  <si>
    <t>Estimate of debts incurred</t>
  </si>
  <si>
    <t>$1-$10,000</t>
  </si>
  <si>
    <t>$10,001–
$20,000</t>
  </si>
  <si>
    <t>$20,001–
$30,000</t>
  </si>
  <si>
    <t>$30,001–
$50,000</t>
  </si>
  <si>
    <t>$50,001–
$100,000</t>
  </si>
  <si>
    <t>$100,001–
$250,000</t>
  </si>
  <si>
    <t>$250,001 – less than 
$1 million</t>
  </si>
  <si>
    <t>$1 million – less than 
$5 million</t>
  </si>
  <si>
    <t>$5 million – 
$10 million</t>
  </si>
  <si>
    <t>Over 
$10 million</t>
  </si>
  <si>
    <t>% of reports</t>
  </si>
  <si>
    <t>$0-$250,000</t>
  </si>
  <si>
    <t>$250,001 to less than $1 million</t>
  </si>
  <si>
    <t>$1 million to $5 million</t>
  </si>
  <si>
    <t>Unable to determine</t>
  </si>
  <si>
    <t>25-50</t>
  </si>
  <si>
    <t>51-200</t>
  </si>
  <si>
    <t>% of 
reports</t>
  </si>
  <si>
    <t>Period in which company became insolvent</t>
  </si>
  <si>
    <t>At appointment</t>
  </si>
  <si>
    <t>1-3 months before appointment</t>
  </si>
  <si>
    <t>4-9 months before appointment</t>
  </si>
  <si>
    <t>10-15 months before appointment</t>
  </si>
  <si>
    <t>16-24 months before appointment</t>
  </si>
  <si>
    <t>Over 2 years before appointment</t>
  </si>
  <si>
    <t>Basis fo determining Insolvency</t>
  </si>
  <si>
    <t>Cash flow analysis</t>
  </si>
  <si>
    <t>Trading history analysis</t>
  </si>
  <si>
    <t>Balance sheet analysis</t>
  </si>
  <si>
    <t>Informed by director(s)</t>
  </si>
  <si>
    <t>Indicators of Insolvency</t>
  </si>
  <si>
    <t>Financial statements that disclose history of serious shortage of working capital and unprofitable trading</t>
  </si>
  <si>
    <t>Poor or deteriorating cash flow or evidence of dishonoured payments</t>
  </si>
  <si>
    <t>Difficulties paying debts when they fell due (e.g. evidenced by letters of demand, recovery proceedings, increasing age of accounts payable)</t>
  </si>
  <si>
    <t>Non-payment of statutory debts 
(e.g. PAYGW, SGC, GST)</t>
  </si>
  <si>
    <t>Poor or deteriorating working capital</t>
  </si>
  <si>
    <t>Increasing difficulties collecting debts</t>
  </si>
  <si>
    <t>Overdraft and/or other finance facilities at their limit</t>
  </si>
  <si>
    <t>Evidence of creditors attempting to obtain payment of outstanding debts</t>
  </si>
  <si>
    <t>Offences under the Act or another Commonwealth or state or territory law not addressed elsewhere in the report</t>
  </si>
  <si>
    <t>Section 198G —Exercise of powers while under external administration</t>
  </si>
  <si>
    <t>Sections 181— Directors duties</t>
  </si>
  <si>
    <t>Sections 182— Directors duties</t>
  </si>
  <si>
    <t>Sections 183— Directors duties</t>
  </si>
  <si>
    <t>Sections 184— Directors duties</t>
  </si>
  <si>
    <t>Sections 180— Directors duties</t>
  </si>
  <si>
    <t>More information available from the ASIC website</t>
  </si>
  <si>
    <t>Not answered</t>
  </si>
  <si>
    <t>Note: More than one cause of company failure can be nominated in each report. The number of nominated causes of failure will exceed the number of reports lodged.</t>
  </si>
  <si>
    <t xml:space="preserve">Note:  'Not applicable' is where the registered liquidator selected 'no' when asked if there are outstanding employee entitlements. 'Not applicable' also occurs where the registered liquidator answered 'yes' to whether employee entitlements are outstanding and the amount outstanding against a particular category of employee entitlement is Nil or not specified. </t>
  </si>
  <si>
    <t>Note: statistics after 28 March 2020 by region are based upon 'principal place of business' and not 'registered office'.</t>
  </si>
  <si>
    <t>Note: ASIC identifed that the Initial Statutory Report was not operating as intended and the question on estimated remuneration was not being answered in some circumstances. The report was amended on 9 May 2022 to correct this.</t>
  </si>
  <si>
    <t>Estimated Assets</t>
  </si>
  <si>
    <t>Number of unsecured creditors</t>
  </si>
  <si>
    <t>Estimate Assets</t>
  </si>
  <si>
    <t>Statistics about corporate insolvency in Australia</t>
  </si>
  <si>
    <t>Note: Statistics after 28 March 2020 by region are based upon 'principal place of business' and not 'registered office'.</t>
  </si>
  <si>
    <t>Note:  'Not applicable' is where the registered liquidator selected 'no' when asked if there are amounts owed to unsecured creditors.</t>
  </si>
  <si>
    <t>Table 3.2.1.1 - Initial external administrators' and receivers' reports for Other (business &amp; personal) services industry—Size of company as measured by number of FTEs by region</t>
  </si>
  <si>
    <t>Table 3.2.1.2 - Initial external administrators' and receivers' reports for Other (business &amp; personal) services industry—Nominated causes of failure by region</t>
  </si>
  <si>
    <t>Table 3.2.1.3 - Initial external administrators' and receivers' reports for Other (business &amp; personal) services industry—Possible misconduct by region</t>
  </si>
  <si>
    <t>Table 3.2.1.4 - Initial external administrators' and receivers' reports for Other (business &amp; personal) services industry—Possible misconduct of directors duties by region</t>
  </si>
  <si>
    <t xml:space="preserve">Table 3.2.1.5 - Initial external administrators' and receivers' reports for Other (business &amp; personal) services industry—Assets, liabilities and deficiency by region </t>
  </si>
  <si>
    <t xml:space="preserve">Table 3.2.1.6 - Initial external administrators' and receivers' reports for Other (business &amp; personal) services industry—Unpaid employee entitlements by region </t>
  </si>
  <si>
    <t>Table 3.2.1.7 - Initial external administrators' and receivers' reports for Other (business &amp; personal) services industry—Amount owed to secured creditors by region</t>
  </si>
  <si>
    <t xml:space="preserve">Table 3.2.1.8 - Initial external administrators' and receivers' reports for Other (business &amp; personal) services industry—Unpaid taxes and charges by region </t>
  </si>
  <si>
    <t xml:space="preserve">Table 3.2.1.9 - Initial external administrators' and receivers' reports for Other (business &amp; personal) services industry—Unsecured creditors by region </t>
  </si>
  <si>
    <t>Table 3.2.1.10 - Initial external administrators' and receivers' reports for Other (business &amp; personal) services industry—External administrator's remuneration by region</t>
  </si>
  <si>
    <t xml:space="preserve">Table 3.2.1.11 - Initial external administrators' and receivers' reports for Other (business &amp; personal) services industry—Estimated debts incurred after date of insolvency compared to estimated assets </t>
  </si>
  <si>
    <t>Table 3.2.1.12 - Initial external administrators' and receivers' reports for Other (business &amp; personal) services industry—Estimated debts incurred after date of insolvency compared to number of unsecured creditors</t>
  </si>
  <si>
    <t xml:space="preserve">Table 3.2.1.13 - Initial external administrators' and receivers' reports for Other (business &amp; personal) services industry—Period in which company became insolvent </t>
  </si>
  <si>
    <t xml:space="preserve">Table 3.2.1.14 - Initial external administrators' and receivers' reports for Other (business &amp; personal) services industry—Basis for determining when the company became insolvent </t>
  </si>
  <si>
    <t xml:space="preserve">Table 3.2.1.15 - Initial external administrators' and receivers' reports for Other (business &amp; personal) services industry—Indicators that director had reasonable grounds to suspect company insolvent </t>
  </si>
  <si>
    <t>Table 3.2.1.1 - Initial external administrators' and receivers' reports for Other (business &amp; personal) services industry—Size of company as measured by number of FTEs by region (1 July 2020–30 June 2021)</t>
  </si>
  <si>
    <t>Table 3.2.1.4 - Initial external administrators' and receivers' reports for Other (business &amp; personal) services industry—Possible misconduct of directors duties by region (1 July 2020–30 June 2021)</t>
  </si>
  <si>
    <t>Table 3.2.1.10 - Initial external administrators' and receivers' reports for Other (business &amp; personal) services industry—External administrator's remuneration by region (1 July 2020–30 June 2021)</t>
  </si>
  <si>
    <t>Table 3.2.2.1 - Initial external administrators' and receivers' reports for Construction industry—Size of company as measured by number of FTEs by region</t>
  </si>
  <si>
    <t>Table 3.2.2.2 - Initial external administrators' and receivers' reports for Construction industry—Nominated causes of failure by region</t>
  </si>
  <si>
    <t>Table 3.2.2.3 - Initial external administrators' and receivers' reports for Construction industry—Possible misconduct by region</t>
  </si>
  <si>
    <t>Table 3.2.2.4 - Initial external administrators' and receivers' reports for Construction industry—Possible misconduct of directors duties by region</t>
  </si>
  <si>
    <t xml:space="preserve">Table 3.2.2.5 - Initial external administrators' and receivers' reports for Construction industry—Assets, liabilities and deficiency by region </t>
  </si>
  <si>
    <t xml:space="preserve">Table 3.2.2.6 - Initial external administrators' and receivers' reports for Construction industry—Unpaid employee entitlements by region </t>
  </si>
  <si>
    <t>Table 3.2.2.7 - Initial external administrators' and receivers' reports for Construction industry—Amount owed to secured creditors by region</t>
  </si>
  <si>
    <t xml:space="preserve">Table 3.2.2.8 - Initial external administrators' and receivers' reports for Construction industry—Unpaid taxes and charges by region </t>
  </si>
  <si>
    <t xml:space="preserve">Table 3.2.2.9 - Initial external administrators' and receivers' reports for Construction industry—Unsecured creditors by region </t>
  </si>
  <si>
    <t>Table 3.2.2.10 - Initial external administrators' and receivers' reports for Construction industry—External administrator's remuneration by region</t>
  </si>
  <si>
    <t xml:space="preserve">Table 3.2.2.11 - Initial external administrators' and receivers' reports for Construction industry—Estimated debts incurred after date of insolvency compared to estimated assets </t>
  </si>
  <si>
    <t>Table 3.2.2.12 - Initial external administrators' and receivers' reports for Construction industry—Estimated debts incurred after date of insolvency compared to number of unsecured creditors</t>
  </si>
  <si>
    <t xml:space="preserve">Table 3.2.2.13 - Initial external administrators' and receivers' reports for Construction industry—Period in which company became insolvent </t>
  </si>
  <si>
    <t xml:space="preserve">Table 3.2.2.14 - Initial external administrators' and receivers' reports for Construction industry—Basis for determining when the company became insolvent </t>
  </si>
  <si>
    <t xml:space="preserve">Table 3.2.2.15 - Initial external administrators' and receivers' reports for Construction industry—Indicators that director had reasonable grounds to suspect company insolvent </t>
  </si>
  <si>
    <t>Table 3.2.3.1 - Initial external administrators' and receivers' reports for Accommodation &amp; food services industry—Size of company as measured by number of FTEs by region</t>
  </si>
  <si>
    <t>Table 3.2.3.2 - Initial external administrators' and receivers' reports for Accommodation &amp; food services industry—Nominated causes of failure by region</t>
  </si>
  <si>
    <t>Table 3.2.3.3 - Initial external administrators' and receivers' reports for Accommodation &amp; food services industry—Possible misconduct by region</t>
  </si>
  <si>
    <t>Table 3.2.3.4 - Initial external administrators' and receivers' reports for Accommodation &amp; food services industry—Possible misconduct of directors duties by region</t>
  </si>
  <si>
    <t xml:space="preserve">Table 3.2.3.5 - Initial external administrators' and receivers' reports for Accommodation &amp; food services industry—Assets, liabilities and deficiency by region </t>
  </si>
  <si>
    <t xml:space="preserve">Table 3.2.3.6 - Initial external administrators' and receivers' reports for Accommodation &amp; food services industry—Unpaid employee entitlements by region </t>
  </si>
  <si>
    <t>Table 3.2.3.7 - Initial external administrators' and receivers' reports for Accommodation &amp; food services industry—Amount owed to secured creditors by region</t>
  </si>
  <si>
    <t xml:space="preserve">Table 3.2.3.8 - Initial external administrators' and receivers' reports for Accommodation &amp; food services industry—Unpaid taxes and charges by region </t>
  </si>
  <si>
    <t xml:space="preserve">Table 3.2.3.9 - Initial external administrators' and receivers' reports for Accommodation &amp; food services industry—Unsecured creditors by region </t>
  </si>
  <si>
    <t>Table 3.2.3.10 - Initial external administrators' and receivers' reports for Accommodation &amp; food services industry—External administrator's remuneration by region</t>
  </si>
  <si>
    <t xml:space="preserve">Table 3.2.3.11 - Initial external administrators' and receivers' reports for Accommodation &amp; food services industry—Estimated debts incurred after date of insolvency compared to estimated assets </t>
  </si>
  <si>
    <t>Table 3.2.3.12 - Initial external administrators' and receivers' reports for Accommodation &amp; food services industry—Estimated debts incurred after date of insolvency compared to number of unsecured creditors</t>
  </si>
  <si>
    <t xml:space="preserve">Table 3.2.3.13 - Initial external administrators' and receivers' reports for Accommodation &amp; food services industry—Period in which company became insolvent </t>
  </si>
  <si>
    <t xml:space="preserve">Table 3.2.3.14 - Initial external administrators' and receivers' reports for Accommodation &amp; food services industry—Basis for determining when the company became insolvent </t>
  </si>
  <si>
    <t xml:space="preserve">Table 3.2.3.15 - Initial external administrators' and receivers' reports for Accommodation &amp; food services industry—Indicators that director had reasonable grounds to suspect company insolvent </t>
  </si>
  <si>
    <t>Table 3.2.3.1 - Initial external administrators' and receivers' reports for Accommodation &amp; food services industry—Size of company as measured by number of FTEs by region (1 July 2020–30 June 2021)</t>
  </si>
  <si>
    <t>Table 3.2.3.4 - Initial external administrators' and receivers' reports for Accommodation &amp; food services industry—Possible misconduct of directors duties by region (1 July 2020–30 June 2021)</t>
  </si>
  <si>
    <t>Table 3.2.4.1 - Initial external administrators' and receivers' reports for Retail trade industry—Size of company as measured by number of FTEs by region</t>
  </si>
  <si>
    <t>Table 3.2.4.2 - Initial external administrators' and receivers' reports for Retail trade industry—Nominated causes of failure by region</t>
  </si>
  <si>
    <t>Table 3.2.4.3 - Initial external administrators' and receivers' reports for Retail trade industry—Possible misconduct by region</t>
  </si>
  <si>
    <t>Table 3.2.4.4 - Initial external administrators' and receivers' reports for Retail trade industry—Possible misconduct of directors duties by region</t>
  </si>
  <si>
    <t xml:space="preserve">Table 3.2.4.5 - Initial external administrators' and receivers' reports for Retail trade industry—Assets, liabilities and deficiency by region </t>
  </si>
  <si>
    <t xml:space="preserve">Table 3.2.4.6 - Initial external administrators' and receivers' reports for Retail trade industry—Unpaid employee entitlements by region </t>
  </si>
  <si>
    <t>Table 3.2.4.7 - Initial external administrators' and receivers' reports for Retail trade industry—Amount owed to secured creditors by region</t>
  </si>
  <si>
    <t xml:space="preserve">Table 3.2.4.8 - Initial external administrators' and receivers' reports for Retail trade industry—Unpaid taxes and charges by region </t>
  </si>
  <si>
    <t xml:space="preserve">Table 3.2.4.9 - Initial external administrators' and receivers' reports for Retail trade industry—Unsecured creditors by region </t>
  </si>
  <si>
    <t>Table 3.2.4.10 - Initial external administrators' and receivers' reports for Retail trade industry—External administrator's remuneration by region</t>
  </si>
  <si>
    <t xml:space="preserve">Table 3.2.4.11 - Initial external administrators' and receivers' reports for Retail trade industry—Estimated debts incurred after date of insolvency compared to estimated assets </t>
  </si>
  <si>
    <t>Table 3.2.4.12 - Initial external administrators' and receivers' reports for Retail trade industry—Estimated debts incurred after date of insolvency compared to number of unsecured creditors</t>
  </si>
  <si>
    <t xml:space="preserve">Table 3.2.4.13 - Initial external administrators' and receivers' reports for Retail trade industry—Period in which company became insolvent </t>
  </si>
  <si>
    <t xml:space="preserve">Table 3.2.4.14 - Initial external administrators' and receivers' reports for Retail trade industry—Basis for determining when the company became insolvent </t>
  </si>
  <si>
    <t xml:space="preserve">Table 3.2.4.15 - Initial external administrators' and receivers' reports for Retail trade industry—Indicators that director had reasonable grounds to suspect company insolvent </t>
  </si>
  <si>
    <t>Table 3.2.4.2 - Initial external administrators' and receivers' reports for Retail trade industry—Nominated causes of failure by region (1 July 2020–30 June 2021)</t>
  </si>
  <si>
    <t>Table 3.2.5.1 - Initial external administrators' and receivers' reports for Transport, postal &amp; warehousing industry—Size of company as measured by number of FTEs by region</t>
  </si>
  <si>
    <t>Table 3.2.5.2 - Initial external administrators' and receivers' reports for Transport, postal &amp; warehousing industry—Nominated causes of failure by region</t>
  </si>
  <si>
    <t>Table 3.2.5.3 - Initial external administrators' and receivers' reports for Transport, postal &amp; warehousing industry—Possible misconduct by region</t>
  </si>
  <si>
    <t>Table 3.2.5.4 - Initial external administrators' and receivers' reports for Transport, postal &amp; warehousing industry—Possible misconduct of directors duties by region</t>
  </si>
  <si>
    <t xml:space="preserve">Table 3.2.5.5 - Initial external administrators' and receivers' reports for Transport, postal &amp; warehousing industry—Assets, liabilities and deficiency by region </t>
  </si>
  <si>
    <t xml:space="preserve">Table 3.2.5.6 - Initial external administrators' and receivers' reports for Transport, postal &amp; warehousing industry—Unpaid employee entitlements by region </t>
  </si>
  <si>
    <t>Table 3.2.5.7 - Initial external administrators' and receivers' reports for Transport, postal &amp; warehousing industry—Amount owed to secured creditors by region</t>
  </si>
  <si>
    <t xml:space="preserve">Table 3.2.5.8 - Initial external administrators' and receivers' reports for Transport, postal &amp; warehousing industry—Unpaid taxes and charges by region </t>
  </si>
  <si>
    <t xml:space="preserve">Table 3.2.5.9 - Initial external administrators' and receivers' reports for Transport, postal &amp; warehousing industry—Unsecured creditors by region </t>
  </si>
  <si>
    <t>Table 3.2.5.10 - Initial external administrators' and receivers' reports for Transport, postal &amp; warehousing industry—External administrator's remuneration by region</t>
  </si>
  <si>
    <t xml:space="preserve">Table 3.2.5.11 - Initial external administrators' and receivers' reports for Transport, postal &amp; warehousing industry—Estimated debts incurred after date of insolvency compared to estimated assets </t>
  </si>
  <si>
    <t>Table 3.2.5.12 - Initial external administrators' and receivers' reports for Transport, postal &amp; warehousing industry—Estimated debts incurred after date of insolvency compared to number of unsecured creditors</t>
  </si>
  <si>
    <t xml:space="preserve">Table 3.2.5.13 - Initial external administrators' and receivers' reports for Transport, postal &amp; warehousing industry—Period in which company became insolvent </t>
  </si>
  <si>
    <t xml:space="preserve">Table 3.2.5.14 - Initial external administrators' and receivers' reports for Transport, postal &amp; warehousing industry—Basis for determining when the company became insolvent </t>
  </si>
  <si>
    <t xml:space="preserve">Table 3.2.5.15 - Initial external administrators' and receivers' reports for Transport, postal &amp; warehousing industry—Indicators that director had reasonable grounds to suspect company insolvent </t>
  </si>
  <si>
    <t>Table 3.2.5.1 - Initial external administrators' and receivers' reports for Transport, postal &amp; warehousing industry—Size of company as measured by number of FTEs by region (1 July 2020–30 June 2021)</t>
  </si>
  <si>
    <t>Table 3.2.5.4 - Initial external administrators' and receivers' reports for Transport, postal &amp; warehousing industry—Possible misconduct of directors duties by region (1 July 2020–30 June 2021)</t>
  </si>
  <si>
    <t>Table 3.2.5.7 - Initial external administrators' and receivers' reports for Transport, postal &amp; warehousing industry—Amount owed to secured creditors by region (1 July 2020–30 June 2021)</t>
  </si>
  <si>
    <t>Table 3.2.5.10 - Initial external administrators' and receivers' reports for Transport, postal &amp; warehousing industry—External administrator's remuneration by region (1 July 2020–30 June 2021)</t>
  </si>
  <si>
    <t xml:space="preserve">Series 3: External administrators' and receivers' reports </t>
  </si>
  <si>
    <t>3.2 - External administrators' and receivers's reports for selected industries, 1 July 2020–30 June 2021</t>
  </si>
  <si>
    <t>SERIES 3.1: External administrators' and receivers' reports for Australia</t>
  </si>
  <si>
    <t>SERIES 3.3: External administrators' and receivers' reports time series</t>
  </si>
  <si>
    <t>REPORT 596: Insolvency statistics: External administrators' reports 1 July 2018–30 June 2019</t>
  </si>
  <si>
    <t>REPORT 558: Insolvency statistics: External administrators' reports 1 July 2016–30 June 2017</t>
  </si>
  <si>
    <t>REPORT 507: Insolvency statistics: external administrators' reports 1 July 2015–30 June 2016</t>
  </si>
  <si>
    <t>REPORT 456: Insolvency statistics: external administrators' reports 1 July 2014–30 June 2015</t>
  </si>
  <si>
    <t>REPORT 412: Insolvency statistics: External administrators' reports 1 July 2013–30 June 2014</t>
  </si>
  <si>
    <t>REPORT 372: Insolvency statistics: external administrators' reports 1 July 2012–30 June 2013</t>
  </si>
  <si>
    <t>REPORT 297: Insolvency statistics: external administrators' reports 1 July 2011–30 June 2012</t>
  </si>
  <si>
    <t>Table 3.2.1.2 - Initial external administrators' and receivers' reports for Other (business &amp; personal) services industry—Nominated causes of failure by region (1 July 2020–30 June 2021)</t>
  </si>
  <si>
    <t>Table 3.2.1.3 - Initial external administrators' and receivers' reports for Other (business &amp; personal) services industry—Possible misconduct by region (1 July 2020–30 June 2021)</t>
  </si>
  <si>
    <t>Table 3.2.1.5 - Initial external administrators' and receivers' reports for Other (business &amp; personal) services industry—Assets, liabilities and deficiency by region (1 July 2020–30 June 2021)</t>
  </si>
  <si>
    <t>Table 3.2.1.6 - Initial external administrators' and receivers' reports for Other (business &amp; personal) services industry—Unpaid employee entitlements by region (1 July 2020–30 June 2021)</t>
  </si>
  <si>
    <t>Table 3.2.1.7 - Initial external administrators' and receivers' reports for Other (business &amp; personal) services industry—Amount owed to secured creditors by region  (1 July 2020–30 June 2021)</t>
  </si>
  <si>
    <t>Table 3.2.1.8 - Initial external administrators' and receivers' reports for Other (business &amp; personal) services industry—Unpaid taxes and charges by region (1 July 2020–30 June 2021)</t>
  </si>
  <si>
    <t>Table 3.2.1.9 - Initial external administrators' and receivers' reports for Other (business &amp; personal) services industry—Unsecured creditors by region (1 July 2020–30 June 2021)</t>
  </si>
  <si>
    <t>Table 3.2.1.11 - Initial external administrators' and receivers' reports for Other (business &amp; personal) services industry—Estimated debts incurred after date of insolvency compared to estimated assets in reports alleging insolvent trading (1 July 2020 to 30 June 2021)</t>
  </si>
  <si>
    <t>Table 3.2.1.12 - Initial external administrators' and receivers' reports for Other (business &amp; personal) services industry—Estimated debts incurred after date of insolvency compared to number of unsecured creditors in reports alleging insolvent trading (1 July 2020–30 June 2021)</t>
  </si>
  <si>
    <t>Table 3.2.1.13 - Initial external administrators' and receivers' reports for Other (business &amp; personal) services industry—Period in which company became insolvent in reports alleging insolvent trading (1 July 2020 to 30 June 2021)</t>
  </si>
  <si>
    <t>Table 3.2.1.14 - Initial external administrators' and receiver's reports for Other (business &amp; personal) services industry—Basis for determining when the company became insolvent in reports alleging insolvent trading (1 July 2020 to 30 June 2021)</t>
  </si>
  <si>
    <t>Table 3.2.1.15 - Initial external administrators' and receivers' reports for Other (business &amp; personal) services industry—Indicators that director had reasonable grounds to suspect company is insolvent in reports alleging insolvent trading (1 July 2020 to 30 June 2021)</t>
  </si>
  <si>
    <t>Table 3.2.2.1 - Initial external administrators' and receivers' reports for Construction industry—Size of company as measured by number of FTEs by region (1 July 2020–30 June 2021)</t>
  </si>
  <si>
    <t>Table 3.2.2.11 - Initial external administrators’ and receivers' reports for Construction industry—Estimated debts incurred after date of insolvency compared to estimated assets  in reports alleging insolvent trading
(1 July 2020 to 30 June 2021)</t>
  </si>
  <si>
    <t>Table 3.2.2.12 - Initial external administrators' and receivers' reports for Construction industry—Estimated debts incurred after date of insolvency compared to number of unsecured creditors in reports alleging insolvent trading (1 July 2020–30 June 2021)</t>
  </si>
  <si>
    <t>Table 3.2.2.13 - Initial external administrators' and receivers' reports for Construction industry—Period in which company became insolvent in reports alleging insolvent trading (1 July 2020 to 30 June 2021)</t>
  </si>
  <si>
    <t>Table 3.2.2.14 - Initial external administrators' and receivers' reports for Construction industry—Basis for determining when the company became insolvent in reports alleging insolvent trading (1 July 2020 to 30 June 2021)</t>
  </si>
  <si>
    <t>Table 3.2.2.15 - Initial external administrators' and receivers' reports for Construction industry—Indicators that director had reasonable grounds to suspect company is insolvent in reports alleging insolvent trading (1 July 2020 to 30 June 2021)</t>
  </si>
  <si>
    <t>Table 3.2.3.2 - Initial external administrators' and receivers' reports for Accommodation &amp; food services industry—Nominated causes of failure by region (1 July 2020–30 June 2021)</t>
  </si>
  <si>
    <t>Table 3.2.3.3 - Initial external administrators' and receivers' reports for Accommodation &amp; food services industry—Possible misconduct by region (1 July 2020–30 June 2021)</t>
  </si>
  <si>
    <t>Table 3.2.3.5 - Initial external administrators' and receivers' reports for Accommodation &amp; food services industry—Assets, liabilities and deficiency by region (1 July 2020–30 June 2021)</t>
  </si>
  <si>
    <t>Table 3.2.3.6 - Initial external administrators' and receivers' reports for Accommodation &amp; food services industry—Unpaid employee entitlements by region (1 July 2020–30 June 2021)</t>
  </si>
  <si>
    <t>Table 3.2.3.7 - Initial external administrators' and receivers' reports for Accommodation &amp; food services industry—Amount owed to secured creditors by region (1 July 2020–30 June 2021)</t>
  </si>
  <si>
    <t>Table 3.2.3.8 - Initial external administrators' and receivers' reports for Accommodation &amp; food services industry—Unpaid taxes and charges by region (1 July 2020–30 June 2021)</t>
  </si>
  <si>
    <t>Table 3.2.3.9 - Initial external administrators' and receivers' reports for Accommodation &amp; food services industry—Unsecured creditors by region (1 July 2020–30 June 2021)</t>
  </si>
  <si>
    <t>Table 3.2.3.10 - Initial external administrators' and receivers' reports for Accommodation &amp; food services industry—External administrator's remuneration by region (1 July 2020–30 June 2021)</t>
  </si>
  <si>
    <t>Table 3.2.3.11 - Initial external administrators' and receivers' reports for Accommodation &amp; food services industry—Estimated debts incurred after date of insolvency compared to estimated assets in reports alleging insolvent trading (1 July 2020 to 30 June 2021)</t>
  </si>
  <si>
    <t>Table 3.2.3.12 - Initial external administrators' and receivers' reports for Accommodation &amp; food services industry—Estimated debts incurred after date of insolvency compared to number of unsecured creditors  in reports alleging insolvent trading (1 July 2020–30 June 2021)</t>
  </si>
  <si>
    <t>Table 3.2.3.13 - Initial external administrators' and receivers' reports for Accommodation &amp; food services industry—Period in which company became insolvent in reports alleging insolvent trading (1 July 2020 to 30 June 2021)</t>
  </si>
  <si>
    <t>Table 3.2.3.14 - Initial external administrators' and receivers' reports for Accommodation &amp; food services industry—Basis for determining when the company became insolvent in reports alleging insolvent trading (1 July 2020 to 30 June 2021)</t>
  </si>
  <si>
    <t>Table 3.2.3.15 - Initial external administrators' and receivers' reports for Accommodation &amp; food services industry—Indicators that director had reasonable grounds to suspect company is insolvent in reports alleging insolvent trading (1 July 2020 to 30 June 2021)</t>
  </si>
  <si>
    <t>Table 3.2.4.1 - Initial external administrators' and receivers' reports for Retail trade industry—Size of company as measured by number of FTEs by region (1 July 2020–30 June 2021)</t>
  </si>
  <si>
    <t>Table 3.2.4.11 - Initial external administrators' and receivers' reports for Retail trade industry—Estimated debts incurred after date of insolvency compared to estimated assets  in reports alleging insolvent trading (1 July 2020 to 30 June 2021)</t>
  </si>
  <si>
    <t>Table 3.2.4.12 - Initial external administrators' and receivers' reports for Retail trade industry—Estimated debts incurred after date of insolvency compared to number of unsecured creditors  in reports alleging insolvent trading (1 July 2020–30 June 2021)</t>
  </si>
  <si>
    <t>Table 3.2.4.13 - Initial external administrators' and receivers' reports for Retail trade industry—Period in which company became insolvent in reports alleging insolvent trading (1 July 2020 to 30 June 2021)</t>
  </si>
  <si>
    <t>Table 3.2.4.14 - Initial external administrators' and receiver's reports for Retail trade industry—Basis for determining when the company became insolvent in reports alleging insolvent trading (1 July 2020 to 30 June 2021)</t>
  </si>
  <si>
    <t>Table 3.2.4.15 - Initial external administrators' and receivers' reports for Retail trade industry—Indicators that director had reasonable grounds to suspect company is insolvent in reports alleging insolvent trading (1 July 2020 to 30 June 2021)</t>
  </si>
  <si>
    <t>Table 3.2.5.2 - Initial external administrators' and receivers' reports for Transport, postal &amp; warehousing industry—Nominated causes of failure by region (1 July 2020–30 June 2021)</t>
  </si>
  <si>
    <t>Table 3.2.5.3 - Initial external administrators' and receivers' reports for Transport, postal &amp; warehousing industry—Possible misconduct by region (1 July 2020–30 June 2021)</t>
  </si>
  <si>
    <t>Table 3.2.5.5 - Initial external administrators' and receivers' reports for Transport, postal &amp; warehousing industry—Assets, liabilities and deficiency by region (1 July 2020–30 June 2021)</t>
  </si>
  <si>
    <t>Table 3.2.5.6 - Initial external administrators' and receivers' reports for Transport, postal &amp; warehousing industry—Unpaid employee entitlements by region (1 July 2020–30 June 2021)</t>
  </si>
  <si>
    <t>Table 3.2.5.9 - Initial external administrators' and receivers' reports for Transport, postal &amp; warehousing industry—Unsecured creditors by region (1 July 2020–30 June 2021)</t>
  </si>
  <si>
    <t>Table 3.2.5.11 - Initial external administrators' and receivers' reports for Transport, postal &amp; warehousing industry—Estimated debts incurred after date of insolvency compared to estimated assets in reports alleging insolvent trading
(1 July 2020 to 30 June 2021)</t>
  </si>
  <si>
    <t>Table 3.2.5.12 - Initial external administrators' and receivers' reports for Transport, postal &amp; warehousing industry—Estimated debts incurred after date of insolvency compared to number of unsecured creditors  in reports alleging insolvent trading (1 July 2020–30 June 2021)</t>
  </si>
  <si>
    <t>Table 3.2.5.13 - Initial external administrators' and receivers' reports for Transport, postal &amp; warehousing industry—Period in which company became insolvent in reports alleging insolvent trading (1 July 2020 to 30 June 2021)</t>
  </si>
  <si>
    <t>Table 3.2.5.14 - Initial external administrators' and receivers' reports for Transport, postal &amp; warehousing industry—Basis for determining when the company became insolvent in reports alleging insolvent trading (1 July 2020 to 30 June 2021)</t>
  </si>
  <si>
    <t>Table 3.2.5.15 - Initial external administrators' and receivers' reports for Transport, postal &amp; warehousing industry—Indicators that director had reasonable grounds to suspect company insolvent in reports alleging insolvent trading (1 July 2020 to 30 June 2021)</t>
  </si>
  <si>
    <t>Note: External Administrators or Receivers/Managing Controllers commonly nominate multiple offences in a report.</t>
  </si>
  <si>
    <t>Note: If an External Administrator or Receiver/ Managing Controller identifies director's duties offences, they then identify whether or not there are multiple offences and specify if they relate to either 180, 181, 182, 183 and or 184. See Table 3.2.1.4 for further information on the number of director duty offences reported.</t>
  </si>
  <si>
    <t>Note: There is commonly more than one basis for determining when a company became insolvent. External Administrators or Receivers/Managing Controllers may nominate multiple bases in a report lodged.</t>
  </si>
  <si>
    <t>Note: There is commonly more than one indicator that the director had reasonable grounds to suspect that a company had became insolvent. External Administrators or Receivers/Managing Controllers may nominate multiple indicators in a report lodged.</t>
  </si>
  <si>
    <t>Note: If an External Administrator or Receiver/Managing Controller identifies director's duties offences, they then identify whether or not there are multiple offences and specify if they relate to either 180, 181, 182, 183 and or 184. See Table 3.2.1.4 for further information on the number of director duty offences reported.</t>
  </si>
  <si>
    <t>Note: If an External Administrator or Receiver/Managing Controller identifies director's duties offences, they then identify whether or not there are multiple offences and specify if they relate to either 180, 181, 182, 183 and or 184. See Table 3.2.1.4 for further information on the number of director duty offences reported</t>
  </si>
  <si>
    <t>Released: January 2023</t>
  </si>
  <si>
    <t>Table 3.2.2.2 - Initial external administrators' and receivers' reports for Construction industry—Nominated causes of failure by region (1 July 2020–30 June 2021)</t>
  </si>
  <si>
    <t>Table 3.2.2.3 - Initial external administrators' and receivers' reports for Construction industry—Possible misconduct by region (1 July 2020–30 June 2021)</t>
  </si>
  <si>
    <t>Table 3.2.2.4 - Initial external administrators' and receivers' reports for Construction industry—Possible misconduct of directors duties by region (1 July 2020–30 June 2021)</t>
  </si>
  <si>
    <t>Table 3.2.2.5 - Initial external administrators' and receivers' reports for Construction industry—Assets, liabilities and deficiency by region (1 July 2020–30 June 2021)</t>
  </si>
  <si>
    <t>Table 3.2.2.6 - Initial external administrators' and receivers' reports for Construction industry—Unpaid employee entitlements by region (1 July 2020–30 June 2021)</t>
  </si>
  <si>
    <t>Table 3.2.2.7 - Initial external administrators' and receivers' reports for Construction industry—Amount owed to secured creditors by region (1 July 2020–30 June 2021)</t>
  </si>
  <si>
    <t>Table 3.2.2.8 - Initial external administrators' and receivers' reports for Construction industry—Unpaid taxes and charges by region (1 July 2020–30 June 2021)</t>
  </si>
  <si>
    <t>Table 3.2.2.9 - Initial external administrators' and receivers' reports for Construction industry—Unsecured creditors by region (1 July 2020–30 June 2021)</t>
  </si>
  <si>
    <t>Table 3.2.2.10 - Initial external administrators' and receivers' reports for Construction industry—External administrator's remuneration by region (1 July 2020–30 June 2021)</t>
  </si>
  <si>
    <t>Table 3.2.4.3 - Initial external administrators' and receivers' reports for Retail trade industry—Possible misconduct by region (1 July 2020–30 June 2021)</t>
  </si>
  <si>
    <t>Table 3.2.4.4 - Initial external administrators' and receivers' reports for Retail trade industry—Possible misconduct of directors duties by region (1 July 2020–30 June 2021)</t>
  </si>
  <si>
    <t>Table 3.2.4.5 - Initial external administrators' and receivers' reports for Retail trade industry—Assets, liabilities and deficiency by region (1 July 2020–30 June 2021)</t>
  </si>
  <si>
    <t>Table 3.2.4.6 - Initial external administrators' and receivers' reports for Retail trade industry—Unpaid employee entitlements by region (1 July 2020–30 June 2021)</t>
  </si>
  <si>
    <t>Table 3.2.4.7 - Initial external administrators' and receivers' reports for Retail trade industry—Amount owed to secured creditors by region (1 July 2020–30 June 2021)</t>
  </si>
  <si>
    <t>Table 3.2.4.8 - Initial external administrators' and receivers' reports for Retail trade industry—Unpaid taxes and charges by region (1 July 2020–30 June 2021)</t>
  </si>
  <si>
    <t>Table 3.2.4.9 - Initial external administrators' and receivers' reports for Retail trade industry—Unsecured creditors by region (1 July 2020–30 June 2021)</t>
  </si>
  <si>
    <t>Table 3.2.4.10 - Initial external administrators' and receivers' reports for Retail trade industry—External administrator's remuneration by region (1 July 2020–30 June 2021)</t>
  </si>
  <si>
    <t>Table 3.2.5.8 - Initial external administrators' and receivers' reports for Transport, postal &amp; warehousing industry—Unpaid taxes and charges by region (1 July 2020–30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</si>
</sst>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3" formatCode="_-* #,##0.00_-;\-* #,##0.00_-;_-* &quot;-&quot;??_-;_-@_-"/>
    <numFmt numFmtId="164" formatCode="0.0%"/>
    <numFmt numFmtId="165" formatCode="_-* #,##0_-;\-* #,##0_-;_-* &quot;-&quot;??_-;_-@_-"/>
  </numFmts>
  <fonts count="41" x14ac:knownFonts="1">
    <font>
      <sz val="11"/>
      <color theme="1"/>
      <name val="Calibri"/>
      <family val="2"/>
      <scheme val="minor"/>
    </font>
    <font>
      <b/>
      <sz val="10"/>
      <name val="Arial"/>
      <family val="2"/>
    </font>
    <font>
      <sz val="8.25"/>
      <color rgb="FF000000"/>
      <name val="Verdana"/>
      <family val="2"/>
    </font>
    <font>
      <b/>
      <sz val="12"/>
      <name val="Arial"/>
      <family val="2"/>
    </font>
    <font>
      <b/>
      <sz val="8"/>
      <name val="Arial"/>
      <family val="2"/>
    </font>
    <font>
      <sz val="8"/>
      <name val="Arial"/>
      <family val="2"/>
    </font>
    <font>
      <u/>
      <sz val="11"/>
      <color theme="10"/>
      <name val="Calibri"/>
      <family val="2"/>
    </font>
    <font>
      <sz val="11"/>
      <color rgb="FFFF0000"/>
      <name val="Calibri"/>
      <family val="2"/>
      <scheme val="minor"/>
    </font>
    <font>
      <b/>
      <sz val="10"/>
      <color rgb="FFFF0000"/>
      <name val="Arial"/>
      <family val="2"/>
    </font>
    <font>
      <sz val="8"/>
      <color rgb="FFFF0000"/>
      <name val="Arial"/>
      <family val="2"/>
    </font>
    <font>
      <b/>
      <sz val="8"/>
      <color rgb="FFFF0000"/>
      <name val="Arial"/>
      <family val="2"/>
    </font>
    <font>
      <sz val="1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ahoma"/>
      <family val="2"/>
    </font>
    <font>
      <b/>
      <sz val="11"/>
      <color rgb="FFFF0000"/>
      <name val="Calibri"/>
      <family val="2"/>
      <scheme val="minor"/>
    </font>
    <font>
      <sz val="11"/>
      <name val="Calibri"/>
      <family val="2"/>
    </font>
    <font>
      <sz val="8"/>
      <color theme="1"/>
      <name val="Arial"/>
      <family val="2"/>
    </font>
    <font>
      <sz val="10"/>
      <name val="Arial"/>
      <family val="2"/>
    </font>
    <font>
      <sz val="11"/>
      <name val="Arial"/>
      <family val="2"/>
    </font>
    <font>
      <sz val="8"/>
      <color indexed="12"/>
      <name val="Arial"/>
      <family val="2"/>
    </font>
    <font>
      <b/>
      <sz val="8"/>
      <color theme="1"/>
      <name val="Arial"/>
      <family val="2"/>
    </font>
    <font>
      <b/>
      <sz val="14"/>
      <name val="Calibri"/>
      <family val="2"/>
      <scheme val="minor"/>
    </font>
    <font>
      <b/>
      <sz val="11"/>
      <name val="Calibri"/>
      <family val="2"/>
      <scheme val="minor"/>
    </font>
    <font>
      <sz val="12"/>
      <name val="Arial"/>
      <family val="2"/>
    </font>
    <font>
      <sz val="8"/>
      <color rgb="FF0000FF"/>
      <name val="Arial"/>
      <family val="2"/>
    </font>
    <font>
      <u/>
      <sz val="11"/>
      <color rgb="FF0000FF"/>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style="thin">
        <color indexed="8"/>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20">
    <xf numFmtId="0" fontId="0" fillId="0" borderId="0"/>
    <xf numFmtId="0" fontId="6" fillId="0" borderId="0" applyNumberFormat="0" applyFill="0" applyBorder="0" applyAlignment="0" applyProtection="0">
      <alignment vertical="top"/>
      <protection locked="0"/>
    </xf>
    <xf numFmtId="0" fontId="13"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8" applyNumberFormat="0" applyAlignment="0" applyProtection="0"/>
    <xf numFmtId="0" fontId="21" fillId="6" borderId="9" applyNumberFormat="0" applyAlignment="0" applyProtection="0"/>
    <xf numFmtId="0" fontId="22" fillId="6" borderId="8" applyNumberFormat="0" applyAlignment="0" applyProtection="0"/>
    <xf numFmtId="0" fontId="23" fillId="0" borderId="10" applyNumberFormat="0" applyFill="0" applyAlignment="0" applyProtection="0"/>
    <xf numFmtId="0" fontId="24" fillId="7" borderId="11" applyNumberFormat="0" applyAlignment="0" applyProtection="0"/>
    <xf numFmtId="0" fontId="7" fillId="0" borderId="0" applyNumberFormat="0" applyFill="0" applyBorder="0" applyAlignment="0" applyProtection="0"/>
    <xf numFmtId="0" fontId="12" fillId="8" borderId="12" applyNumberFormat="0" applyFont="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27" fillId="32" borderId="0" applyNumberFormat="0" applyBorder="0" applyAlignment="0" applyProtection="0"/>
    <xf numFmtId="0" fontId="28" fillId="0" borderId="0"/>
    <xf numFmtId="0" fontId="28" fillId="0" borderId="0"/>
    <xf numFmtId="0" fontId="12" fillId="0" borderId="0"/>
    <xf numFmtId="9" fontId="2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30" fillId="0" borderId="0"/>
    <xf numFmtId="0" fontId="12" fillId="0" borderId="0"/>
    <xf numFmtId="43" fontId="12" fillId="0" borderId="0" applyFont="0" applyFill="0" applyBorder="0" applyAlignment="0" applyProtection="0"/>
    <xf numFmtId="0" fontId="28" fillId="0" borderId="0"/>
    <xf numFmtId="9" fontId="2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8" borderId="12"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0" fontId="12" fillId="8" borderId="12"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0" borderId="0"/>
    <xf numFmtId="0" fontId="12" fillId="0" borderId="0"/>
    <xf numFmtId="43" fontId="2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applyNumberFormat="0" applyFill="0" applyBorder="0" applyAlignment="0" applyProtection="0">
      <alignment vertical="top"/>
      <protection locked="0"/>
    </xf>
    <xf numFmtId="43" fontId="12" fillId="0" borderId="0" applyFont="0" applyFill="0" applyBorder="0" applyAlignment="0" applyProtection="0"/>
    <xf numFmtId="9" fontId="12" fillId="0" borderId="0" applyFont="0" applyFill="0" applyBorder="0" applyAlignment="0" applyProtection="0"/>
  </cellStyleXfs>
  <cellXfs count="165">
    <xf numFmtId="0" fontId="0" fillId="0" borderId="0" xfId="0"/>
    <xf numFmtId="0" fontId="2" fillId="0" borderId="0" xfId="0" applyFont="1"/>
    <xf numFmtId="0" fontId="1" fillId="0" borderId="0" xfId="0" applyFont="1" applyAlignment="1">
      <alignment horizontal="left"/>
    </xf>
    <xf numFmtId="0" fontId="4" fillId="0" borderId="0" xfId="0" applyFont="1" applyAlignment="1">
      <alignment horizontal="left"/>
    </xf>
    <xf numFmtId="0" fontId="5" fillId="0" borderId="0" xfId="0" applyFont="1" applyAlignment="1">
      <alignment horizontal="left"/>
    </xf>
    <xf numFmtId="0" fontId="3" fillId="0" borderId="0" xfId="0" applyFont="1" applyAlignment="1">
      <alignment horizontal="left"/>
    </xf>
    <xf numFmtId="0" fontId="11" fillId="0" borderId="0" xfId="0" applyFont="1" applyFill="1"/>
    <xf numFmtId="0" fontId="5" fillId="0" borderId="4" xfId="0" applyFont="1" applyFill="1" applyBorder="1" applyAlignment="1">
      <alignment horizontal="left"/>
    </xf>
    <xf numFmtId="0" fontId="5" fillId="0" borderId="0" xfId="0" applyFont="1" applyFill="1" applyAlignment="1">
      <alignment horizontal="right" wrapText="1"/>
    </xf>
    <xf numFmtId="0" fontId="4" fillId="0" borderId="0" xfId="0" applyFont="1" applyFill="1" applyAlignment="1">
      <alignment horizontal="right" wrapText="1"/>
    </xf>
    <xf numFmtId="0" fontId="5" fillId="0" borderId="4" xfId="0" applyFont="1" applyFill="1" applyBorder="1" applyAlignment="1">
      <alignment horizontal="left" wrapText="1"/>
    </xf>
    <xf numFmtId="0" fontId="5" fillId="0" borderId="3" xfId="0" applyFont="1" applyFill="1" applyBorder="1" applyAlignment="1">
      <alignment horizontal="left"/>
    </xf>
    <xf numFmtId="3" fontId="5" fillId="0" borderId="0" xfId="0" applyNumberFormat="1" applyFont="1" applyFill="1" applyAlignment="1">
      <alignment horizontal="right"/>
    </xf>
    <xf numFmtId="3" fontId="4" fillId="0" borderId="0" xfId="0" applyNumberFormat="1" applyFont="1" applyFill="1" applyAlignment="1">
      <alignment horizontal="right"/>
    </xf>
    <xf numFmtId="0" fontId="5" fillId="0" borderId="0" xfId="0" applyFont="1" applyFill="1" applyAlignment="1">
      <alignment horizontal="left"/>
    </xf>
    <xf numFmtId="0" fontId="4" fillId="0" borderId="2" xfId="0" applyFont="1" applyFill="1" applyBorder="1" applyAlignment="1">
      <alignment horizontal="left"/>
    </xf>
    <xf numFmtId="3" fontId="4" fillId="0" borderId="2" xfId="0" applyNumberFormat="1" applyFont="1" applyFill="1" applyBorder="1" applyAlignment="1">
      <alignment horizontal="right"/>
    </xf>
    <xf numFmtId="0" fontId="5" fillId="0" borderId="0" xfId="0" applyFont="1" applyFill="1" applyBorder="1" applyAlignment="1">
      <alignment horizontal="left"/>
    </xf>
    <xf numFmtId="0" fontId="5" fillId="0" borderId="0" xfId="0" applyFont="1" applyFill="1" applyBorder="1" applyAlignment="1">
      <alignment horizontal="right"/>
    </xf>
    <xf numFmtId="6" fontId="5" fillId="0" borderId="0" xfId="0" applyNumberFormat="1" applyFont="1" applyFill="1" applyAlignment="1">
      <alignment horizontal="left"/>
    </xf>
    <xf numFmtId="0" fontId="5" fillId="0" borderId="0" xfId="0" applyFont="1" applyFill="1" applyBorder="1" applyAlignment="1">
      <alignment horizontal="left" vertical="top"/>
    </xf>
    <xf numFmtId="0" fontId="5" fillId="0" borderId="0" xfId="0" applyFont="1" applyFill="1" applyAlignment="1">
      <alignment horizontal="left" vertical="top"/>
    </xf>
    <xf numFmtId="0" fontId="5" fillId="0" borderId="4" xfId="0" applyFont="1" applyFill="1" applyBorder="1" applyAlignment="1">
      <alignment horizontal="left" vertical="top"/>
    </xf>
    <xf numFmtId="6" fontId="5" fillId="0" borderId="3" xfId="0" applyNumberFormat="1" applyFont="1" applyFill="1" applyBorder="1" applyAlignment="1">
      <alignment horizontal="left"/>
    </xf>
    <xf numFmtId="6" fontId="5" fillId="0" borderId="0" xfId="0" applyNumberFormat="1" applyFont="1" applyFill="1" applyBorder="1" applyAlignment="1">
      <alignment horizontal="left"/>
    </xf>
    <xf numFmtId="0" fontId="11" fillId="0" borderId="0" xfId="0" applyFont="1" applyAlignment="1"/>
    <xf numFmtId="3" fontId="4" fillId="0" borderId="0" xfId="0" applyNumberFormat="1" applyFont="1" applyFill="1" applyBorder="1" applyAlignment="1">
      <alignment horizontal="right"/>
    </xf>
    <xf numFmtId="3" fontId="5" fillId="0" borderId="0" xfId="0" applyNumberFormat="1" applyFont="1" applyFill="1" applyBorder="1" applyAlignment="1">
      <alignment horizontal="right"/>
    </xf>
    <xf numFmtId="3" fontId="10" fillId="0" borderId="0" xfId="0" applyNumberFormat="1" applyFont="1" applyFill="1" applyBorder="1" applyAlignment="1">
      <alignment horizontal="right"/>
    </xf>
    <xf numFmtId="0" fontId="7" fillId="0" borderId="0" xfId="0" applyFont="1" applyFill="1" applyBorder="1"/>
    <xf numFmtId="0" fontId="29" fillId="0" borderId="0" xfId="0" applyFont="1" applyFill="1" applyBorder="1"/>
    <xf numFmtId="0" fontId="7" fillId="0" borderId="0" xfId="0" applyFont="1" applyAlignment="1"/>
    <xf numFmtId="0" fontId="5" fillId="0" borderId="0" xfId="0" applyFont="1" applyFill="1" applyAlignment="1">
      <alignment vertical="center" wrapText="1"/>
    </xf>
    <xf numFmtId="6" fontId="5" fillId="0" borderId="0" xfId="0" applyNumberFormat="1" applyFont="1" applyFill="1" applyAlignment="1">
      <alignment horizontal="left" vertical="center"/>
    </xf>
    <xf numFmtId="0" fontId="5" fillId="0" borderId="0" xfId="0" applyFont="1" applyFill="1" applyAlignment="1">
      <alignment horizontal="left" vertical="center"/>
    </xf>
    <xf numFmtId="6" fontId="5" fillId="0" borderId="0" xfId="0" applyNumberFormat="1" applyFont="1" applyFill="1" applyBorder="1" applyAlignment="1">
      <alignment horizontal="left" vertical="center"/>
    </xf>
    <xf numFmtId="6" fontId="5" fillId="0" borderId="3" xfId="0" applyNumberFormat="1" applyFont="1" applyFill="1" applyBorder="1" applyAlignment="1">
      <alignment horizontal="left" vertical="center"/>
    </xf>
    <xf numFmtId="0" fontId="5" fillId="0" borderId="4" xfId="0" applyFont="1" applyFill="1" applyBorder="1" applyAlignment="1">
      <alignment horizontal="left"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3" xfId="0" applyFont="1" applyFill="1" applyBorder="1" applyAlignment="1">
      <alignment horizontal="left" vertical="center"/>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10" fillId="0" borderId="0" xfId="0" applyFont="1" applyFill="1" applyBorder="1" applyAlignment="1">
      <alignment horizontal="left" vertical="center" wrapText="1"/>
    </xf>
    <xf numFmtId="0" fontId="7" fillId="0" borderId="0" xfId="0" applyFont="1"/>
    <xf numFmtId="0" fontId="0" fillId="0" borderId="0" xfId="0" applyFill="1"/>
    <xf numFmtId="0" fontId="7" fillId="0" borderId="0" xfId="0" applyFont="1" applyFill="1"/>
    <xf numFmtId="0" fontId="11" fillId="0" borderId="0" xfId="0" applyFont="1" applyFill="1" applyBorder="1"/>
    <xf numFmtId="0" fontId="37" fillId="0" borderId="0" xfId="0" applyFont="1" applyFill="1" applyBorder="1"/>
    <xf numFmtId="0" fontId="4" fillId="0" borderId="0" xfId="0" applyFont="1" applyFill="1" applyBorder="1" applyAlignment="1">
      <alignment horizontal="left" vertical="center" wrapText="1"/>
    </xf>
    <xf numFmtId="0" fontId="3"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vertical="top"/>
    </xf>
    <xf numFmtId="0" fontId="11" fillId="0" borderId="0" xfId="0" applyFont="1" applyFill="1" applyAlignment="1"/>
    <xf numFmtId="0" fontId="4" fillId="0" borderId="3" xfId="0" applyFont="1" applyFill="1" applyBorder="1" applyAlignment="1">
      <alignment horizontal="left"/>
    </xf>
    <xf numFmtId="3" fontId="4" fillId="0" borderId="3" xfId="0" applyNumberFormat="1" applyFont="1" applyFill="1" applyBorder="1" applyAlignment="1">
      <alignment horizontal="right"/>
    </xf>
    <xf numFmtId="0" fontId="38" fillId="0" borderId="1" xfId="0" applyFont="1" applyBorder="1" applyAlignment="1">
      <alignment horizontal="left"/>
    </xf>
    <xf numFmtId="0" fontId="3" fillId="0" borderId="0" xfId="1" applyFont="1" applyAlignment="1" applyProtection="1">
      <alignment horizontal="left"/>
    </xf>
    <xf numFmtId="0" fontId="37" fillId="0" borderId="0" xfId="0" applyFont="1" applyFill="1" applyAlignment="1">
      <alignment vertical="top" wrapText="1"/>
    </xf>
    <xf numFmtId="6" fontId="5" fillId="0" borderId="0" xfId="0" applyNumberFormat="1" applyFont="1" applyFill="1" applyAlignment="1">
      <alignment horizontal="right" wrapText="1"/>
    </xf>
    <xf numFmtId="0" fontId="5" fillId="0" borderId="0" xfId="0" applyFont="1" applyFill="1" applyAlignment="1">
      <alignment horizontal="right"/>
    </xf>
    <xf numFmtId="3" fontId="11" fillId="0" borderId="0" xfId="0" applyNumberFormat="1" applyFont="1" applyFill="1"/>
    <xf numFmtId="0" fontId="4" fillId="0" borderId="2" xfId="0" applyFont="1" applyFill="1" applyBorder="1" applyAlignment="1">
      <alignment horizontal="right"/>
    </xf>
    <xf numFmtId="164" fontId="4" fillId="0" borderId="2" xfId="119" applyNumberFormat="1" applyFont="1" applyFill="1" applyBorder="1" applyAlignment="1">
      <alignment horizontal="right"/>
    </xf>
    <xf numFmtId="0" fontId="5" fillId="0" borderId="0" xfId="0" applyFont="1" applyFill="1" applyAlignment="1">
      <alignment wrapText="1"/>
    </xf>
    <xf numFmtId="0" fontId="4" fillId="0" borderId="0" xfId="0" applyFont="1" applyFill="1" applyAlignment="1">
      <alignment horizontal="right" vertical="top" wrapText="1"/>
    </xf>
    <xf numFmtId="164" fontId="4" fillId="0" borderId="0" xfId="119" applyNumberFormat="1" applyFont="1" applyFill="1" applyBorder="1" applyAlignment="1">
      <alignment horizontal="right"/>
    </xf>
    <xf numFmtId="9" fontId="4" fillId="0" borderId="2" xfId="119" applyFont="1" applyFill="1" applyBorder="1" applyAlignment="1">
      <alignment horizontal="right"/>
    </xf>
    <xf numFmtId="0" fontId="11" fillId="0" borderId="0" xfId="0" applyFont="1" applyFill="1" applyAlignment="1">
      <alignment vertical="top"/>
    </xf>
    <xf numFmtId="0" fontId="4" fillId="0" borderId="4" xfId="0" applyFont="1" applyFill="1" applyBorder="1" applyAlignment="1">
      <alignment horizontal="right" wrapText="1"/>
    </xf>
    <xf numFmtId="0" fontId="4" fillId="0" borderId="0" xfId="0" applyFont="1" applyFill="1" applyAlignment="1">
      <alignment horizontal="right"/>
    </xf>
    <xf numFmtId="0" fontId="4" fillId="0" borderId="0" xfId="0" applyFont="1" applyFill="1" applyAlignment="1">
      <alignment horizontal="left"/>
    </xf>
    <xf numFmtId="164" fontId="4" fillId="0" borderId="0" xfId="119" applyNumberFormat="1" applyFont="1" applyFill="1" applyAlignment="1">
      <alignment horizontal="right" wrapText="1"/>
    </xf>
    <xf numFmtId="0" fontId="11" fillId="0" borderId="0" xfId="0" applyFont="1" applyFill="1" applyAlignment="1">
      <alignment vertical="center"/>
    </xf>
    <xf numFmtId="0" fontId="37" fillId="0" borderId="0" xfId="0" applyFont="1" applyFill="1"/>
    <xf numFmtId="165" fontId="4" fillId="0" borderId="2" xfId="118" applyNumberFormat="1" applyFont="1" applyFill="1" applyBorder="1" applyAlignment="1">
      <alignment horizontal="right"/>
    </xf>
    <xf numFmtId="0" fontId="1" fillId="0" borderId="0" xfId="0" applyFont="1" applyFill="1" applyAlignment="1">
      <alignment vertical="top" wrapText="1"/>
    </xf>
    <xf numFmtId="0" fontId="7" fillId="0" borderId="0" xfId="0" applyFont="1" applyFill="1" applyAlignment="1">
      <alignment vertical="center"/>
    </xf>
    <xf numFmtId="0" fontId="29" fillId="0" borderId="0" xfId="0" applyFont="1" applyFill="1"/>
    <xf numFmtId="0" fontId="26" fillId="0" borderId="0" xfId="0" applyFont="1" applyFill="1" applyAlignment="1">
      <alignment vertical="top" wrapText="1"/>
    </xf>
    <xf numFmtId="0" fontId="9" fillId="0" borderId="0" xfId="0" applyFont="1" applyFill="1" applyAlignment="1">
      <alignment horizontal="left"/>
    </xf>
    <xf numFmtId="3" fontId="9" fillId="0" borderId="0" xfId="0" applyNumberFormat="1" applyFont="1" applyFill="1" applyAlignment="1">
      <alignment horizontal="right"/>
    </xf>
    <xf numFmtId="0" fontId="10" fillId="0" borderId="0" xfId="0" applyFont="1" applyFill="1" applyAlignment="1">
      <alignment horizontal="left"/>
    </xf>
    <xf numFmtId="3" fontId="10" fillId="0" borderId="0" xfId="0" applyNumberFormat="1" applyFont="1" applyFill="1" applyAlignment="1">
      <alignment horizontal="right"/>
    </xf>
    <xf numFmtId="0" fontId="5" fillId="0" borderId="0" xfId="0" applyFont="1" applyFill="1" applyAlignment="1">
      <alignment horizontal="left" wrapText="1"/>
    </xf>
    <xf numFmtId="0" fontId="8" fillId="0" borderId="0" xfId="0" applyFont="1" applyFill="1" applyAlignment="1">
      <alignment horizontal="left" wrapText="1"/>
    </xf>
    <xf numFmtId="0" fontId="4" fillId="0" borderId="0" xfId="0" applyFont="1" applyFill="1" applyBorder="1" applyAlignment="1">
      <alignment horizontal="left" vertical="center"/>
    </xf>
    <xf numFmtId="0" fontId="1" fillId="0" borderId="0" xfId="0" applyFont="1" applyFill="1" applyAlignment="1">
      <alignment horizontal="left" vertical="top" wrapText="1"/>
    </xf>
    <xf numFmtId="0" fontId="5" fillId="0" borderId="0" xfId="0" applyFont="1" applyFill="1" applyAlignment="1">
      <alignment horizontal="left" vertical="center" wrapText="1"/>
    </xf>
    <xf numFmtId="0" fontId="5" fillId="0" borderId="0" xfId="0" applyFont="1" applyFill="1"/>
    <xf numFmtId="0" fontId="1" fillId="0" borderId="0" xfId="0" applyFont="1" applyFill="1" applyAlignment="1">
      <alignment horizontal="left" wrapText="1"/>
    </xf>
    <xf numFmtId="0" fontId="11" fillId="0" borderId="0" xfId="0" applyFont="1" applyFill="1" applyAlignment="1">
      <alignment horizontal="left"/>
    </xf>
    <xf numFmtId="0" fontId="5" fillId="0" borderId="0" xfId="0" applyFont="1" applyFill="1" applyBorder="1" applyAlignment="1">
      <alignment horizontal="left" vertical="center" wrapText="1"/>
    </xf>
    <xf numFmtId="0" fontId="0" fillId="0" borderId="0" xfId="0" applyFill="1" applyAlignment="1">
      <alignment horizontal="left"/>
    </xf>
    <xf numFmtId="0" fontId="7" fillId="0" borderId="0" xfId="0" applyFont="1" applyFill="1" applyAlignment="1"/>
    <xf numFmtId="0" fontId="1" fillId="0" borderId="0" xfId="0" applyFont="1" applyFill="1" applyAlignment="1">
      <alignment horizontal="left"/>
    </xf>
    <xf numFmtId="0" fontId="3" fillId="0" borderId="0" xfId="0" applyFont="1" applyFill="1" applyAlignment="1">
      <alignment horizontal="left"/>
    </xf>
    <xf numFmtId="0" fontId="4" fillId="0" borderId="0" xfId="0" applyFont="1" applyFill="1" applyBorder="1" applyAlignment="1">
      <alignment horizontal="left"/>
    </xf>
    <xf numFmtId="0" fontId="4" fillId="0" borderId="0" xfId="0" applyFont="1" applyFill="1" applyBorder="1" applyAlignment="1">
      <alignment horizontal="right"/>
    </xf>
    <xf numFmtId="165" fontId="4" fillId="0" borderId="0" xfId="118" applyNumberFormat="1" applyFont="1" applyFill="1" applyBorder="1" applyAlignment="1">
      <alignment horizontal="right"/>
    </xf>
    <xf numFmtId="0" fontId="5" fillId="0" borderId="0" xfId="0" applyFont="1" applyFill="1" applyAlignment="1"/>
    <xf numFmtId="9" fontId="4" fillId="0" borderId="0" xfId="119" applyFont="1" applyFill="1" applyBorder="1" applyAlignment="1">
      <alignment horizontal="right"/>
    </xf>
    <xf numFmtId="0" fontId="5"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5" fillId="0" borderId="0" xfId="0" applyFont="1" applyFill="1" applyBorder="1" applyAlignment="1">
      <alignment wrapText="1"/>
    </xf>
    <xf numFmtId="0" fontId="11" fillId="0" borderId="0" xfId="0" applyFont="1" applyFill="1" applyBorder="1" applyAlignment="1">
      <alignment horizontal="center"/>
    </xf>
    <xf numFmtId="6" fontId="4" fillId="0" borderId="2" xfId="0" applyNumberFormat="1" applyFont="1" applyFill="1" applyBorder="1" applyAlignment="1">
      <alignment horizontal="left" vertical="center"/>
    </xf>
    <xf numFmtId="0" fontId="36" fillId="0" borderId="0" xfId="0" applyFont="1" applyFill="1" applyAlignment="1">
      <alignment vertical="center"/>
    </xf>
    <xf numFmtId="0" fontId="31" fillId="0" borderId="3" xfId="0" applyFont="1" applyFill="1" applyBorder="1" applyAlignment="1">
      <alignment horizontal="left" vertical="center" wrapText="1"/>
    </xf>
    <xf numFmtId="0" fontId="31" fillId="0" borderId="0" xfId="0" applyFont="1" applyFill="1" applyAlignment="1">
      <alignment horizontal="left" vertical="center" wrapText="1"/>
    </xf>
    <xf numFmtId="0" fontId="31" fillId="0" borderId="4" xfId="0" applyFont="1" applyFill="1" applyBorder="1" applyAlignment="1">
      <alignment horizontal="left" vertical="center" wrapText="1"/>
    </xf>
    <xf numFmtId="0" fontId="35" fillId="0" borderId="2"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1" fillId="0" borderId="0" xfId="0" applyFont="1" applyFill="1" applyAlignment="1">
      <alignment vertical="center" wrapText="1"/>
    </xf>
    <xf numFmtId="0" fontId="4" fillId="0" borderId="0" xfId="0" applyFont="1" applyFill="1"/>
    <xf numFmtId="0" fontId="32" fillId="0" borderId="0" xfId="0" applyFont="1" applyFill="1"/>
    <xf numFmtId="0" fontId="33" fillId="0" borderId="0" xfId="0" applyFont="1" applyFill="1"/>
    <xf numFmtId="0" fontId="8" fillId="0" borderId="0" xfId="0" applyFont="1" applyFill="1" applyBorder="1" applyAlignment="1">
      <alignment vertical="center" wrapText="1"/>
    </xf>
    <xf numFmtId="0" fontId="1" fillId="0" borderId="0" xfId="0" applyFont="1" applyFill="1" applyBorder="1" applyAlignment="1">
      <alignment wrapText="1"/>
    </xf>
    <xf numFmtId="0" fontId="10" fillId="0" borderId="0" xfId="0" applyFont="1" applyFill="1" applyBorder="1" applyAlignment="1">
      <alignment horizontal="left" vertical="center"/>
    </xf>
    <xf numFmtId="0" fontId="34" fillId="0" borderId="0" xfId="0" applyFont="1" applyFill="1" applyAlignment="1">
      <alignment horizontal="left" vertical="center"/>
    </xf>
    <xf numFmtId="0" fontId="5" fillId="0" borderId="0" xfId="0" applyFont="1" applyFill="1" applyBorder="1" applyAlignment="1"/>
    <xf numFmtId="0" fontId="5" fillId="0" borderId="3" xfId="0" applyFont="1" applyFill="1" applyBorder="1" applyAlignment="1">
      <alignment horizontal="left" wrapText="1"/>
    </xf>
    <xf numFmtId="0" fontId="4" fillId="0" borderId="2" xfId="0" applyFont="1" applyFill="1" applyBorder="1" applyAlignment="1">
      <alignment horizontal="left" wrapText="1"/>
    </xf>
    <xf numFmtId="6" fontId="4" fillId="0" borderId="2" xfId="0" applyNumberFormat="1" applyFont="1" applyFill="1" applyBorder="1" applyAlignment="1">
      <alignment horizontal="left"/>
    </xf>
    <xf numFmtId="0" fontId="10" fillId="0" borderId="0" xfId="0" applyFont="1" applyFill="1" applyBorder="1" applyAlignment="1">
      <alignment horizontal="left"/>
    </xf>
    <xf numFmtId="0" fontId="34" fillId="0" borderId="0" xfId="0" applyFont="1" applyFill="1" applyAlignment="1">
      <alignment horizontal="left"/>
    </xf>
    <xf numFmtId="0" fontId="11" fillId="0" borderId="0" xfId="0" applyFont="1" applyFill="1" applyBorder="1" applyAlignment="1"/>
    <xf numFmtId="0" fontId="4" fillId="0" borderId="0" xfId="0" applyFont="1" applyFill="1" applyBorder="1" applyAlignment="1">
      <alignment wrapText="1"/>
    </xf>
    <xf numFmtId="164" fontId="4" fillId="0" borderId="0" xfId="119" applyNumberFormat="1" applyFont="1" applyFill="1" applyBorder="1"/>
    <xf numFmtId="0" fontId="5" fillId="0" borderId="0" xfId="0" applyFont="1" applyFill="1"/>
    <xf numFmtId="0" fontId="39" fillId="0" borderId="0" xfId="0" applyFont="1" applyFill="1" applyAlignment="1">
      <alignment horizontal="left" vertical="center"/>
    </xf>
    <xf numFmtId="0" fontId="5" fillId="0" borderId="0" xfId="0" applyFont="1"/>
    <xf numFmtId="0" fontId="40" fillId="0" borderId="0" xfId="1" applyFont="1" applyAlignment="1" applyProtection="1">
      <alignment horizontal="left"/>
    </xf>
    <xf numFmtId="0" fontId="1" fillId="0" borderId="0" xfId="0" applyFont="1" applyFill="1" applyAlignment="1">
      <alignment horizontal="left" vertical="top" wrapText="1"/>
    </xf>
    <xf numFmtId="0" fontId="11" fillId="0" borderId="0" xfId="0" applyFont="1" applyFill="1" applyBorder="1"/>
    <xf numFmtId="0" fontId="5" fillId="0" borderId="0" xfId="0" applyFont="1" applyFill="1" applyAlignment="1">
      <alignment horizontal="left" wrapText="1"/>
    </xf>
    <xf numFmtId="0" fontId="5" fillId="0" borderId="2" xfId="0" applyFont="1" applyFill="1" applyBorder="1" applyAlignment="1">
      <alignment horizontal="center"/>
    </xf>
    <xf numFmtId="0" fontId="5" fillId="0" borderId="2" xfId="0" applyFont="1" applyFill="1" applyBorder="1" applyAlignment="1">
      <alignment horizontal="center" wrapText="1"/>
    </xf>
    <xf numFmtId="0" fontId="1" fillId="0" borderId="0" xfId="0" applyFont="1" applyFill="1" applyAlignment="1">
      <alignment wrapText="1"/>
    </xf>
    <xf numFmtId="0" fontId="11" fillId="0" borderId="0" xfId="0" applyFont="1" applyFill="1" applyAlignment="1">
      <alignment horizontal="center"/>
    </xf>
    <xf numFmtId="0" fontId="3" fillId="0" borderId="0" xfId="0" applyFont="1" applyFill="1" applyAlignment="1">
      <alignment horizontal="left"/>
    </xf>
    <xf numFmtId="0" fontId="11" fillId="0" borderId="0" xfId="0" applyFont="1" applyFill="1" applyAlignment="1">
      <alignment horizontal="left"/>
    </xf>
    <xf numFmtId="0" fontId="11" fillId="0" borderId="0" xfId="0" applyFont="1" applyFill="1" applyBorder="1" applyAlignment="1">
      <alignment horizontal="center"/>
    </xf>
    <xf numFmtId="0" fontId="1" fillId="0" borderId="0" xfId="0" applyNumberFormat="1" applyFont="1" applyFill="1" applyAlignment="1">
      <alignment horizontal="left" wrapText="1"/>
    </xf>
    <xf numFmtId="0" fontId="1" fillId="0" borderId="0" xfId="0" applyFont="1" applyFill="1" applyAlignment="1">
      <alignment horizontal="left" wrapText="1"/>
    </xf>
    <xf numFmtId="0" fontId="5" fillId="0" borderId="0" xfId="0" applyFont="1" applyFill="1"/>
    <xf numFmtId="0" fontId="5" fillId="0" borderId="0" xfId="0" applyFont="1" applyAlignment="1">
      <alignment horizontal="left" vertical="top" wrapText="1"/>
    </xf>
    <xf numFmtId="0" fontId="5" fillId="0" borderId="0" xfId="0" applyFont="1" applyAlignment="1">
      <alignment horizontal="left" wrapText="1"/>
    </xf>
    <xf numFmtId="0" fontId="5" fillId="0" borderId="0" xfId="0" applyFont="1" applyFill="1" applyBorder="1" applyAlignment="1">
      <alignment horizontal="left" wrapText="1"/>
    </xf>
    <xf numFmtId="0" fontId="37" fillId="0" borderId="0" xfId="0" applyFont="1" applyFill="1" applyAlignment="1">
      <alignment horizontal="left" vertical="top" wrapText="1"/>
    </xf>
    <xf numFmtId="0" fontId="37" fillId="0" borderId="0" xfId="0" applyFont="1" applyFill="1" applyAlignment="1">
      <alignment horizontal="left" vertical="top"/>
    </xf>
    <xf numFmtId="0" fontId="5" fillId="0" borderId="0" xfId="0" applyFont="1" applyFill="1" applyAlignment="1">
      <alignment horizontal="left" vertical="center" wrapText="1"/>
    </xf>
    <xf numFmtId="0" fontId="5" fillId="0" borderId="4" xfId="0" applyFont="1" applyFill="1" applyBorder="1" applyAlignment="1">
      <alignment horizontal="center" wrapText="1"/>
    </xf>
    <xf numFmtId="0" fontId="1" fillId="0" borderId="0" xfId="0" applyFont="1" applyFill="1" applyAlignment="1">
      <alignment horizontal="left" vertical="center" wrapText="1"/>
    </xf>
    <xf numFmtId="0" fontId="5" fillId="0" borderId="3" xfId="0" applyFont="1" applyFill="1" applyBorder="1" applyAlignment="1">
      <alignment horizontal="left" wrapText="1"/>
    </xf>
    <xf numFmtId="0" fontId="10" fillId="0" borderId="0" xfId="0" applyFont="1" applyFill="1" applyBorder="1" applyAlignment="1">
      <alignment horizontal="left"/>
    </xf>
    <xf numFmtId="0" fontId="7" fillId="0" borderId="0" xfId="0" applyFont="1" applyFill="1" applyAlignment="1">
      <alignment horizontal="center"/>
    </xf>
    <xf numFmtId="0" fontId="5" fillId="0" borderId="0" xfId="0" applyFont="1" applyFill="1" applyBorder="1" applyAlignment="1">
      <alignment horizontal="left"/>
    </xf>
    <xf numFmtId="0" fontId="31" fillId="0" borderId="2" xfId="0" applyFont="1" applyFill="1" applyBorder="1" applyAlignment="1">
      <alignment horizontal="center" wrapText="1"/>
    </xf>
    <xf numFmtId="0" fontId="7" fillId="0" borderId="0" xfId="0" applyFont="1" applyFill="1" applyBorder="1" applyAlignment="1">
      <alignment horizontal="center"/>
    </xf>
    <xf numFmtId="0" fontId="4" fillId="0" borderId="0" xfId="0" applyFont="1" applyFill="1" applyBorder="1" applyAlignment="1">
      <alignment horizontal="left"/>
    </xf>
    <xf numFmtId="0" fontId="26" fillId="0" borderId="0" xfId="0" applyFont="1" applyFill="1" applyAlignment="1">
      <alignment horizontal="left" vertical="top" wrapText="1"/>
    </xf>
    <xf numFmtId="0" fontId="1" fillId="0" borderId="0" xfId="0" applyFont="1" applyFill="1" applyBorder="1" applyAlignment="1">
      <alignment wrapText="1"/>
    </xf>
    <xf numFmtId="0" fontId="5" fillId="0" borderId="0" xfId="0" applyFont="1" applyFill="1" applyBorder="1" applyAlignment="1">
      <alignment horizontal="left" vertical="center" wrapText="1"/>
    </xf>
  </cellXfs>
  <cellStyles count="120">
    <cellStyle name="20% - Accent1" xfId="20" builtinId="30" customBuiltin="1"/>
    <cellStyle name="20% - Accent1 2" xfId="92" xr:uid="{00000000-0005-0000-0000-000001000000}"/>
    <cellStyle name="20% - Accent2" xfId="24" builtinId="34" customBuiltin="1"/>
    <cellStyle name="20% - Accent2 2" xfId="94" xr:uid="{00000000-0005-0000-0000-000003000000}"/>
    <cellStyle name="20% - Accent3" xfId="28" builtinId="38" customBuiltin="1"/>
    <cellStyle name="20% - Accent3 2" xfId="96" xr:uid="{00000000-0005-0000-0000-000005000000}"/>
    <cellStyle name="20% - Accent4" xfId="32" builtinId="42" customBuiltin="1"/>
    <cellStyle name="20% - Accent4 2" xfId="98" xr:uid="{00000000-0005-0000-0000-000007000000}"/>
    <cellStyle name="20% - Accent5" xfId="36" builtinId="46" customBuiltin="1"/>
    <cellStyle name="20% - Accent5 2" xfId="100" xr:uid="{00000000-0005-0000-0000-000009000000}"/>
    <cellStyle name="20% - Accent6" xfId="40" builtinId="50" customBuiltin="1"/>
    <cellStyle name="20% - Accent6 2" xfId="102" xr:uid="{00000000-0005-0000-0000-00000B000000}"/>
    <cellStyle name="40% - Accent1" xfId="21" builtinId="31" customBuiltin="1"/>
    <cellStyle name="40% - Accent1 2" xfId="93" xr:uid="{00000000-0005-0000-0000-00000D000000}"/>
    <cellStyle name="40% - Accent2" xfId="25" builtinId="35" customBuiltin="1"/>
    <cellStyle name="40% - Accent2 2" xfId="95" xr:uid="{00000000-0005-0000-0000-00000F000000}"/>
    <cellStyle name="40% - Accent3" xfId="29" builtinId="39" customBuiltin="1"/>
    <cellStyle name="40% - Accent3 2" xfId="97" xr:uid="{00000000-0005-0000-0000-000011000000}"/>
    <cellStyle name="40% - Accent4" xfId="33" builtinId="43" customBuiltin="1"/>
    <cellStyle name="40% - Accent4 2" xfId="99" xr:uid="{00000000-0005-0000-0000-000013000000}"/>
    <cellStyle name="40% - Accent5" xfId="37" builtinId="47" customBuiltin="1"/>
    <cellStyle name="40% - Accent5 2" xfId="101" xr:uid="{00000000-0005-0000-0000-000015000000}"/>
    <cellStyle name="40% - Accent6" xfId="41" builtinId="51" customBuiltin="1"/>
    <cellStyle name="40% - Accent6 2" xfId="103" xr:uid="{00000000-0005-0000-0000-000017000000}"/>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18" builtinId="3"/>
    <cellStyle name="Comma 2" xfId="54" xr:uid="{00000000-0005-0000-0000-000027000000}"/>
    <cellStyle name="Comma 2 2" xfId="87" xr:uid="{00000000-0005-0000-0000-000028000000}"/>
    <cellStyle name="Comma 3" xfId="107" xr:uid="{00000000-0005-0000-0000-000029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Hyperlink 2" xfId="117" xr:uid="{00000000-0005-0000-0000-000031000000}"/>
    <cellStyle name="Input" xfId="10" builtinId="20" customBuiltin="1"/>
    <cellStyle name="Linked Cell" xfId="13" builtinId="24" customBuiltin="1"/>
    <cellStyle name="Neutral" xfId="9" builtinId="28" customBuiltin="1"/>
    <cellStyle name="Normal" xfId="0" builtinId="0"/>
    <cellStyle name="Normal 2" xfId="43" xr:uid="{00000000-0005-0000-0000-000036000000}"/>
    <cellStyle name="Normal 3" xfId="45" xr:uid="{00000000-0005-0000-0000-000037000000}"/>
    <cellStyle name="Normal 3 10" xfId="108" xr:uid="{00000000-0005-0000-0000-000038000000}"/>
    <cellStyle name="Normal 3 11" xfId="111" xr:uid="{00000000-0005-0000-0000-000039000000}"/>
    <cellStyle name="Normal 3 12" xfId="114" xr:uid="{00000000-0005-0000-0000-00003A000000}"/>
    <cellStyle name="Normal 3 2" xfId="48" xr:uid="{00000000-0005-0000-0000-00003B000000}"/>
    <cellStyle name="Normal 3 2 10" xfId="116" xr:uid="{00000000-0005-0000-0000-00003C000000}"/>
    <cellStyle name="Normal 3 2 2" xfId="51" xr:uid="{00000000-0005-0000-0000-00003D000000}"/>
    <cellStyle name="Normal 3 2 2 2" xfId="65" xr:uid="{00000000-0005-0000-0000-00003E000000}"/>
    <cellStyle name="Normal 3 2 2 3" xfId="75" xr:uid="{00000000-0005-0000-0000-00003F000000}"/>
    <cellStyle name="Normal 3 2 2 4" xfId="85" xr:uid="{00000000-0005-0000-0000-000040000000}"/>
    <cellStyle name="Normal 3 2 3" xfId="59" xr:uid="{00000000-0005-0000-0000-000041000000}"/>
    <cellStyle name="Normal 3 2 3 2" xfId="68" xr:uid="{00000000-0005-0000-0000-000042000000}"/>
    <cellStyle name="Normal 3 2 3 3" xfId="78" xr:uid="{00000000-0005-0000-0000-000043000000}"/>
    <cellStyle name="Normal 3 2 3 4" xfId="90" xr:uid="{00000000-0005-0000-0000-000044000000}"/>
    <cellStyle name="Normal 3 2 4" xfId="62" xr:uid="{00000000-0005-0000-0000-000045000000}"/>
    <cellStyle name="Normal 3 2 5" xfId="72" xr:uid="{00000000-0005-0000-0000-000046000000}"/>
    <cellStyle name="Normal 3 2 6" xfId="82" xr:uid="{00000000-0005-0000-0000-000047000000}"/>
    <cellStyle name="Normal 3 2 7" xfId="106" xr:uid="{00000000-0005-0000-0000-000048000000}"/>
    <cellStyle name="Normal 3 2 8" xfId="110" xr:uid="{00000000-0005-0000-0000-000049000000}"/>
    <cellStyle name="Normal 3 2 9" xfId="113" xr:uid="{00000000-0005-0000-0000-00004A000000}"/>
    <cellStyle name="Normal 3 3" xfId="47" xr:uid="{00000000-0005-0000-0000-00004B000000}"/>
    <cellStyle name="Normal 3 3 10" xfId="115" xr:uid="{00000000-0005-0000-0000-00004C000000}"/>
    <cellStyle name="Normal 3 3 2" xfId="50" xr:uid="{00000000-0005-0000-0000-00004D000000}"/>
    <cellStyle name="Normal 3 3 2 2" xfId="64" xr:uid="{00000000-0005-0000-0000-00004E000000}"/>
    <cellStyle name="Normal 3 3 2 3" xfId="74" xr:uid="{00000000-0005-0000-0000-00004F000000}"/>
    <cellStyle name="Normal 3 3 2 4" xfId="84" xr:uid="{00000000-0005-0000-0000-000050000000}"/>
    <cellStyle name="Normal 3 3 3" xfId="58" xr:uid="{00000000-0005-0000-0000-000051000000}"/>
    <cellStyle name="Normal 3 3 3 2" xfId="67" xr:uid="{00000000-0005-0000-0000-000052000000}"/>
    <cellStyle name="Normal 3 3 3 3" xfId="77" xr:uid="{00000000-0005-0000-0000-000053000000}"/>
    <cellStyle name="Normal 3 3 3 4" xfId="89" xr:uid="{00000000-0005-0000-0000-000054000000}"/>
    <cellStyle name="Normal 3 3 4" xfId="61" xr:uid="{00000000-0005-0000-0000-000055000000}"/>
    <cellStyle name="Normal 3 3 5" xfId="71" xr:uid="{00000000-0005-0000-0000-000056000000}"/>
    <cellStyle name="Normal 3 3 6" xfId="81" xr:uid="{00000000-0005-0000-0000-000057000000}"/>
    <cellStyle name="Normal 3 3 7" xfId="105" xr:uid="{00000000-0005-0000-0000-000058000000}"/>
    <cellStyle name="Normal 3 3 8" xfId="109" xr:uid="{00000000-0005-0000-0000-000059000000}"/>
    <cellStyle name="Normal 3 3 9" xfId="112" xr:uid="{00000000-0005-0000-0000-00005A000000}"/>
    <cellStyle name="Normal 3 4" xfId="49" xr:uid="{00000000-0005-0000-0000-00005B000000}"/>
    <cellStyle name="Normal 3 4 2" xfId="63" xr:uid="{00000000-0005-0000-0000-00005C000000}"/>
    <cellStyle name="Normal 3 4 3" xfId="73" xr:uid="{00000000-0005-0000-0000-00005D000000}"/>
    <cellStyle name="Normal 3 4 4" xfId="83" xr:uid="{00000000-0005-0000-0000-00005E000000}"/>
    <cellStyle name="Normal 3 5" xfId="57" xr:uid="{00000000-0005-0000-0000-00005F000000}"/>
    <cellStyle name="Normal 3 5 2" xfId="66" xr:uid="{00000000-0005-0000-0000-000060000000}"/>
    <cellStyle name="Normal 3 5 3" xfId="76" xr:uid="{00000000-0005-0000-0000-000061000000}"/>
    <cellStyle name="Normal 3 5 4" xfId="88" xr:uid="{00000000-0005-0000-0000-000062000000}"/>
    <cellStyle name="Normal 3 6" xfId="60" xr:uid="{00000000-0005-0000-0000-000063000000}"/>
    <cellStyle name="Normal 3 7" xfId="70" xr:uid="{00000000-0005-0000-0000-000064000000}"/>
    <cellStyle name="Normal 3 8" xfId="80" xr:uid="{00000000-0005-0000-0000-000065000000}"/>
    <cellStyle name="Normal 3 9" xfId="104" xr:uid="{00000000-0005-0000-0000-000066000000}"/>
    <cellStyle name="Normal 4" xfId="55" xr:uid="{00000000-0005-0000-0000-000067000000}"/>
    <cellStyle name="Normal 5" xfId="53" xr:uid="{00000000-0005-0000-0000-000068000000}"/>
    <cellStyle name="Normal 5 2" xfId="86" xr:uid="{00000000-0005-0000-0000-000069000000}"/>
    <cellStyle name="Normal 6" xfId="44" xr:uid="{00000000-0005-0000-0000-00006A000000}"/>
    <cellStyle name="Normal 7" xfId="52" xr:uid="{00000000-0005-0000-0000-00006B000000}"/>
    <cellStyle name="Normal 8" xfId="69" xr:uid="{00000000-0005-0000-0000-00006C000000}"/>
    <cellStyle name="Note" xfId="16" builtinId="10" customBuiltin="1"/>
    <cellStyle name="Note 2" xfId="79" xr:uid="{00000000-0005-0000-0000-00006E000000}"/>
    <cellStyle name="Note 3" xfId="91" xr:uid="{00000000-0005-0000-0000-00006F000000}"/>
    <cellStyle name="Output" xfId="11" builtinId="21" customBuiltin="1"/>
    <cellStyle name="Percent" xfId="119" builtinId="5"/>
    <cellStyle name="Percent 2" xfId="46" xr:uid="{00000000-0005-0000-0000-000071000000}"/>
    <cellStyle name="Percent 3" xfId="56" xr:uid="{00000000-0005-0000-0000-000072000000}"/>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ttp://www.asic.gov.au/asic/asic.nsf"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602787</xdr:colOff>
      <xdr:row>0</xdr:row>
      <xdr:rowOff>825500</xdr:rowOff>
    </xdr:to>
    <xdr:pic>
      <xdr:nvPicPr>
        <xdr:cNvPr id="2" name="Picture 1" descr="ASIC - Australian Securities &amp; Investments Commission">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1215562" cy="828675"/>
        </a:xfrm>
        <a:prstGeom prst="rect">
          <a:avLst/>
        </a:prstGeom>
        <a:noFill/>
      </xdr:spPr>
    </xdr:pic>
    <xdr:clientData/>
  </xdr:twoCellAnchor>
  <xdr:twoCellAnchor editAs="oneCell">
    <xdr:from>
      <xdr:col>0</xdr:col>
      <xdr:colOff>0</xdr:colOff>
      <xdr:row>0</xdr:row>
      <xdr:rowOff>0</xdr:rowOff>
    </xdr:from>
    <xdr:to>
      <xdr:col>1</xdr:col>
      <xdr:colOff>609600</xdr:colOff>
      <xdr:row>0</xdr:row>
      <xdr:rowOff>847405</xdr:rowOff>
    </xdr:to>
    <xdr:pic>
      <xdr:nvPicPr>
        <xdr:cNvPr id="3" name="Picture 1" descr="ASIC - Australian Securities &amp; Investments Commissio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1219200" cy="844230"/>
        </a:xfrm>
        <a:prstGeom prst="rect">
          <a:avLst/>
        </a:prstGeom>
        <a:noFill/>
      </xdr:spPr>
    </xdr:pic>
    <xdr:clientData/>
  </xdr:twoCellAnchor>
  <xdr:twoCellAnchor editAs="oneCell">
    <xdr:from>
      <xdr:col>0</xdr:col>
      <xdr:colOff>0</xdr:colOff>
      <xdr:row>0</xdr:row>
      <xdr:rowOff>0</xdr:rowOff>
    </xdr:from>
    <xdr:to>
      <xdr:col>1</xdr:col>
      <xdr:colOff>602787</xdr:colOff>
      <xdr:row>0</xdr:row>
      <xdr:rowOff>825500</xdr:rowOff>
    </xdr:to>
    <xdr:pic>
      <xdr:nvPicPr>
        <xdr:cNvPr id="4" name="Picture 1" descr="ASIC - Australian Securities &amp; Investments Commission">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6282862" cy="828675"/>
        </a:xfrm>
        <a:prstGeom prst="rect">
          <a:avLst/>
        </a:prstGeom>
        <a:noFill/>
      </xdr:spPr>
    </xdr:pic>
    <xdr:clientData/>
  </xdr:twoCellAnchor>
  <xdr:twoCellAnchor editAs="oneCell">
    <xdr:from>
      <xdr:col>0</xdr:col>
      <xdr:colOff>0</xdr:colOff>
      <xdr:row>0</xdr:row>
      <xdr:rowOff>0</xdr:rowOff>
    </xdr:from>
    <xdr:to>
      <xdr:col>1</xdr:col>
      <xdr:colOff>5791200</xdr:colOff>
      <xdr:row>0</xdr:row>
      <xdr:rowOff>847405</xdr:rowOff>
    </xdr:to>
    <xdr:pic>
      <xdr:nvPicPr>
        <xdr:cNvPr id="6" name="Picture 1" descr="ASIC - Australian Securities &amp; Investments Commission">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6400800" cy="844230"/>
        </a:xfrm>
        <a:prstGeom prst="rect">
          <a:avLst/>
        </a:prstGeom>
        <a:noFill/>
      </xdr:spPr>
    </xdr:pic>
    <xdr:clientData/>
  </xdr:twoCellAnchor>
  <xdr:twoCellAnchor editAs="oneCell">
    <xdr:from>
      <xdr:col>0</xdr:col>
      <xdr:colOff>0</xdr:colOff>
      <xdr:row>0</xdr:row>
      <xdr:rowOff>0</xdr:rowOff>
    </xdr:from>
    <xdr:to>
      <xdr:col>1</xdr:col>
      <xdr:colOff>602787</xdr:colOff>
      <xdr:row>0</xdr:row>
      <xdr:rowOff>825500</xdr:rowOff>
    </xdr:to>
    <xdr:pic>
      <xdr:nvPicPr>
        <xdr:cNvPr id="7" name="Picture 6" descr="ASIC - Australian Securities &amp; Investments Commission">
          <a:hlinkClick xmlns:r="http://schemas.openxmlformats.org/officeDocument/2006/relationships" r:id="rId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1215562" cy="828675"/>
        </a:xfrm>
        <a:prstGeom prst="rect">
          <a:avLst/>
        </a:prstGeom>
        <a:noFill/>
      </xdr:spPr>
    </xdr:pic>
    <xdr:clientData/>
  </xdr:twoCellAnchor>
  <xdr:twoCellAnchor editAs="oneCell">
    <xdr:from>
      <xdr:col>0</xdr:col>
      <xdr:colOff>0</xdr:colOff>
      <xdr:row>0</xdr:row>
      <xdr:rowOff>0</xdr:rowOff>
    </xdr:from>
    <xdr:to>
      <xdr:col>1</xdr:col>
      <xdr:colOff>609600</xdr:colOff>
      <xdr:row>0</xdr:row>
      <xdr:rowOff>847405</xdr:rowOff>
    </xdr:to>
    <xdr:pic>
      <xdr:nvPicPr>
        <xdr:cNvPr id="8" name="Picture 1" descr="ASIC - Australian Securities &amp; Investments Commission">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1219200" cy="844230"/>
        </a:xfrm>
        <a:prstGeom prst="rect">
          <a:avLst/>
        </a:prstGeom>
        <a:noFill/>
      </xdr:spPr>
    </xdr:pic>
    <xdr:clientData/>
  </xdr:twoCellAnchor>
  <xdr:twoCellAnchor editAs="oneCell">
    <xdr:from>
      <xdr:col>0</xdr:col>
      <xdr:colOff>0</xdr:colOff>
      <xdr:row>0</xdr:row>
      <xdr:rowOff>0</xdr:rowOff>
    </xdr:from>
    <xdr:to>
      <xdr:col>1</xdr:col>
      <xdr:colOff>602787</xdr:colOff>
      <xdr:row>0</xdr:row>
      <xdr:rowOff>825500</xdr:rowOff>
    </xdr:to>
    <xdr:pic>
      <xdr:nvPicPr>
        <xdr:cNvPr id="9" name="Picture 1" descr="ASIC - Australian Securities &amp; Investments Commission">
          <a:hlinkClick xmlns:r="http://schemas.openxmlformats.org/officeDocument/2006/relationships" r:id="rId1"/>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1215562" cy="828675"/>
        </a:xfrm>
        <a:prstGeom prst="rect">
          <a:avLst/>
        </a:prstGeom>
        <a:noFill/>
      </xdr:spPr>
    </xdr:pic>
    <xdr:clientData/>
  </xdr:twoCellAnchor>
  <xdr:twoCellAnchor editAs="oneCell">
    <xdr:from>
      <xdr:col>0</xdr:col>
      <xdr:colOff>0</xdr:colOff>
      <xdr:row>0</xdr:row>
      <xdr:rowOff>0</xdr:rowOff>
    </xdr:from>
    <xdr:to>
      <xdr:col>1</xdr:col>
      <xdr:colOff>5791200</xdr:colOff>
      <xdr:row>0</xdr:row>
      <xdr:rowOff>847405</xdr:rowOff>
    </xdr:to>
    <xdr:pic>
      <xdr:nvPicPr>
        <xdr:cNvPr id="10" name="Picture 1" descr="ASIC - Australian Securities &amp; Investments Commission">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6400800" cy="84423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594995</xdr:colOff>
      <xdr:row>0</xdr:row>
      <xdr:rowOff>851215</xdr:rowOff>
    </xdr:to>
    <xdr:pic>
      <xdr:nvPicPr>
        <xdr:cNvPr id="3" name="Picture 1" descr="ASIC - Australian Securities &amp; Investments Commission">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00800" cy="84423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594995</xdr:colOff>
      <xdr:row>0</xdr:row>
      <xdr:rowOff>851215</xdr:rowOff>
    </xdr:to>
    <xdr:pic>
      <xdr:nvPicPr>
        <xdr:cNvPr id="3" name="Picture 1" descr="ASIC - Australian Securities &amp; Investments Commission">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00800" cy="84423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594995</xdr:colOff>
      <xdr:row>0</xdr:row>
      <xdr:rowOff>851215</xdr:rowOff>
    </xdr:to>
    <xdr:pic>
      <xdr:nvPicPr>
        <xdr:cNvPr id="2" name="Picture 1" descr="ASIC - Australian Securities &amp; Investments Commission">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00800" cy="84423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594995</xdr:colOff>
      <xdr:row>0</xdr:row>
      <xdr:rowOff>851215</xdr:rowOff>
    </xdr:to>
    <xdr:pic>
      <xdr:nvPicPr>
        <xdr:cNvPr id="2" name="Picture 1" descr="ASIC - Australian Securities &amp; Investments Commission">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00800" cy="84423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594995</xdr:colOff>
      <xdr:row>0</xdr:row>
      <xdr:rowOff>855660</xdr:rowOff>
    </xdr:to>
    <xdr:pic>
      <xdr:nvPicPr>
        <xdr:cNvPr id="2" name="Picture 1" descr="ASIC - Australian Securities &amp; Investments Commission">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00800" cy="84423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ownload.asic.gov.au/media/4108700/rep507-published-14-december-2016.pdf" TargetMode="External"/><Relationship Id="rId13" Type="http://schemas.openxmlformats.org/officeDocument/2006/relationships/hyperlink" Target="https://download.asic.gov.au/media/4936726/rep596-published-14-november-2018.pdf" TargetMode="External"/><Relationship Id="rId3" Type="http://schemas.openxmlformats.org/officeDocument/2006/relationships/hyperlink" Target="http://www.asic.gov.au/asic/asic.nsf/byheadline/How+to+interpret+ASIC+insolvency+statistics?openDocument" TargetMode="External"/><Relationship Id="rId7" Type="http://schemas.openxmlformats.org/officeDocument/2006/relationships/hyperlink" Target="https://download.asic.gov.au/media/3454357/rep-456-published-17-november-2015.pdf" TargetMode="External"/><Relationship Id="rId12" Type="http://schemas.openxmlformats.org/officeDocument/2006/relationships/hyperlink" Target="https://asic.gov.au/media/1914730/rep412-published-29-september-2014.pdf" TargetMode="External"/><Relationship Id="rId2" Type="http://schemas.openxmlformats.org/officeDocument/2006/relationships/hyperlink" Target="http://www.asic.gov.au/asic/asic.nsf/byheadline/Copyright+%26+linking+to+our+websites?openDocument" TargetMode="External"/><Relationship Id="rId1" Type="http://schemas.openxmlformats.org/officeDocument/2006/relationships/hyperlink" Target="http://www.asic.gov.au/" TargetMode="External"/><Relationship Id="rId6" Type="http://schemas.openxmlformats.org/officeDocument/2006/relationships/hyperlink" Target="http://www.asic.gov.au/asic/asic.nsf/byheadline/Insolvency+statistics+-+series+3+external+administrator+reports?openDocument" TargetMode="External"/><Relationship Id="rId11" Type="http://schemas.openxmlformats.org/officeDocument/2006/relationships/hyperlink" Target="https://asic.gov.au/media/1344428/rep372-published-17-October-2013.pdf" TargetMode="External"/><Relationship Id="rId5" Type="http://schemas.openxmlformats.org/officeDocument/2006/relationships/hyperlink" Target="http://www.asic.gov.au/asic/asic.nsf/byHeadline/Insolvency-statistics-Series-3.3" TargetMode="External"/><Relationship Id="rId15" Type="http://schemas.openxmlformats.org/officeDocument/2006/relationships/drawing" Target="../drawings/drawing1.xml"/><Relationship Id="rId10" Type="http://schemas.openxmlformats.org/officeDocument/2006/relationships/hyperlink" Target="https://asic.gov.au/media/2195190/rep297-published-7-september-2012.pdf" TargetMode="External"/><Relationship Id="rId4" Type="http://schemas.openxmlformats.org/officeDocument/2006/relationships/hyperlink" Target="http://www.asic.gov.au/asic/asic.nsf/byheadline/Regulatory+guides?openDocument" TargetMode="External"/><Relationship Id="rId9" Type="http://schemas.openxmlformats.org/officeDocument/2006/relationships/hyperlink" Target="https://download.asic.gov.au/media/4570724/rep558-published-12-december-2017.pdf"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sic.gov.au/asic/asic.nsf/byheadline/Copyright+%26+linking+to+our+websites?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sic.gov.au/asic/asic.nsf/byheadline/Copyright+%26+linking+to+our+websites?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sic.gov.au/asic/asic.nsf/byheadline/Copyright+%26+linking+to+our+websites?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sic.gov.au/asic/asic.nsf/byheadline/Copyright+%26+linking+to+our+websites?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sic.gov.au/asic/asic.nsf/byheadline/Copyright+%26+linking+to+our+websites?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7"/>
  <sheetViews>
    <sheetView showGridLines="0" tabSelected="1" zoomScaleNormal="100" workbookViewId="0"/>
  </sheetViews>
  <sheetFormatPr defaultRowHeight="15" x14ac:dyDescent="0.25"/>
  <cols>
    <col min="2" max="2" width="120.7109375" style="31" customWidth="1"/>
    <col min="3" max="3" width="17.42578125" style="44" bestFit="1" customWidth="1"/>
    <col min="4" max="4" width="87.28515625" style="44" bestFit="1" customWidth="1"/>
    <col min="5" max="9" width="9.140625" style="44"/>
  </cols>
  <sheetData>
    <row r="1" spans="1:9" ht="75" customHeight="1" x14ac:dyDescent="0.25">
      <c r="A1" s="1"/>
    </row>
    <row r="2" spans="1:9" ht="15.75" customHeight="1" x14ac:dyDescent="0.25">
      <c r="A2" s="5" t="s">
        <v>181</v>
      </c>
    </row>
    <row r="3" spans="1:9" s="45" customFormat="1" ht="24.95" customHeight="1" x14ac:dyDescent="0.25">
      <c r="A3" s="93" t="s">
        <v>333</v>
      </c>
      <c r="B3" s="94"/>
      <c r="C3" s="46"/>
      <c r="D3" s="46"/>
      <c r="E3" s="46"/>
      <c r="F3" s="46"/>
      <c r="G3" s="46"/>
      <c r="H3" s="46"/>
      <c r="I3" s="46"/>
    </row>
    <row r="4" spans="1:9" ht="15" customHeight="1" x14ac:dyDescent="0.25">
      <c r="A4" s="95" t="s">
        <v>269</v>
      </c>
      <c r="B4" s="94"/>
    </row>
    <row r="5" spans="1:9" x14ac:dyDescent="0.25">
      <c r="A5" s="45" t="s">
        <v>270</v>
      </c>
      <c r="B5" s="94"/>
    </row>
    <row r="6" spans="1:9" x14ac:dyDescent="0.25">
      <c r="A6" s="45"/>
      <c r="B6" s="94"/>
    </row>
    <row r="7" spans="1:9" ht="15.75" x14ac:dyDescent="0.25">
      <c r="A7" s="45"/>
      <c r="B7" s="96" t="s">
        <v>19</v>
      </c>
    </row>
    <row r="8" spans="1:9" ht="15" customHeight="1" x14ac:dyDescent="0.25">
      <c r="B8" s="3" t="s">
        <v>96</v>
      </c>
    </row>
    <row r="9" spans="1:9" ht="15" customHeight="1" x14ac:dyDescent="0.25">
      <c r="B9" s="3" t="s">
        <v>95</v>
      </c>
    </row>
    <row r="10" spans="1:9" ht="15" customHeight="1" x14ac:dyDescent="0.25">
      <c r="B10" s="3" t="s">
        <v>98</v>
      </c>
    </row>
    <row r="11" spans="1:9" ht="15" customHeight="1" x14ac:dyDescent="0.25">
      <c r="B11" s="3" t="s">
        <v>97</v>
      </c>
    </row>
    <row r="12" spans="1:9" ht="15" customHeight="1" x14ac:dyDescent="0.25">
      <c r="B12" s="3" t="s">
        <v>104</v>
      </c>
    </row>
    <row r="13" spans="1:9" x14ac:dyDescent="0.25">
      <c r="B13" s="25"/>
    </row>
    <row r="14" spans="1:9" ht="15.75" x14ac:dyDescent="0.25">
      <c r="B14" s="56"/>
    </row>
    <row r="15" spans="1:9" ht="15.75" x14ac:dyDescent="0.25">
      <c r="B15" s="57" t="s">
        <v>172</v>
      </c>
    </row>
    <row r="16" spans="1:9" x14ac:dyDescent="0.25">
      <c r="B16" s="25"/>
    </row>
    <row r="17" spans="2:2" x14ac:dyDescent="0.25">
      <c r="B17" s="2" t="s">
        <v>100</v>
      </c>
    </row>
    <row r="18" spans="2:2" x14ac:dyDescent="0.25">
      <c r="B18" s="51" t="s">
        <v>101</v>
      </c>
    </row>
    <row r="19" spans="2:2" x14ac:dyDescent="0.25">
      <c r="B19" s="51" t="s">
        <v>271</v>
      </c>
    </row>
    <row r="20" spans="2:2" x14ac:dyDescent="0.25">
      <c r="B20" s="51" t="s">
        <v>272</v>
      </c>
    </row>
    <row r="21" spans="2:2" x14ac:dyDescent="0.25">
      <c r="B21" s="133" t="s">
        <v>273</v>
      </c>
    </row>
    <row r="22" spans="2:2" x14ac:dyDescent="0.25">
      <c r="B22" s="133" t="s">
        <v>274</v>
      </c>
    </row>
    <row r="23" spans="2:2" x14ac:dyDescent="0.25">
      <c r="B23" s="133" t="s">
        <v>275</v>
      </c>
    </row>
    <row r="24" spans="2:2" x14ac:dyDescent="0.25">
      <c r="B24" s="133" t="s">
        <v>276</v>
      </c>
    </row>
    <row r="25" spans="2:2" x14ac:dyDescent="0.25">
      <c r="B25" s="133" t="s">
        <v>277</v>
      </c>
    </row>
    <row r="26" spans="2:2" x14ac:dyDescent="0.25">
      <c r="B26" s="133" t="s">
        <v>278</v>
      </c>
    </row>
    <row r="27" spans="2:2" x14ac:dyDescent="0.25">
      <c r="B27" s="133" t="s">
        <v>279</v>
      </c>
    </row>
    <row r="28" spans="2:2" x14ac:dyDescent="0.25">
      <c r="B28" s="51" t="s">
        <v>93</v>
      </c>
    </row>
    <row r="29" spans="2:2" x14ac:dyDescent="0.25">
      <c r="B29" s="25"/>
    </row>
    <row r="30" spans="2:2" x14ac:dyDescent="0.25">
      <c r="B30" s="25"/>
    </row>
    <row r="31" spans="2:2" ht="15.75" x14ac:dyDescent="0.25">
      <c r="B31" s="50" t="s">
        <v>20</v>
      </c>
    </row>
    <row r="32" spans="2:2" ht="15" customHeight="1" x14ac:dyDescent="0.25">
      <c r="B32" s="25"/>
    </row>
    <row r="33" spans="2:2" ht="15" customHeight="1" x14ac:dyDescent="0.25">
      <c r="B33" s="51" t="s">
        <v>99</v>
      </c>
    </row>
    <row r="34" spans="2:2" x14ac:dyDescent="0.25">
      <c r="B34" s="25"/>
    </row>
    <row r="35" spans="2:2" x14ac:dyDescent="0.25">
      <c r="B35" s="25"/>
    </row>
    <row r="36" spans="2:2" x14ac:dyDescent="0.25">
      <c r="B36" s="4" t="s">
        <v>94</v>
      </c>
    </row>
    <row r="37" spans="2:2" x14ac:dyDescent="0.25">
      <c r="B37" s="25"/>
    </row>
  </sheetData>
  <hyperlinks>
    <hyperlink ref="B15" r:id="rId1" xr:uid="{00000000-0004-0000-0000-000005000000}"/>
    <hyperlink ref="B36" r:id="rId2" xr:uid="{00000000-0004-0000-0000-00002E000000}"/>
    <hyperlink ref="B18" r:id="rId3" xr:uid="{00000000-0004-0000-0000-00002F000000}"/>
    <hyperlink ref="B28" r:id="rId4" location="rg16" xr:uid="{00000000-0004-0000-0000-000030000000}"/>
    <hyperlink ref="B20" r:id="rId5" display="SERIES 3.3: External administrators' reports time series for 1 July 2004–30 June 2010" xr:uid="{00000000-0004-0000-0000-000032000000}"/>
    <hyperlink ref="B19" r:id="rId6" display="SERIES 3.1: External administrators' reports for Australia, 1 July 2011-30 June 2012" xr:uid="{00000000-0004-0000-0000-000036000000}"/>
    <hyperlink ref="B24" r:id="rId7" display="REPORT 456: Insolvency statistics: External administrators' reports 1 July 2014–30 June 2015" xr:uid="{FF7F1A07-AE10-4D51-9698-3C8CA0F23ABE}"/>
    <hyperlink ref="B23" r:id="rId8" display="REPORT 507: Insolvency statistics: External administrators' reports 1 July 2015–30 June 2016" xr:uid="{A458ABB9-28C4-42B8-97EA-C5459127ED91}"/>
    <hyperlink ref="B22" r:id="rId9" display="REPORT 558: Insolvency statistics: External administrator's reports 1 July 2016–30 June 2017" xr:uid="{656CE460-07AB-492A-9AAD-90F03C3D15D9}"/>
    <hyperlink ref="B27" r:id="rId10" display="REPORT 297: Insolvency statistics: External administrators' reports 1 July 2011–30 June 2012" xr:uid="{CBC6ACCE-CF9B-47FD-BB1C-0152DF070D7F}"/>
    <hyperlink ref="B26" r:id="rId11" display="REPORT 372: Insolvency statistics: External administrators' reports 1 July 2012–30 June 2013" xr:uid="{E9AB43A0-0302-41C2-A37C-912C0620F14C}"/>
    <hyperlink ref="B25" r:id="rId12" display="REPORT 412: Insolvency statistics: External administrator's reports 1 July 2013–30 June 2014" xr:uid="{F8842935-8B67-4783-AE9B-45A1D61B3D2B}"/>
    <hyperlink ref="B21" r:id="rId13" display="REPORT 596: Insolvency statistics: External administrator's reports 1 July 2017-30 June 2018" xr:uid="{174D99D1-C068-4EDA-971E-87E5CCEAE0A5}"/>
    <hyperlink ref="B8" location="'Other (bus &amp; pers) services'!A1" display="Other (business &amp; personal) services industry tables" xr:uid="{276C8648-EDBF-45EB-86FD-2C3A46A6FED5}"/>
    <hyperlink ref="B9" location="Construction!A1" display="Construction industry tables" xr:uid="{B95EC770-8BB6-4CA5-AB03-47CD708A5968}"/>
    <hyperlink ref="B10" location="'Accommodation &amp; food services'!A1" display="Accommodation &amp; food services industry tables" xr:uid="{4BEF585E-BF98-464C-8379-DD274D1E7F64}"/>
    <hyperlink ref="B11" location="'Retail trade'!A1" display="Retail trade industry tables" xr:uid="{94696320-3A70-4C91-AC73-99F784F9C545}"/>
    <hyperlink ref="B12" location="'Transport, postal &amp; warehousing'!A1" display="Transport, postal &amp; warehousing industry tables" xr:uid="{83A3DEEE-F2A8-46F0-95E2-3D30D9968FE6}"/>
  </hyperlinks>
  <pageMargins left="0.70866141732283472" right="0.70866141732283472" top="0.74803149606299213" bottom="0.38" header="0.31496062992125984" footer="0.31496062992125984"/>
  <pageSetup paperSize="9" scale="67" orientation="portrait" r:id="rId14"/>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332"/>
  <sheetViews>
    <sheetView zoomScaleNormal="100" workbookViewId="0">
      <selection sqref="A1:J1"/>
    </sheetView>
  </sheetViews>
  <sheetFormatPr defaultColWidth="9.140625" defaultRowHeight="15" x14ac:dyDescent="0.25"/>
  <cols>
    <col min="1" max="1" width="33.7109375" style="73" customWidth="1"/>
    <col min="2" max="9" width="10.7109375" style="6" customWidth="1"/>
    <col min="10" max="10" width="10.7109375" style="74" customWidth="1"/>
    <col min="11" max="13" width="9.140625" style="6"/>
    <col min="14" max="14" width="7.85546875" style="6" customWidth="1"/>
    <col min="15" max="16384" width="9.140625" style="6"/>
  </cols>
  <sheetData>
    <row r="1" spans="1:10" ht="75" customHeight="1" x14ac:dyDescent="0.25">
      <c r="A1" s="140"/>
      <c r="B1" s="140"/>
      <c r="C1" s="140"/>
      <c r="D1" s="140"/>
      <c r="E1" s="140"/>
      <c r="F1" s="140"/>
      <c r="G1" s="140"/>
      <c r="H1" s="140"/>
      <c r="I1" s="140"/>
      <c r="J1" s="140"/>
    </row>
    <row r="2" spans="1:10" ht="15" customHeight="1" x14ac:dyDescent="0.25">
      <c r="A2" s="141" t="str">
        <f>+Contents!A2</f>
        <v>Statistics about corporate insolvency in Australia</v>
      </c>
      <c r="B2" s="141"/>
      <c r="C2" s="141"/>
      <c r="D2" s="141"/>
      <c r="E2" s="141"/>
      <c r="F2" s="141"/>
      <c r="G2" s="141"/>
      <c r="H2" s="141"/>
      <c r="I2" s="141"/>
      <c r="J2" s="141"/>
    </row>
    <row r="3" spans="1:10" ht="24.95" customHeight="1" x14ac:dyDescent="0.25">
      <c r="A3" s="142" t="str">
        <f>Contents!A3</f>
        <v>Released: January 2023</v>
      </c>
      <c r="B3" s="142"/>
      <c r="C3" s="142"/>
      <c r="D3" s="142"/>
      <c r="E3" s="142"/>
      <c r="F3" s="142"/>
      <c r="G3" s="142"/>
      <c r="H3" s="142"/>
      <c r="I3" s="142"/>
      <c r="J3" s="142"/>
    </row>
    <row r="4" spans="1:10" x14ac:dyDescent="0.25">
      <c r="A4" s="91"/>
      <c r="B4" s="91"/>
      <c r="C4" s="91"/>
      <c r="D4" s="91"/>
      <c r="E4" s="91"/>
      <c r="F4" s="91"/>
      <c r="G4" s="91"/>
      <c r="H4" s="91"/>
      <c r="I4" s="91"/>
      <c r="J4" s="91"/>
    </row>
    <row r="5" spans="1:10" ht="15.75" x14ac:dyDescent="0.25">
      <c r="A5" s="96" t="s">
        <v>19</v>
      </c>
      <c r="B5" s="91"/>
      <c r="C5" s="91"/>
      <c r="D5" s="91"/>
      <c r="E5" s="91"/>
      <c r="F5" s="91"/>
      <c r="G5" s="91"/>
      <c r="H5" s="91"/>
      <c r="I5" s="91"/>
      <c r="J5" s="91"/>
    </row>
    <row r="6" spans="1:10" s="45" customFormat="1" ht="15" customHeight="1" x14ac:dyDescent="0.25">
      <c r="A6" s="14" t="s">
        <v>184</v>
      </c>
      <c r="B6" s="6"/>
      <c r="C6" s="46"/>
      <c r="D6" s="46"/>
      <c r="E6" s="46"/>
      <c r="F6" s="46"/>
      <c r="G6" s="46"/>
      <c r="H6" s="46"/>
      <c r="I6" s="46"/>
    </row>
    <row r="7" spans="1:10" s="45" customFormat="1" ht="15" customHeight="1" x14ac:dyDescent="0.25">
      <c r="A7" s="14" t="s">
        <v>185</v>
      </c>
      <c r="B7" s="6"/>
      <c r="C7" s="46"/>
      <c r="D7" s="46"/>
      <c r="E7" s="46"/>
      <c r="F7" s="46"/>
      <c r="G7" s="46"/>
      <c r="H7" s="46"/>
      <c r="I7" s="46"/>
    </row>
    <row r="8" spans="1:10" s="45" customFormat="1" ht="15" customHeight="1" x14ac:dyDescent="0.25">
      <c r="A8" s="14" t="s">
        <v>186</v>
      </c>
      <c r="B8" s="6"/>
      <c r="C8" s="46"/>
      <c r="D8" s="46"/>
      <c r="E8" s="46"/>
      <c r="F8" s="46"/>
      <c r="G8" s="46"/>
      <c r="H8" s="46"/>
      <c r="I8" s="46"/>
    </row>
    <row r="9" spans="1:10" s="45" customFormat="1" ht="15" customHeight="1" x14ac:dyDescent="0.25">
      <c r="A9" s="14" t="s">
        <v>187</v>
      </c>
      <c r="B9" s="6"/>
      <c r="C9" s="46"/>
      <c r="D9" s="46"/>
      <c r="E9" s="46"/>
      <c r="F9" s="46"/>
      <c r="G9" s="46"/>
      <c r="H9" s="46"/>
      <c r="I9" s="46"/>
    </row>
    <row r="10" spans="1:10" s="45" customFormat="1" ht="15" customHeight="1" x14ac:dyDescent="0.25">
      <c r="A10" s="14" t="s">
        <v>188</v>
      </c>
      <c r="B10" s="6"/>
      <c r="C10" s="46"/>
      <c r="D10" s="46"/>
      <c r="E10" s="46"/>
      <c r="F10" s="46"/>
      <c r="G10" s="46"/>
      <c r="H10" s="46"/>
      <c r="I10" s="46"/>
    </row>
    <row r="11" spans="1:10" s="45" customFormat="1" ht="15" customHeight="1" x14ac:dyDescent="0.25">
      <c r="A11" s="14" t="s">
        <v>189</v>
      </c>
      <c r="B11" s="6"/>
      <c r="C11" s="46"/>
      <c r="D11" s="46"/>
      <c r="E11" s="46"/>
      <c r="F11" s="46"/>
      <c r="G11" s="46"/>
      <c r="H11" s="46"/>
      <c r="I11" s="46"/>
    </row>
    <row r="12" spans="1:10" s="45" customFormat="1" ht="15" customHeight="1" x14ac:dyDescent="0.25">
      <c r="A12" s="14" t="s">
        <v>190</v>
      </c>
      <c r="B12" s="6"/>
      <c r="C12" s="46"/>
      <c r="D12" s="46"/>
      <c r="E12" s="46"/>
      <c r="F12" s="46"/>
      <c r="G12" s="46"/>
      <c r="H12" s="46"/>
      <c r="I12" s="46"/>
    </row>
    <row r="13" spans="1:10" s="45" customFormat="1" ht="15" customHeight="1" x14ac:dyDescent="0.25">
      <c r="A13" s="14" t="s">
        <v>191</v>
      </c>
      <c r="B13" s="6"/>
      <c r="C13" s="46"/>
      <c r="D13" s="46"/>
      <c r="E13" s="46"/>
      <c r="F13" s="46"/>
      <c r="G13" s="46"/>
      <c r="H13" s="46"/>
      <c r="I13" s="46"/>
    </row>
    <row r="14" spans="1:10" s="45" customFormat="1" ht="15" customHeight="1" x14ac:dyDescent="0.25">
      <c r="A14" s="14" t="s">
        <v>192</v>
      </c>
      <c r="B14" s="6"/>
      <c r="C14" s="46"/>
      <c r="D14" s="46"/>
      <c r="E14" s="46"/>
      <c r="F14" s="46"/>
      <c r="G14" s="46"/>
      <c r="H14" s="46"/>
      <c r="I14" s="46"/>
    </row>
    <row r="15" spans="1:10" s="45" customFormat="1" ht="15" customHeight="1" x14ac:dyDescent="0.25">
      <c r="A15" s="14" t="s">
        <v>193</v>
      </c>
      <c r="B15" s="6"/>
      <c r="C15" s="46"/>
      <c r="D15" s="46"/>
      <c r="E15" s="46"/>
      <c r="F15" s="46"/>
      <c r="G15" s="46"/>
      <c r="H15" s="46"/>
      <c r="I15" s="46"/>
    </row>
    <row r="16" spans="1:10" s="45" customFormat="1" ht="15" customHeight="1" x14ac:dyDescent="0.25">
      <c r="A16" s="14" t="s">
        <v>194</v>
      </c>
      <c r="B16" s="6"/>
      <c r="C16" s="46"/>
      <c r="D16" s="46"/>
      <c r="E16" s="46"/>
      <c r="F16" s="46"/>
      <c r="G16" s="46"/>
      <c r="H16" s="46"/>
      <c r="I16" s="46"/>
    </row>
    <row r="17" spans="1:10" s="45" customFormat="1" ht="15" customHeight="1" x14ac:dyDescent="0.25">
      <c r="A17" s="14" t="s">
        <v>195</v>
      </c>
      <c r="B17" s="6"/>
      <c r="C17" s="46"/>
      <c r="D17" s="46"/>
      <c r="E17" s="46"/>
      <c r="F17" s="46"/>
      <c r="G17" s="46"/>
      <c r="H17" s="46"/>
      <c r="I17" s="46"/>
    </row>
    <row r="18" spans="1:10" s="45" customFormat="1" ht="15" customHeight="1" x14ac:dyDescent="0.25">
      <c r="A18" s="14" t="s">
        <v>196</v>
      </c>
      <c r="B18" s="6"/>
      <c r="C18" s="46"/>
      <c r="D18" s="46"/>
      <c r="E18" s="46"/>
      <c r="F18" s="46"/>
      <c r="G18" s="46"/>
      <c r="H18" s="46"/>
      <c r="I18" s="46"/>
    </row>
    <row r="19" spans="1:10" s="45" customFormat="1" ht="15" customHeight="1" x14ac:dyDescent="0.25">
      <c r="A19" s="14" t="s">
        <v>197</v>
      </c>
      <c r="B19" s="6"/>
      <c r="C19" s="46"/>
      <c r="D19" s="46"/>
      <c r="E19" s="46"/>
      <c r="F19" s="46"/>
      <c r="G19" s="46"/>
      <c r="H19" s="46"/>
      <c r="I19" s="46"/>
    </row>
    <row r="20" spans="1:10" s="45" customFormat="1" ht="15" customHeight="1" x14ac:dyDescent="0.25">
      <c r="A20" s="14" t="s">
        <v>198</v>
      </c>
      <c r="B20" s="6"/>
      <c r="C20" s="46"/>
      <c r="D20" s="46"/>
      <c r="E20" s="46"/>
      <c r="F20" s="46"/>
      <c r="G20" s="46"/>
      <c r="H20" s="46"/>
      <c r="I20" s="46"/>
    </row>
    <row r="21" spans="1:10" x14ac:dyDescent="0.25">
      <c r="A21" s="91"/>
      <c r="B21" s="91"/>
      <c r="C21" s="91"/>
      <c r="D21" s="91"/>
      <c r="E21" s="91"/>
      <c r="F21" s="91"/>
      <c r="G21" s="91"/>
      <c r="H21" s="91"/>
      <c r="I21" s="91"/>
      <c r="J21" s="91"/>
    </row>
    <row r="22" spans="1:10" ht="30" customHeight="1" x14ac:dyDescent="0.25">
      <c r="A22" s="144" t="s">
        <v>199</v>
      </c>
      <c r="B22" s="144"/>
      <c r="C22" s="144"/>
      <c r="D22" s="144"/>
      <c r="E22" s="144"/>
      <c r="F22" s="144"/>
      <c r="G22" s="144"/>
      <c r="H22" s="144"/>
      <c r="I22" s="144"/>
      <c r="J22" s="144"/>
    </row>
    <row r="23" spans="1:10" ht="34.5" x14ac:dyDescent="0.25">
      <c r="A23" s="88" t="s">
        <v>47</v>
      </c>
      <c r="B23" s="8" t="s">
        <v>39</v>
      </c>
      <c r="C23" s="8" t="s">
        <v>40</v>
      </c>
      <c r="D23" s="8" t="s">
        <v>41</v>
      </c>
      <c r="E23" s="8" t="s">
        <v>42</v>
      </c>
      <c r="F23" s="8" t="s">
        <v>43</v>
      </c>
      <c r="G23" s="8" t="s">
        <v>44</v>
      </c>
      <c r="H23" s="8" t="s">
        <v>45</v>
      </c>
      <c r="I23" s="8" t="s">
        <v>46</v>
      </c>
      <c r="J23" s="9" t="s">
        <v>64</v>
      </c>
    </row>
    <row r="24" spans="1:10" x14ac:dyDescent="0.25">
      <c r="A24" s="34" t="s">
        <v>2</v>
      </c>
      <c r="B24" s="12">
        <v>15</v>
      </c>
      <c r="C24" s="12">
        <v>314</v>
      </c>
      <c r="D24" s="12">
        <v>3</v>
      </c>
      <c r="E24" s="12">
        <v>135</v>
      </c>
      <c r="F24" s="12">
        <v>22</v>
      </c>
      <c r="G24" s="12">
        <v>3</v>
      </c>
      <c r="H24" s="12">
        <v>207</v>
      </c>
      <c r="I24" s="12">
        <v>70</v>
      </c>
      <c r="J24" s="13">
        <f>SUM(B24:I24)</f>
        <v>769</v>
      </c>
    </row>
    <row r="25" spans="1:10" x14ac:dyDescent="0.25">
      <c r="A25" s="34" t="s">
        <v>3</v>
      </c>
      <c r="B25" s="12">
        <v>2</v>
      </c>
      <c r="C25" s="12">
        <v>64</v>
      </c>
      <c r="D25" s="12">
        <v>0</v>
      </c>
      <c r="E25" s="12">
        <v>23</v>
      </c>
      <c r="F25" s="12">
        <v>1</v>
      </c>
      <c r="G25" s="12">
        <v>1</v>
      </c>
      <c r="H25" s="12">
        <v>19</v>
      </c>
      <c r="I25" s="12">
        <v>10</v>
      </c>
      <c r="J25" s="13">
        <f t="shared" ref="J25:J28" si="0">SUM(B25:I25)</f>
        <v>120</v>
      </c>
    </row>
    <row r="26" spans="1:10" x14ac:dyDescent="0.25">
      <c r="A26" s="34" t="s">
        <v>4</v>
      </c>
      <c r="B26" s="12">
        <v>0</v>
      </c>
      <c r="C26" s="12">
        <v>18</v>
      </c>
      <c r="D26" s="12">
        <v>0</v>
      </c>
      <c r="E26" s="12">
        <v>7</v>
      </c>
      <c r="F26" s="12">
        <v>1</v>
      </c>
      <c r="G26" s="12">
        <v>0</v>
      </c>
      <c r="H26" s="12">
        <v>13</v>
      </c>
      <c r="I26" s="12">
        <v>1</v>
      </c>
      <c r="J26" s="13">
        <f t="shared" si="0"/>
        <v>40</v>
      </c>
    </row>
    <row r="27" spans="1:10" x14ac:dyDescent="0.25">
      <c r="A27" s="34" t="s">
        <v>5</v>
      </c>
      <c r="B27" s="12">
        <v>0</v>
      </c>
      <c r="C27" s="12">
        <v>1</v>
      </c>
      <c r="D27" s="12">
        <v>0</v>
      </c>
      <c r="E27" s="12">
        <v>0</v>
      </c>
      <c r="F27" s="12">
        <v>0</v>
      </c>
      <c r="G27" s="12">
        <v>0</v>
      </c>
      <c r="H27" s="12">
        <v>0</v>
      </c>
      <c r="I27" s="12">
        <v>0</v>
      </c>
      <c r="J27" s="13">
        <f t="shared" si="0"/>
        <v>1</v>
      </c>
    </row>
    <row r="28" spans="1:10" x14ac:dyDescent="0.25">
      <c r="A28" s="37" t="s">
        <v>1</v>
      </c>
      <c r="B28" s="12">
        <v>3</v>
      </c>
      <c r="C28" s="12">
        <v>114</v>
      </c>
      <c r="D28" s="12">
        <v>0</v>
      </c>
      <c r="E28" s="12">
        <v>33</v>
      </c>
      <c r="F28" s="12">
        <v>2</v>
      </c>
      <c r="G28" s="12">
        <v>0</v>
      </c>
      <c r="H28" s="12">
        <v>39</v>
      </c>
      <c r="I28" s="12">
        <v>11</v>
      </c>
      <c r="J28" s="13">
        <f t="shared" si="0"/>
        <v>202</v>
      </c>
    </row>
    <row r="29" spans="1:10" x14ac:dyDescent="0.25">
      <c r="A29" s="41" t="s">
        <v>0</v>
      </c>
      <c r="B29" s="16">
        <f>SUM(B24:B28)</f>
        <v>20</v>
      </c>
      <c r="C29" s="16">
        <f t="shared" ref="C29:I29" si="1">SUM(C24:C28)</f>
        <v>511</v>
      </c>
      <c r="D29" s="16">
        <f t="shared" si="1"/>
        <v>3</v>
      </c>
      <c r="E29" s="16">
        <f t="shared" si="1"/>
        <v>198</v>
      </c>
      <c r="F29" s="16">
        <f t="shared" si="1"/>
        <v>26</v>
      </c>
      <c r="G29" s="16">
        <f t="shared" si="1"/>
        <v>4</v>
      </c>
      <c r="H29" s="16">
        <f t="shared" si="1"/>
        <v>278</v>
      </c>
      <c r="I29" s="16">
        <f t="shared" si="1"/>
        <v>92</v>
      </c>
      <c r="J29" s="16">
        <f>SUM(J24:J28)</f>
        <v>1132</v>
      </c>
    </row>
    <row r="30" spans="1:10" s="34" customFormat="1" ht="11.25" x14ac:dyDescent="0.25">
      <c r="A30" s="34" t="s">
        <v>182</v>
      </c>
    </row>
    <row r="31" spans="1:10" x14ac:dyDescent="0.25">
      <c r="A31" s="6"/>
      <c r="B31" s="14"/>
      <c r="C31" s="14"/>
      <c r="D31" s="14"/>
      <c r="E31" s="14"/>
      <c r="F31" s="14"/>
      <c r="G31" s="14"/>
      <c r="H31" s="14"/>
      <c r="I31" s="14"/>
      <c r="J31" s="71"/>
    </row>
    <row r="32" spans="1:10" ht="28.5" customHeight="1" x14ac:dyDescent="0.25">
      <c r="A32" s="145" t="s">
        <v>280</v>
      </c>
      <c r="B32" s="145"/>
      <c r="C32" s="145"/>
      <c r="D32" s="145"/>
      <c r="E32" s="145"/>
      <c r="F32" s="145"/>
      <c r="G32" s="145"/>
      <c r="H32" s="145"/>
      <c r="I32" s="145"/>
      <c r="J32" s="145"/>
    </row>
    <row r="33" spans="1:10" ht="34.5" x14ac:dyDescent="0.25">
      <c r="A33" s="88" t="s">
        <v>51</v>
      </c>
      <c r="B33" s="8" t="s">
        <v>39</v>
      </c>
      <c r="C33" s="8" t="s">
        <v>40</v>
      </c>
      <c r="D33" s="8" t="s">
        <v>41</v>
      </c>
      <c r="E33" s="8" t="s">
        <v>42</v>
      </c>
      <c r="F33" s="8" t="s">
        <v>114</v>
      </c>
      <c r="G33" s="8" t="s">
        <v>44</v>
      </c>
      <c r="H33" s="8" t="s">
        <v>45</v>
      </c>
      <c r="I33" s="8" t="s">
        <v>46</v>
      </c>
      <c r="J33" s="9" t="s">
        <v>65</v>
      </c>
    </row>
    <row r="34" spans="1:10" x14ac:dyDescent="0.25">
      <c r="A34" s="34" t="s">
        <v>6</v>
      </c>
      <c r="B34" s="12">
        <v>7</v>
      </c>
      <c r="C34" s="12">
        <v>93</v>
      </c>
      <c r="D34" s="12">
        <v>2</v>
      </c>
      <c r="E34" s="12">
        <v>50</v>
      </c>
      <c r="F34" s="12">
        <v>5</v>
      </c>
      <c r="G34" s="12">
        <v>1</v>
      </c>
      <c r="H34" s="12">
        <v>50</v>
      </c>
      <c r="I34" s="12">
        <v>29</v>
      </c>
      <c r="J34" s="13">
        <f>SUM(B34:I34)</f>
        <v>237</v>
      </c>
    </row>
    <row r="35" spans="1:10" x14ac:dyDescent="0.25">
      <c r="A35" s="34" t="s">
        <v>7</v>
      </c>
      <c r="B35" s="12">
        <v>9</v>
      </c>
      <c r="C35" s="12">
        <v>204</v>
      </c>
      <c r="D35" s="12">
        <v>1</v>
      </c>
      <c r="E35" s="12">
        <v>44</v>
      </c>
      <c r="F35" s="12">
        <v>12</v>
      </c>
      <c r="G35" s="12">
        <v>2</v>
      </c>
      <c r="H35" s="12">
        <v>93</v>
      </c>
      <c r="I35" s="12">
        <v>29</v>
      </c>
      <c r="J35" s="13">
        <f t="shared" ref="J35:J47" si="2">SUM(B35:I35)</f>
        <v>394</v>
      </c>
    </row>
    <row r="36" spans="1:10" x14ac:dyDescent="0.25">
      <c r="A36" s="34" t="s">
        <v>8</v>
      </c>
      <c r="B36" s="12">
        <v>3</v>
      </c>
      <c r="C36" s="12">
        <v>56</v>
      </c>
      <c r="D36" s="12">
        <v>0</v>
      </c>
      <c r="E36" s="12">
        <v>24</v>
      </c>
      <c r="F36" s="12">
        <v>2</v>
      </c>
      <c r="G36" s="12">
        <v>1</v>
      </c>
      <c r="H36" s="12">
        <v>33</v>
      </c>
      <c r="I36" s="12">
        <v>11</v>
      </c>
      <c r="J36" s="13">
        <f t="shared" si="2"/>
        <v>130</v>
      </c>
    </row>
    <row r="37" spans="1:10" x14ac:dyDescent="0.25">
      <c r="A37" s="34" t="s">
        <v>9</v>
      </c>
      <c r="B37" s="12">
        <v>9</v>
      </c>
      <c r="C37" s="12">
        <v>183</v>
      </c>
      <c r="D37" s="12">
        <v>2</v>
      </c>
      <c r="E37" s="12">
        <v>88</v>
      </c>
      <c r="F37" s="12">
        <v>7</v>
      </c>
      <c r="G37" s="12">
        <v>0</v>
      </c>
      <c r="H37" s="12">
        <v>110</v>
      </c>
      <c r="I37" s="12">
        <v>40</v>
      </c>
      <c r="J37" s="13">
        <f t="shared" si="2"/>
        <v>439</v>
      </c>
    </row>
    <row r="38" spans="1:10" x14ac:dyDescent="0.25">
      <c r="A38" s="34" t="s">
        <v>10</v>
      </c>
      <c r="B38" s="12">
        <v>12</v>
      </c>
      <c r="C38" s="12">
        <v>278</v>
      </c>
      <c r="D38" s="12">
        <v>1</v>
      </c>
      <c r="E38" s="12">
        <v>101</v>
      </c>
      <c r="F38" s="12">
        <v>13</v>
      </c>
      <c r="G38" s="12">
        <v>1</v>
      </c>
      <c r="H38" s="12">
        <v>145</v>
      </c>
      <c r="I38" s="12">
        <v>50</v>
      </c>
      <c r="J38" s="13">
        <f t="shared" si="2"/>
        <v>601</v>
      </c>
    </row>
    <row r="39" spans="1:10" x14ac:dyDescent="0.25">
      <c r="A39" s="34" t="s">
        <v>11</v>
      </c>
      <c r="B39" s="12">
        <v>2</v>
      </c>
      <c r="C39" s="12">
        <v>90</v>
      </c>
      <c r="D39" s="12">
        <v>1</v>
      </c>
      <c r="E39" s="12">
        <v>42</v>
      </c>
      <c r="F39" s="12">
        <v>6</v>
      </c>
      <c r="G39" s="12">
        <v>0</v>
      </c>
      <c r="H39" s="12">
        <v>52</v>
      </c>
      <c r="I39" s="12">
        <v>23</v>
      </c>
      <c r="J39" s="13">
        <f t="shared" si="2"/>
        <v>216</v>
      </c>
    </row>
    <row r="40" spans="1:10" x14ac:dyDescent="0.25">
      <c r="A40" s="34" t="s">
        <v>12</v>
      </c>
      <c r="B40" s="12">
        <v>1</v>
      </c>
      <c r="C40" s="12">
        <v>14</v>
      </c>
      <c r="D40" s="12">
        <v>0</v>
      </c>
      <c r="E40" s="12">
        <v>3</v>
      </c>
      <c r="F40" s="12">
        <v>0</v>
      </c>
      <c r="G40" s="12">
        <v>0</v>
      </c>
      <c r="H40" s="12">
        <v>4</v>
      </c>
      <c r="I40" s="12">
        <v>0</v>
      </c>
      <c r="J40" s="13">
        <f t="shared" si="2"/>
        <v>22</v>
      </c>
    </row>
    <row r="41" spans="1:10" x14ac:dyDescent="0.25">
      <c r="A41" s="34" t="s">
        <v>13</v>
      </c>
      <c r="B41" s="12">
        <v>0</v>
      </c>
      <c r="C41" s="12">
        <v>13</v>
      </c>
      <c r="D41" s="12">
        <v>0</v>
      </c>
      <c r="E41" s="12">
        <v>9</v>
      </c>
      <c r="F41" s="12">
        <v>0</v>
      </c>
      <c r="G41" s="12">
        <v>0</v>
      </c>
      <c r="H41" s="12">
        <v>11</v>
      </c>
      <c r="I41" s="12">
        <v>2</v>
      </c>
      <c r="J41" s="13">
        <f t="shared" si="2"/>
        <v>35</v>
      </c>
    </row>
    <row r="42" spans="1:10" x14ac:dyDescent="0.25">
      <c r="A42" s="34" t="s">
        <v>14</v>
      </c>
      <c r="B42" s="12">
        <v>0</v>
      </c>
      <c r="C42" s="12">
        <v>3</v>
      </c>
      <c r="D42" s="12">
        <v>0</v>
      </c>
      <c r="E42" s="12">
        <v>1</v>
      </c>
      <c r="F42" s="12">
        <v>0</v>
      </c>
      <c r="G42" s="12">
        <v>0</v>
      </c>
      <c r="H42" s="12">
        <v>5</v>
      </c>
      <c r="I42" s="12">
        <v>0</v>
      </c>
      <c r="J42" s="13">
        <f t="shared" si="2"/>
        <v>9</v>
      </c>
    </row>
    <row r="43" spans="1:10" x14ac:dyDescent="0.25">
      <c r="A43" s="34" t="s">
        <v>15</v>
      </c>
      <c r="B43" s="12">
        <v>1</v>
      </c>
      <c r="C43" s="12">
        <v>18</v>
      </c>
      <c r="D43" s="12">
        <v>0</v>
      </c>
      <c r="E43" s="12">
        <v>8</v>
      </c>
      <c r="F43" s="12">
        <v>2</v>
      </c>
      <c r="G43" s="12">
        <v>0</v>
      </c>
      <c r="H43" s="12">
        <v>16</v>
      </c>
      <c r="I43" s="12">
        <v>10</v>
      </c>
      <c r="J43" s="13">
        <f t="shared" si="2"/>
        <v>55</v>
      </c>
    </row>
    <row r="44" spans="1:10" x14ac:dyDescent="0.25">
      <c r="A44" s="34" t="s">
        <v>16</v>
      </c>
      <c r="B44" s="12">
        <v>8</v>
      </c>
      <c r="C44" s="12">
        <v>179</v>
      </c>
      <c r="D44" s="12">
        <v>2</v>
      </c>
      <c r="E44" s="12">
        <v>80</v>
      </c>
      <c r="F44" s="12">
        <v>10</v>
      </c>
      <c r="G44" s="12">
        <v>0</v>
      </c>
      <c r="H44" s="12">
        <v>94</v>
      </c>
      <c r="I44" s="12">
        <v>40</v>
      </c>
      <c r="J44" s="13">
        <f t="shared" si="2"/>
        <v>413</v>
      </c>
    </row>
    <row r="45" spans="1:10" x14ac:dyDescent="0.25">
      <c r="A45" s="34" t="s">
        <v>17</v>
      </c>
      <c r="B45" s="12">
        <v>0</v>
      </c>
      <c r="C45" s="12">
        <v>3</v>
      </c>
      <c r="D45" s="12">
        <v>0</v>
      </c>
      <c r="E45" s="12">
        <v>2</v>
      </c>
      <c r="F45" s="12">
        <v>0</v>
      </c>
      <c r="G45" s="12">
        <v>0</v>
      </c>
      <c r="H45" s="12">
        <v>1</v>
      </c>
      <c r="I45" s="12">
        <v>1</v>
      </c>
      <c r="J45" s="13">
        <f>SUM(B45:I45)</f>
        <v>7</v>
      </c>
    </row>
    <row r="46" spans="1:10" x14ac:dyDescent="0.25">
      <c r="A46" s="34" t="s">
        <v>106</v>
      </c>
      <c r="B46" s="12">
        <v>0</v>
      </c>
      <c r="C46" s="12">
        <v>6</v>
      </c>
      <c r="D46" s="12">
        <v>0</v>
      </c>
      <c r="E46" s="12">
        <v>2</v>
      </c>
      <c r="F46" s="12">
        <v>0</v>
      </c>
      <c r="G46" s="12">
        <v>0</v>
      </c>
      <c r="H46" s="12">
        <v>3</v>
      </c>
      <c r="I46" s="12">
        <v>0</v>
      </c>
      <c r="J46" s="13">
        <f t="shared" si="2"/>
        <v>11</v>
      </c>
    </row>
    <row r="47" spans="1:10" x14ac:dyDescent="0.25">
      <c r="A47" s="37" t="s">
        <v>18</v>
      </c>
      <c r="B47" s="12">
        <v>11</v>
      </c>
      <c r="C47" s="12">
        <v>295</v>
      </c>
      <c r="D47" s="12">
        <v>2</v>
      </c>
      <c r="E47" s="12">
        <v>98</v>
      </c>
      <c r="F47" s="12">
        <v>16</v>
      </c>
      <c r="G47" s="12">
        <v>2</v>
      </c>
      <c r="H47" s="12">
        <v>117</v>
      </c>
      <c r="I47" s="12">
        <v>44</v>
      </c>
      <c r="J47" s="13">
        <f t="shared" si="2"/>
        <v>585</v>
      </c>
    </row>
    <row r="48" spans="1:10" x14ac:dyDescent="0.25">
      <c r="A48" s="41" t="s">
        <v>0</v>
      </c>
      <c r="B48" s="16">
        <f t="shared" ref="B48:J48" si="3">SUM(B34:B47)</f>
        <v>63</v>
      </c>
      <c r="C48" s="16">
        <f t="shared" si="3"/>
        <v>1435</v>
      </c>
      <c r="D48" s="16">
        <f t="shared" si="3"/>
        <v>11</v>
      </c>
      <c r="E48" s="16">
        <f t="shared" si="3"/>
        <v>552</v>
      </c>
      <c r="F48" s="16">
        <f t="shared" si="3"/>
        <v>73</v>
      </c>
      <c r="G48" s="16">
        <f t="shared" si="3"/>
        <v>7</v>
      </c>
      <c r="H48" s="16">
        <f t="shared" si="3"/>
        <v>734</v>
      </c>
      <c r="I48" s="16">
        <f t="shared" si="3"/>
        <v>279</v>
      </c>
      <c r="J48" s="16">
        <f t="shared" si="3"/>
        <v>3154</v>
      </c>
    </row>
    <row r="49" spans="1:18" s="34" customFormat="1" ht="11.25" x14ac:dyDescent="0.25">
      <c r="A49" s="34" t="str">
        <f>$A$30</f>
        <v>Note: Statistics after 28 March 2020 by region are based upon 'principal place of business' and not 'registered office'.</v>
      </c>
    </row>
    <row r="50" spans="1:18" x14ac:dyDescent="0.25">
      <c r="A50" s="100" t="s">
        <v>174</v>
      </c>
      <c r="B50" s="100"/>
      <c r="C50" s="100"/>
      <c r="D50" s="100"/>
      <c r="E50" s="100"/>
      <c r="F50" s="100"/>
      <c r="G50" s="100"/>
      <c r="H50" s="100"/>
      <c r="I50" s="100"/>
      <c r="J50" s="100"/>
      <c r="K50" s="100"/>
      <c r="L50" s="100"/>
      <c r="M50" s="100"/>
      <c r="N50" s="100"/>
      <c r="O50" s="100"/>
      <c r="P50" s="100"/>
      <c r="Q50" s="100"/>
      <c r="R50" s="100"/>
    </row>
    <row r="51" spans="1:18" x14ac:dyDescent="0.25">
      <c r="A51" s="143"/>
      <c r="B51" s="143"/>
      <c r="C51" s="143"/>
      <c r="D51" s="143"/>
      <c r="E51" s="143"/>
      <c r="F51" s="143"/>
      <c r="G51" s="143"/>
      <c r="H51" s="143"/>
      <c r="I51" s="143"/>
      <c r="J51" s="143"/>
    </row>
    <row r="52" spans="1:18" ht="30" customHeight="1" x14ac:dyDescent="0.25">
      <c r="A52" s="139" t="s">
        <v>281</v>
      </c>
      <c r="B52" s="139"/>
      <c r="C52" s="139"/>
      <c r="D52" s="139"/>
      <c r="E52" s="139"/>
      <c r="F52" s="139"/>
      <c r="G52" s="139"/>
      <c r="H52" s="139"/>
      <c r="I52" s="139"/>
      <c r="J52" s="139"/>
    </row>
    <row r="53" spans="1:18" ht="34.5" x14ac:dyDescent="0.25">
      <c r="A53" s="88"/>
      <c r="B53" s="8" t="s">
        <v>39</v>
      </c>
      <c r="C53" s="8" t="s">
        <v>40</v>
      </c>
      <c r="D53" s="8" t="s">
        <v>41</v>
      </c>
      <c r="E53" s="8" t="s">
        <v>42</v>
      </c>
      <c r="F53" s="8" t="s">
        <v>114</v>
      </c>
      <c r="G53" s="8" t="s">
        <v>44</v>
      </c>
      <c r="H53" s="8" t="s">
        <v>45</v>
      </c>
      <c r="I53" s="8" t="s">
        <v>46</v>
      </c>
      <c r="J53" s="9" t="s">
        <v>0</v>
      </c>
    </row>
    <row r="54" spans="1:18" x14ac:dyDescent="0.25">
      <c r="A54" s="138" t="s">
        <v>124</v>
      </c>
      <c r="B54" s="138"/>
      <c r="C54" s="138"/>
      <c r="D54" s="138"/>
      <c r="E54" s="138"/>
      <c r="F54" s="138"/>
      <c r="G54" s="138"/>
      <c r="H54" s="138"/>
      <c r="I54" s="138"/>
      <c r="J54" s="138"/>
    </row>
    <row r="55" spans="1:18" s="47" customFormat="1" x14ac:dyDescent="0.25">
      <c r="A55" s="102" t="s">
        <v>118</v>
      </c>
      <c r="B55" s="12">
        <v>13</v>
      </c>
      <c r="C55" s="12">
        <v>345</v>
      </c>
      <c r="D55" s="12">
        <v>2</v>
      </c>
      <c r="E55" s="12">
        <v>126</v>
      </c>
      <c r="F55" s="12">
        <v>20</v>
      </c>
      <c r="G55" s="12">
        <v>3</v>
      </c>
      <c r="H55" s="12">
        <v>172</v>
      </c>
      <c r="I55" s="12">
        <v>63</v>
      </c>
      <c r="J55" s="13">
        <f>SUM(B55:I55)</f>
        <v>744</v>
      </c>
    </row>
    <row r="56" spans="1:18" s="47" customFormat="1" ht="22.5" x14ac:dyDescent="0.25">
      <c r="A56" s="88" t="s">
        <v>119</v>
      </c>
      <c r="B56" s="12">
        <v>10</v>
      </c>
      <c r="C56" s="12">
        <v>344</v>
      </c>
      <c r="D56" s="12">
        <v>1</v>
      </c>
      <c r="E56" s="12">
        <v>130</v>
      </c>
      <c r="F56" s="12">
        <v>17</v>
      </c>
      <c r="G56" s="12">
        <v>3</v>
      </c>
      <c r="H56" s="12">
        <v>140</v>
      </c>
      <c r="I56" s="12">
        <v>55</v>
      </c>
      <c r="J56" s="13">
        <f t="shared" ref="J56:J66" si="4">SUM(B56:I56)</f>
        <v>700</v>
      </c>
    </row>
    <row r="57" spans="1:18" s="47" customFormat="1" ht="22.5" x14ac:dyDescent="0.25">
      <c r="A57" s="88" t="s">
        <v>120</v>
      </c>
      <c r="B57" s="12">
        <v>8</v>
      </c>
      <c r="C57" s="12">
        <v>262</v>
      </c>
      <c r="D57" s="12">
        <v>1</v>
      </c>
      <c r="E57" s="12">
        <v>65</v>
      </c>
      <c r="F57" s="12">
        <v>10</v>
      </c>
      <c r="G57" s="12">
        <v>1</v>
      </c>
      <c r="H57" s="12">
        <v>116</v>
      </c>
      <c r="I57" s="12">
        <v>24</v>
      </c>
      <c r="J57" s="13">
        <f t="shared" si="4"/>
        <v>487</v>
      </c>
    </row>
    <row r="58" spans="1:18" s="47" customFormat="1" ht="22.5" x14ac:dyDescent="0.25">
      <c r="A58" s="88" t="s">
        <v>63</v>
      </c>
      <c r="B58" s="12">
        <v>3</v>
      </c>
      <c r="C58" s="12">
        <v>60</v>
      </c>
      <c r="D58" s="12">
        <v>0</v>
      </c>
      <c r="E58" s="12">
        <v>16</v>
      </c>
      <c r="F58" s="12">
        <v>2</v>
      </c>
      <c r="G58" s="12">
        <v>0</v>
      </c>
      <c r="H58" s="12">
        <v>35</v>
      </c>
      <c r="I58" s="12">
        <v>11</v>
      </c>
      <c r="J58" s="13">
        <f t="shared" si="4"/>
        <v>127</v>
      </c>
    </row>
    <row r="59" spans="1:18" s="47" customFormat="1" x14ac:dyDescent="0.25">
      <c r="A59" s="88" t="s">
        <v>62</v>
      </c>
      <c r="B59" s="12">
        <v>3</v>
      </c>
      <c r="C59" s="12">
        <v>70</v>
      </c>
      <c r="D59" s="12">
        <v>0</v>
      </c>
      <c r="E59" s="12">
        <v>18</v>
      </c>
      <c r="F59" s="12">
        <v>0</v>
      </c>
      <c r="G59" s="12">
        <v>0</v>
      </c>
      <c r="H59" s="12">
        <v>37</v>
      </c>
      <c r="I59" s="12">
        <v>9</v>
      </c>
      <c r="J59" s="13">
        <f t="shared" si="4"/>
        <v>137</v>
      </c>
    </row>
    <row r="60" spans="1:18" s="47" customFormat="1" ht="22.5" x14ac:dyDescent="0.25">
      <c r="A60" s="88" t="s">
        <v>121</v>
      </c>
      <c r="B60" s="12">
        <v>2</v>
      </c>
      <c r="C60" s="12">
        <v>63</v>
      </c>
      <c r="D60" s="12">
        <v>1</v>
      </c>
      <c r="E60" s="12">
        <v>10</v>
      </c>
      <c r="F60" s="12">
        <v>3</v>
      </c>
      <c r="G60" s="12">
        <v>0</v>
      </c>
      <c r="H60" s="12">
        <v>38</v>
      </c>
      <c r="I60" s="12">
        <v>11</v>
      </c>
      <c r="J60" s="13">
        <f t="shared" si="4"/>
        <v>128</v>
      </c>
    </row>
    <row r="61" spans="1:18" s="47" customFormat="1" ht="22.5" x14ac:dyDescent="0.25">
      <c r="A61" s="88" t="s">
        <v>122</v>
      </c>
      <c r="B61" s="12">
        <v>0</v>
      </c>
      <c r="C61" s="12">
        <v>15</v>
      </c>
      <c r="D61" s="12">
        <v>0</v>
      </c>
      <c r="E61" s="12">
        <v>8</v>
      </c>
      <c r="F61" s="12">
        <v>0</v>
      </c>
      <c r="G61" s="12">
        <v>0</v>
      </c>
      <c r="H61" s="12">
        <v>6</v>
      </c>
      <c r="I61" s="12">
        <v>5</v>
      </c>
      <c r="J61" s="13">
        <f t="shared" si="4"/>
        <v>34</v>
      </c>
    </row>
    <row r="62" spans="1:18" s="47" customFormat="1" x14ac:dyDescent="0.25">
      <c r="A62" s="88" t="s">
        <v>123</v>
      </c>
      <c r="B62" s="12">
        <v>2</v>
      </c>
      <c r="C62" s="12">
        <v>23</v>
      </c>
      <c r="D62" s="12">
        <v>0</v>
      </c>
      <c r="E62" s="12">
        <v>7</v>
      </c>
      <c r="F62" s="12">
        <v>3</v>
      </c>
      <c r="G62" s="12">
        <v>0</v>
      </c>
      <c r="H62" s="12">
        <v>8</v>
      </c>
      <c r="I62" s="12">
        <v>3</v>
      </c>
      <c r="J62" s="13">
        <f t="shared" si="4"/>
        <v>46</v>
      </c>
    </row>
    <row r="63" spans="1:18" s="48" customFormat="1" ht="33.75" x14ac:dyDescent="0.25">
      <c r="A63" s="88" t="s">
        <v>165</v>
      </c>
      <c r="B63" s="12">
        <v>1</v>
      </c>
      <c r="C63" s="12">
        <v>6</v>
      </c>
      <c r="D63" s="12">
        <v>0</v>
      </c>
      <c r="E63" s="12">
        <v>7</v>
      </c>
      <c r="F63" s="12">
        <v>0</v>
      </c>
      <c r="G63" s="12">
        <v>0</v>
      </c>
      <c r="H63" s="12">
        <v>6</v>
      </c>
      <c r="I63" s="12">
        <v>3</v>
      </c>
      <c r="J63" s="13">
        <f t="shared" si="4"/>
        <v>23</v>
      </c>
    </row>
    <row r="64" spans="1:18" s="47" customFormat="1" ht="22.5" x14ac:dyDescent="0.25">
      <c r="A64" s="88" t="s">
        <v>166</v>
      </c>
      <c r="B64" s="12">
        <v>0</v>
      </c>
      <c r="C64" s="12">
        <v>5</v>
      </c>
      <c r="D64" s="12">
        <v>0</v>
      </c>
      <c r="E64" s="12">
        <v>2</v>
      </c>
      <c r="F64" s="12">
        <v>0</v>
      </c>
      <c r="G64" s="12">
        <v>0</v>
      </c>
      <c r="H64" s="12">
        <v>1</v>
      </c>
      <c r="I64" s="12">
        <v>3</v>
      </c>
      <c r="J64" s="13">
        <f t="shared" si="4"/>
        <v>11</v>
      </c>
    </row>
    <row r="65" spans="1:10" s="47" customFormat="1" ht="22.5" x14ac:dyDescent="0.25">
      <c r="A65" s="88" t="s">
        <v>60</v>
      </c>
      <c r="B65" s="12">
        <v>1</v>
      </c>
      <c r="C65" s="12">
        <v>4</v>
      </c>
      <c r="D65" s="12">
        <v>0</v>
      </c>
      <c r="E65" s="12">
        <v>1</v>
      </c>
      <c r="F65" s="12">
        <v>0</v>
      </c>
      <c r="G65" s="12">
        <v>0</v>
      </c>
      <c r="H65" s="12">
        <v>0</v>
      </c>
      <c r="I65" s="12">
        <v>2</v>
      </c>
      <c r="J65" s="13">
        <f t="shared" si="4"/>
        <v>8</v>
      </c>
    </row>
    <row r="66" spans="1:10" s="47" customFormat="1" ht="22.5" x14ac:dyDescent="0.25">
      <c r="A66" s="39" t="s">
        <v>61</v>
      </c>
      <c r="B66" s="12">
        <v>0</v>
      </c>
      <c r="C66" s="12">
        <v>2</v>
      </c>
      <c r="D66" s="12">
        <v>0</v>
      </c>
      <c r="E66" s="12">
        <v>1</v>
      </c>
      <c r="F66" s="12">
        <v>0</v>
      </c>
      <c r="G66" s="12">
        <v>0</v>
      </c>
      <c r="H66" s="12">
        <v>0</v>
      </c>
      <c r="I66" s="12">
        <v>0</v>
      </c>
      <c r="J66" s="13">
        <f t="shared" si="4"/>
        <v>3</v>
      </c>
    </row>
    <row r="67" spans="1:10" s="47" customFormat="1" ht="14.45" customHeight="1" x14ac:dyDescent="0.25">
      <c r="A67" s="103" t="s">
        <v>0</v>
      </c>
      <c r="B67" s="16">
        <f>SUM(B55:B66)</f>
        <v>43</v>
      </c>
      <c r="C67" s="16">
        <f t="shared" ref="C67:I67" si="5">SUM(C55:C66)</f>
        <v>1199</v>
      </c>
      <c r="D67" s="16">
        <f t="shared" si="5"/>
        <v>5</v>
      </c>
      <c r="E67" s="16">
        <f t="shared" si="5"/>
        <v>391</v>
      </c>
      <c r="F67" s="16">
        <f t="shared" si="5"/>
        <v>55</v>
      </c>
      <c r="G67" s="16">
        <f t="shared" si="5"/>
        <v>7</v>
      </c>
      <c r="H67" s="16">
        <f t="shared" si="5"/>
        <v>559</v>
      </c>
      <c r="I67" s="16">
        <f t="shared" si="5"/>
        <v>189</v>
      </c>
      <c r="J67" s="16">
        <f>SUM(J55:J66)</f>
        <v>2448</v>
      </c>
    </row>
    <row r="68" spans="1:10" s="47" customFormat="1" ht="14.45" customHeight="1" x14ac:dyDescent="0.25">
      <c r="A68" s="34" t="str">
        <f>$A$30</f>
        <v>Note: Statistics after 28 March 2020 by region are based upon 'principal place of business' and not 'registered office'.</v>
      </c>
      <c r="B68" s="26"/>
      <c r="C68" s="26"/>
      <c r="D68" s="26"/>
      <c r="E68" s="26"/>
      <c r="F68" s="26"/>
      <c r="G68" s="26"/>
      <c r="H68" s="26"/>
      <c r="I68" s="26"/>
      <c r="J68" s="26"/>
    </row>
    <row r="69" spans="1:10" s="47" customFormat="1" ht="14.45" customHeight="1" x14ac:dyDescent="0.25">
      <c r="A69" s="89" t="s">
        <v>327</v>
      </c>
      <c r="B69" s="89"/>
      <c r="C69" s="89"/>
      <c r="D69" s="89"/>
      <c r="E69" s="89"/>
      <c r="F69" s="89"/>
      <c r="G69" s="89"/>
      <c r="H69" s="89"/>
      <c r="I69" s="89"/>
      <c r="J69" s="89"/>
    </row>
    <row r="70" spans="1:10" s="47" customFormat="1" ht="30" customHeight="1" x14ac:dyDescent="0.25">
      <c r="A70" s="136" t="s">
        <v>328</v>
      </c>
      <c r="B70" s="136"/>
      <c r="C70" s="136"/>
      <c r="D70" s="136"/>
      <c r="E70" s="136"/>
      <c r="F70" s="136"/>
      <c r="G70" s="136"/>
      <c r="H70" s="136"/>
      <c r="I70" s="136"/>
      <c r="J70" s="136"/>
    </row>
    <row r="71" spans="1:10" s="47" customFormat="1" ht="14.45" customHeight="1" x14ac:dyDescent="0.25">
      <c r="A71" s="49"/>
      <c r="B71" s="26"/>
      <c r="C71" s="26"/>
      <c r="D71" s="26"/>
      <c r="E71" s="26"/>
      <c r="F71" s="26"/>
      <c r="G71" s="26"/>
      <c r="H71" s="26"/>
      <c r="I71" s="26"/>
      <c r="J71" s="26"/>
    </row>
    <row r="72" spans="1:10" ht="30" customHeight="1" x14ac:dyDescent="0.25">
      <c r="A72" s="139" t="s">
        <v>200</v>
      </c>
      <c r="B72" s="139"/>
      <c r="C72" s="139"/>
      <c r="D72" s="139"/>
      <c r="E72" s="139"/>
      <c r="F72" s="139"/>
      <c r="G72" s="139"/>
      <c r="H72" s="139"/>
      <c r="I72" s="139"/>
      <c r="J72" s="139"/>
    </row>
    <row r="73" spans="1:10" ht="34.5" x14ac:dyDescent="0.25">
      <c r="A73" s="88"/>
      <c r="B73" s="8" t="s">
        <v>39</v>
      </c>
      <c r="C73" s="8" t="s">
        <v>40</v>
      </c>
      <c r="D73" s="8" t="s">
        <v>41</v>
      </c>
      <c r="E73" s="8" t="s">
        <v>42</v>
      </c>
      <c r="F73" s="8" t="s">
        <v>114</v>
      </c>
      <c r="G73" s="8" t="s">
        <v>44</v>
      </c>
      <c r="H73" s="8" t="s">
        <v>45</v>
      </c>
      <c r="I73" s="8" t="s">
        <v>46</v>
      </c>
      <c r="J73" s="9" t="s">
        <v>0</v>
      </c>
    </row>
    <row r="74" spans="1:10" x14ac:dyDescent="0.25">
      <c r="A74" s="138" t="s">
        <v>124</v>
      </c>
      <c r="B74" s="138"/>
      <c r="C74" s="138"/>
      <c r="D74" s="138"/>
      <c r="E74" s="138"/>
      <c r="F74" s="138"/>
      <c r="G74" s="138"/>
      <c r="H74" s="138"/>
      <c r="I74" s="138"/>
      <c r="J74" s="138"/>
    </row>
    <row r="75" spans="1:10" s="47" customFormat="1" x14ac:dyDescent="0.25">
      <c r="A75" s="92" t="s">
        <v>171</v>
      </c>
      <c r="B75" s="12">
        <v>9</v>
      </c>
      <c r="C75" s="12">
        <v>340</v>
      </c>
      <c r="D75" s="12">
        <v>1</v>
      </c>
      <c r="E75" s="12">
        <v>127</v>
      </c>
      <c r="F75" s="12">
        <v>17</v>
      </c>
      <c r="G75" s="12">
        <v>3</v>
      </c>
      <c r="H75" s="12">
        <v>136</v>
      </c>
      <c r="I75" s="12">
        <v>53</v>
      </c>
      <c r="J75" s="13">
        <f>SUM(B75:I75)</f>
        <v>686</v>
      </c>
    </row>
    <row r="76" spans="1:10" s="47" customFormat="1" x14ac:dyDescent="0.25">
      <c r="A76" s="92" t="s">
        <v>167</v>
      </c>
      <c r="B76" s="12">
        <v>9</v>
      </c>
      <c r="C76" s="12">
        <v>219</v>
      </c>
      <c r="D76" s="12">
        <v>0</v>
      </c>
      <c r="E76" s="12">
        <v>73</v>
      </c>
      <c r="F76" s="12">
        <v>10</v>
      </c>
      <c r="G76" s="12">
        <v>1</v>
      </c>
      <c r="H76" s="12">
        <v>89</v>
      </c>
      <c r="I76" s="12">
        <v>29</v>
      </c>
      <c r="J76" s="13">
        <f t="shared" ref="J76:J79" si="6">SUM(B76:I76)</f>
        <v>430</v>
      </c>
    </row>
    <row r="77" spans="1:10" s="47" customFormat="1" x14ac:dyDescent="0.25">
      <c r="A77" s="92" t="s">
        <v>168</v>
      </c>
      <c r="B77" s="12">
        <v>6</v>
      </c>
      <c r="C77" s="12">
        <v>120</v>
      </c>
      <c r="D77" s="12">
        <v>0</v>
      </c>
      <c r="E77" s="12">
        <v>52</v>
      </c>
      <c r="F77" s="12">
        <v>4</v>
      </c>
      <c r="G77" s="12">
        <v>0</v>
      </c>
      <c r="H77" s="12">
        <v>53</v>
      </c>
      <c r="I77" s="12">
        <v>19</v>
      </c>
      <c r="J77" s="13">
        <f t="shared" si="6"/>
        <v>254</v>
      </c>
    </row>
    <row r="78" spans="1:10" s="47" customFormat="1" x14ac:dyDescent="0.25">
      <c r="A78" s="92" t="s">
        <v>169</v>
      </c>
      <c r="B78" s="12">
        <v>4</v>
      </c>
      <c r="C78" s="12">
        <v>40</v>
      </c>
      <c r="D78" s="12">
        <v>0</v>
      </c>
      <c r="E78" s="12">
        <v>22</v>
      </c>
      <c r="F78" s="12">
        <v>2</v>
      </c>
      <c r="G78" s="12">
        <v>0</v>
      </c>
      <c r="H78" s="12">
        <v>17</v>
      </c>
      <c r="I78" s="12">
        <v>5</v>
      </c>
      <c r="J78" s="13">
        <f t="shared" si="6"/>
        <v>90</v>
      </c>
    </row>
    <row r="79" spans="1:10" s="47" customFormat="1" x14ac:dyDescent="0.25">
      <c r="A79" s="92" t="s">
        <v>170</v>
      </c>
      <c r="B79" s="12">
        <v>3</v>
      </c>
      <c r="C79" s="12">
        <v>34</v>
      </c>
      <c r="D79" s="12">
        <v>0</v>
      </c>
      <c r="E79" s="12">
        <v>19</v>
      </c>
      <c r="F79" s="12">
        <v>1</v>
      </c>
      <c r="G79" s="12">
        <v>0</v>
      </c>
      <c r="H79" s="12">
        <v>18</v>
      </c>
      <c r="I79" s="12">
        <v>9</v>
      </c>
      <c r="J79" s="13">
        <f t="shared" si="6"/>
        <v>84</v>
      </c>
    </row>
    <row r="80" spans="1:10" s="47" customFormat="1" ht="14.45" customHeight="1" x14ac:dyDescent="0.25">
      <c r="A80" s="103" t="s">
        <v>0</v>
      </c>
      <c r="B80" s="16">
        <f t="shared" ref="B80:J80" si="7">SUM(B75:B79)</f>
        <v>31</v>
      </c>
      <c r="C80" s="16">
        <f t="shared" si="7"/>
        <v>753</v>
      </c>
      <c r="D80" s="16">
        <f t="shared" si="7"/>
        <v>1</v>
      </c>
      <c r="E80" s="16">
        <f t="shared" si="7"/>
        <v>293</v>
      </c>
      <c r="F80" s="16">
        <f t="shared" si="7"/>
        <v>34</v>
      </c>
      <c r="G80" s="16">
        <f t="shared" si="7"/>
        <v>4</v>
      </c>
      <c r="H80" s="16">
        <f t="shared" si="7"/>
        <v>313</v>
      </c>
      <c r="I80" s="16">
        <f t="shared" si="7"/>
        <v>115</v>
      </c>
      <c r="J80" s="16">
        <f t="shared" si="7"/>
        <v>1544</v>
      </c>
    </row>
    <row r="81" spans="1:18" s="48" customFormat="1" x14ac:dyDescent="0.25">
      <c r="A81" s="34" t="str">
        <f>$A$30</f>
        <v>Note: Statistics after 28 March 2020 by region are based upon 'principal place of business' and not 'registered office'.</v>
      </c>
      <c r="B81" s="104"/>
      <c r="C81" s="104"/>
      <c r="D81" s="104"/>
      <c r="E81" s="104"/>
      <c r="F81" s="104"/>
      <c r="G81" s="104"/>
      <c r="H81" s="104"/>
      <c r="I81" s="104"/>
      <c r="J81" s="104"/>
      <c r="K81" s="104"/>
      <c r="L81" s="104"/>
    </row>
    <row r="82" spans="1:18" s="48" customFormat="1" ht="18" customHeight="1" x14ac:dyDescent="0.25">
      <c r="A82" s="136" t="s">
        <v>327</v>
      </c>
      <c r="B82" s="136"/>
      <c r="C82" s="136"/>
      <c r="D82" s="136"/>
      <c r="E82" s="136"/>
      <c r="F82" s="136"/>
      <c r="G82" s="136"/>
      <c r="H82" s="136"/>
      <c r="I82" s="136"/>
      <c r="J82" s="136"/>
      <c r="K82" s="64"/>
      <c r="L82" s="64"/>
      <c r="M82" s="64"/>
      <c r="N82" s="64"/>
      <c r="O82" s="64"/>
      <c r="P82" s="64"/>
      <c r="Q82" s="64"/>
      <c r="R82" s="64"/>
    </row>
    <row r="83" spans="1:18" s="47" customFormat="1" x14ac:dyDescent="0.25">
      <c r="A83" s="92"/>
      <c r="B83" s="27"/>
      <c r="C83" s="27"/>
      <c r="D83" s="27"/>
      <c r="E83" s="27"/>
      <c r="F83" s="27"/>
      <c r="G83" s="27"/>
      <c r="H83" s="27"/>
      <c r="I83" s="27"/>
      <c r="J83" s="26"/>
    </row>
    <row r="84" spans="1:18" ht="24.95" customHeight="1" x14ac:dyDescent="0.25">
      <c r="A84" s="134" t="s">
        <v>282</v>
      </c>
      <c r="B84" s="134"/>
      <c r="C84" s="134"/>
      <c r="D84" s="134"/>
      <c r="E84" s="134"/>
      <c r="F84" s="134"/>
      <c r="G84" s="134"/>
      <c r="H84" s="134"/>
      <c r="I84" s="134"/>
      <c r="J84" s="134"/>
    </row>
    <row r="85" spans="1:18" ht="34.5" x14ac:dyDescent="0.25">
      <c r="A85" s="39"/>
      <c r="B85" s="8" t="s">
        <v>39</v>
      </c>
      <c r="C85" s="8" t="s">
        <v>40</v>
      </c>
      <c r="D85" s="8" t="s">
        <v>41</v>
      </c>
      <c r="E85" s="8" t="s">
        <v>42</v>
      </c>
      <c r="F85" s="8" t="s">
        <v>114</v>
      </c>
      <c r="G85" s="8" t="s">
        <v>44</v>
      </c>
      <c r="H85" s="8" t="s">
        <v>45</v>
      </c>
      <c r="I85" s="8" t="s">
        <v>46</v>
      </c>
      <c r="J85" s="9" t="s">
        <v>64</v>
      </c>
    </row>
    <row r="86" spans="1:18" x14ac:dyDescent="0.25">
      <c r="A86" s="137" t="s">
        <v>48</v>
      </c>
      <c r="B86" s="137"/>
      <c r="C86" s="137"/>
      <c r="D86" s="137"/>
      <c r="E86" s="137"/>
      <c r="F86" s="137"/>
      <c r="G86" s="137"/>
      <c r="H86" s="137"/>
      <c r="I86" s="137"/>
      <c r="J86" s="137"/>
    </row>
    <row r="87" spans="1:18" x14ac:dyDescent="0.25">
      <c r="A87" s="40" t="s">
        <v>21</v>
      </c>
      <c r="B87" s="12">
        <v>8</v>
      </c>
      <c r="C87" s="12">
        <v>179</v>
      </c>
      <c r="D87" s="12">
        <v>1</v>
      </c>
      <c r="E87" s="12">
        <v>41</v>
      </c>
      <c r="F87" s="12">
        <v>7</v>
      </c>
      <c r="G87" s="12">
        <v>0</v>
      </c>
      <c r="H87" s="12">
        <v>98</v>
      </c>
      <c r="I87" s="12">
        <v>32</v>
      </c>
      <c r="J87" s="13">
        <f t="shared" ref="J87:J97" si="8">SUM(B87:I87)</f>
        <v>366</v>
      </c>
    </row>
    <row r="88" spans="1:18" x14ac:dyDescent="0.25">
      <c r="A88" s="34" t="s">
        <v>23</v>
      </c>
      <c r="B88" s="12">
        <v>3</v>
      </c>
      <c r="C88" s="12">
        <v>136</v>
      </c>
      <c r="D88" s="12">
        <v>0</v>
      </c>
      <c r="E88" s="12">
        <v>57</v>
      </c>
      <c r="F88" s="12">
        <v>7</v>
      </c>
      <c r="G88" s="12">
        <v>1</v>
      </c>
      <c r="H88" s="12">
        <v>67</v>
      </c>
      <c r="I88" s="12">
        <v>14</v>
      </c>
      <c r="J88" s="13">
        <f t="shared" si="8"/>
        <v>285</v>
      </c>
    </row>
    <row r="89" spans="1:18" x14ac:dyDescent="0.25">
      <c r="A89" s="34" t="s">
        <v>24</v>
      </c>
      <c r="B89" s="12">
        <v>4</v>
      </c>
      <c r="C89" s="12">
        <v>45</v>
      </c>
      <c r="D89" s="12">
        <v>1</v>
      </c>
      <c r="E89" s="12">
        <v>31</v>
      </c>
      <c r="F89" s="12">
        <v>0</v>
      </c>
      <c r="G89" s="12">
        <v>0</v>
      </c>
      <c r="H89" s="12">
        <v>35</v>
      </c>
      <c r="I89" s="12">
        <v>3</v>
      </c>
      <c r="J89" s="13">
        <f t="shared" si="8"/>
        <v>119</v>
      </c>
    </row>
    <row r="90" spans="1:18" x14ac:dyDescent="0.25">
      <c r="A90" s="34" t="s">
        <v>25</v>
      </c>
      <c r="B90" s="12">
        <v>0</v>
      </c>
      <c r="C90" s="12">
        <v>21</v>
      </c>
      <c r="D90" s="12">
        <v>0</v>
      </c>
      <c r="E90" s="12">
        <v>9</v>
      </c>
      <c r="F90" s="12">
        <v>2</v>
      </c>
      <c r="G90" s="12">
        <v>1</v>
      </c>
      <c r="H90" s="12">
        <v>10</v>
      </c>
      <c r="I90" s="12">
        <v>8</v>
      </c>
      <c r="J90" s="13">
        <f t="shared" si="8"/>
        <v>51</v>
      </c>
    </row>
    <row r="91" spans="1:18" x14ac:dyDescent="0.25">
      <c r="A91" s="34" t="s">
        <v>26</v>
      </c>
      <c r="B91" s="12">
        <v>0</v>
      </c>
      <c r="C91" s="12">
        <v>27</v>
      </c>
      <c r="D91" s="12">
        <v>1</v>
      </c>
      <c r="E91" s="12">
        <v>17</v>
      </c>
      <c r="F91" s="12">
        <v>2</v>
      </c>
      <c r="G91" s="12">
        <v>1</v>
      </c>
      <c r="H91" s="12">
        <v>5</v>
      </c>
      <c r="I91" s="12">
        <v>12</v>
      </c>
      <c r="J91" s="13">
        <f t="shared" si="8"/>
        <v>65</v>
      </c>
    </row>
    <row r="92" spans="1:18" x14ac:dyDescent="0.25">
      <c r="A92" s="34" t="s">
        <v>27</v>
      </c>
      <c r="B92" s="12">
        <v>2</v>
      </c>
      <c r="C92" s="12">
        <v>27</v>
      </c>
      <c r="D92" s="12">
        <v>0</v>
      </c>
      <c r="E92" s="12">
        <v>16</v>
      </c>
      <c r="F92" s="12">
        <v>2</v>
      </c>
      <c r="G92" s="12">
        <v>0</v>
      </c>
      <c r="H92" s="12">
        <v>20</v>
      </c>
      <c r="I92" s="12">
        <v>3</v>
      </c>
      <c r="J92" s="13">
        <f t="shared" si="8"/>
        <v>70</v>
      </c>
    </row>
    <row r="93" spans="1:18" x14ac:dyDescent="0.25">
      <c r="A93" s="34" t="s">
        <v>28</v>
      </c>
      <c r="B93" s="12">
        <v>0</v>
      </c>
      <c r="C93" s="12">
        <v>25</v>
      </c>
      <c r="D93" s="12">
        <v>0</v>
      </c>
      <c r="E93" s="12">
        <v>8</v>
      </c>
      <c r="F93" s="12">
        <v>3</v>
      </c>
      <c r="G93" s="12">
        <v>0</v>
      </c>
      <c r="H93" s="12">
        <v>11</v>
      </c>
      <c r="I93" s="12">
        <v>7</v>
      </c>
      <c r="J93" s="13">
        <f t="shared" si="8"/>
        <v>54</v>
      </c>
    </row>
    <row r="94" spans="1:18" x14ac:dyDescent="0.25">
      <c r="A94" s="34" t="s">
        <v>107</v>
      </c>
      <c r="B94" s="12">
        <v>3</v>
      </c>
      <c r="C94" s="12">
        <v>26</v>
      </c>
      <c r="D94" s="12">
        <v>0</v>
      </c>
      <c r="E94" s="12">
        <v>14</v>
      </c>
      <c r="F94" s="12">
        <v>3</v>
      </c>
      <c r="G94" s="12">
        <v>0</v>
      </c>
      <c r="H94" s="12">
        <v>21</v>
      </c>
      <c r="I94" s="12">
        <v>8</v>
      </c>
      <c r="J94" s="13">
        <f t="shared" si="8"/>
        <v>75</v>
      </c>
    </row>
    <row r="95" spans="1:18" x14ac:dyDescent="0.25">
      <c r="A95" s="34" t="s">
        <v>108</v>
      </c>
      <c r="B95" s="12">
        <v>0</v>
      </c>
      <c r="C95" s="12">
        <v>17</v>
      </c>
      <c r="D95" s="12">
        <v>0</v>
      </c>
      <c r="E95" s="12">
        <v>5</v>
      </c>
      <c r="F95" s="12">
        <v>0</v>
      </c>
      <c r="G95" s="12">
        <v>1</v>
      </c>
      <c r="H95" s="12">
        <v>9</v>
      </c>
      <c r="I95" s="12">
        <v>4</v>
      </c>
      <c r="J95" s="13">
        <f t="shared" si="8"/>
        <v>36</v>
      </c>
    </row>
    <row r="96" spans="1:18" x14ac:dyDescent="0.25">
      <c r="A96" s="34" t="s">
        <v>109</v>
      </c>
      <c r="B96" s="12">
        <v>0</v>
      </c>
      <c r="C96" s="12">
        <v>2</v>
      </c>
      <c r="D96" s="12">
        <v>0</v>
      </c>
      <c r="E96" s="12">
        <v>0</v>
      </c>
      <c r="F96" s="12">
        <v>0</v>
      </c>
      <c r="G96" s="12">
        <v>0</v>
      </c>
      <c r="H96" s="12">
        <v>0</v>
      </c>
      <c r="I96" s="12">
        <v>0</v>
      </c>
      <c r="J96" s="13">
        <f t="shared" si="8"/>
        <v>2</v>
      </c>
    </row>
    <row r="97" spans="1:10" x14ac:dyDescent="0.25">
      <c r="A97" s="37" t="s">
        <v>33</v>
      </c>
      <c r="B97" s="12">
        <v>0</v>
      </c>
      <c r="C97" s="12">
        <v>6</v>
      </c>
      <c r="D97" s="12">
        <v>0</v>
      </c>
      <c r="E97" s="12">
        <v>0</v>
      </c>
      <c r="F97" s="12">
        <v>0</v>
      </c>
      <c r="G97" s="12">
        <v>0</v>
      </c>
      <c r="H97" s="12">
        <v>2</v>
      </c>
      <c r="I97" s="12">
        <v>1</v>
      </c>
      <c r="J97" s="13">
        <f t="shared" si="8"/>
        <v>9</v>
      </c>
    </row>
    <row r="98" spans="1:10" x14ac:dyDescent="0.25">
      <c r="A98" s="41" t="s">
        <v>0</v>
      </c>
      <c r="B98" s="16">
        <f>SUM(B87:B97)</f>
        <v>20</v>
      </c>
      <c r="C98" s="16">
        <f t="shared" ref="C98:J98" si="9">SUM(C87:C97)</f>
        <v>511</v>
      </c>
      <c r="D98" s="16">
        <f t="shared" si="9"/>
        <v>3</v>
      </c>
      <c r="E98" s="16">
        <f t="shared" si="9"/>
        <v>198</v>
      </c>
      <c r="F98" s="16">
        <f t="shared" si="9"/>
        <v>26</v>
      </c>
      <c r="G98" s="16">
        <f t="shared" si="9"/>
        <v>4</v>
      </c>
      <c r="H98" s="16">
        <f t="shared" si="9"/>
        <v>278</v>
      </c>
      <c r="I98" s="16">
        <f t="shared" si="9"/>
        <v>92</v>
      </c>
      <c r="J98" s="16">
        <f t="shared" si="9"/>
        <v>1132</v>
      </c>
    </row>
    <row r="99" spans="1:10" x14ac:dyDescent="0.25">
      <c r="A99" s="137" t="s">
        <v>49</v>
      </c>
      <c r="B99" s="137"/>
      <c r="C99" s="137"/>
      <c r="D99" s="137"/>
      <c r="E99" s="137"/>
      <c r="F99" s="137"/>
      <c r="G99" s="137"/>
      <c r="H99" s="137"/>
      <c r="I99" s="137"/>
      <c r="J99" s="137"/>
    </row>
    <row r="100" spans="1:10" x14ac:dyDescent="0.25">
      <c r="A100" s="38" t="s">
        <v>21</v>
      </c>
      <c r="B100" s="18">
        <v>0</v>
      </c>
      <c r="C100" s="18">
        <v>7</v>
      </c>
      <c r="D100" s="18">
        <v>0</v>
      </c>
      <c r="E100" s="18">
        <v>0</v>
      </c>
      <c r="F100" s="18">
        <v>0</v>
      </c>
      <c r="G100" s="18">
        <v>0</v>
      </c>
      <c r="H100" s="18">
        <v>0</v>
      </c>
      <c r="I100" s="18">
        <v>0</v>
      </c>
      <c r="J100" s="13">
        <f t="shared" ref="J100:J110" si="10">SUM(B100:I100)</f>
        <v>7</v>
      </c>
    </row>
    <row r="101" spans="1:10" x14ac:dyDescent="0.25">
      <c r="A101" s="38" t="s">
        <v>23</v>
      </c>
      <c r="B101" s="18">
        <v>0</v>
      </c>
      <c r="C101" s="18">
        <v>22</v>
      </c>
      <c r="D101" s="18">
        <v>0</v>
      </c>
      <c r="E101" s="18">
        <v>5</v>
      </c>
      <c r="F101" s="18">
        <v>1</v>
      </c>
      <c r="G101" s="18">
        <v>0</v>
      </c>
      <c r="H101" s="18">
        <v>11</v>
      </c>
      <c r="I101" s="18">
        <v>0</v>
      </c>
      <c r="J101" s="13">
        <f t="shared" si="10"/>
        <v>39</v>
      </c>
    </row>
    <row r="102" spans="1:10" x14ac:dyDescent="0.25">
      <c r="A102" s="38" t="s">
        <v>24</v>
      </c>
      <c r="B102" s="18">
        <v>3</v>
      </c>
      <c r="C102" s="18">
        <v>15</v>
      </c>
      <c r="D102" s="18">
        <v>0</v>
      </c>
      <c r="E102" s="18">
        <v>7</v>
      </c>
      <c r="F102" s="18">
        <v>0</v>
      </c>
      <c r="G102" s="18">
        <v>0</v>
      </c>
      <c r="H102" s="18">
        <v>4</v>
      </c>
      <c r="I102" s="18">
        <v>0</v>
      </c>
      <c r="J102" s="13">
        <f t="shared" si="10"/>
        <v>29</v>
      </c>
    </row>
    <row r="103" spans="1:10" x14ac:dyDescent="0.25">
      <c r="A103" s="38" t="s">
        <v>25</v>
      </c>
      <c r="B103" s="18">
        <v>0</v>
      </c>
      <c r="C103" s="18">
        <v>21</v>
      </c>
      <c r="D103" s="18">
        <v>0</v>
      </c>
      <c r="E103" s="18">
        <v>2</v>
      </c>
      <c r="F103" s="18">
        <v>1</v>
      </c>
      <c r="G103" s="18">
        <v>0</v>
      </c>
      <c r="H103" s="18">
        <v>6</v>
      </c>
      <c r="I103" s="18">
        <v>1</v>
      </c>
      <c r="J103" s="13">
        <f t="shared" si="10"/>
        <v>31</v>
      </c>
    </row>
    <row r="104" spans="1:10" x14ac:dyDescent="0.25">
      <c r="A104" s="38" t="s">
        <v>26</v>
      </c>
      <c r="B104" s="18">
        <v>0</v>
      </c>
      <c r="C104" s="18">
        <v>23</v>
      </c>
      <c r="D104" s="18">
        <v>0</v>
      </c>
      <c r="E104" s="18">
        <v>7</v>
      </c>
      <c r="F104" s="18">
        <v>0</v>
      </c>
      <c r="G104" s="18">
        <v>0</v>
      </c>
      <c r="H104" s="18">
        <v>17</v>
      </c>
      <c r="I104" s="18">
        <v>4</v>
      </c>
      <c r="J104" s="13">
        <f t="shared" si="10"/>
        <v>51</v>
      </c>
    </row>
    <row r="105" spans="1:10" x14ac:dyDescent="0.25">
      <c r="A105" s="38" t="s">
        <v>27</v>
      </c>
      <c r="B105" s="12">
        <v>5</v>
      </c>
      <c r="C105" s="12">
        <v>63</v>
      </c>
      <c r="D105" s="12">
        <v>1</v>
      </c>
      <c r="E105" s="12">
        <v>21</v>
      </c>
      <c r="F105" s="12">
        <v>5</v>
      </c>
      <c r="G105" s="12">
        <v>0</v>
      </c>
      <c r="H105" s="12">
        <v>23</v>
      </c>
      <c r="I105" s="12">
        <v>9</v>
      </c>
      <c r="J105" s="13">
        <f t="shared" si="10"/>
        <v>127</v>
      </c>
    </row>
    <row r="106" spans="1:10" x14ac:dyDescent="0.25">
      <c r="A106" s="38" t="s">
        <v>28</v>
      </c>
      <c r="B106" s="12">
        <v>3</v>
      </c>
      <c r="C106" s="12">
        <v>109</v>
      </c>
      <c r="D106" s="12">
        <v>1</v>
      </c>
      <c r="E106" s="12">
        <v>37</v>
      </c>
      <c r="F106" s="12">
        <v>2</v>
      </c>
      <c r="G106" s="12">
        <v>0</v>
      </c>
      <c r="H106" s="12">
        <v>54</v>
      </c>
      <c r="I106" s="12">
        <v>26</v>
      </c>
      <c r="J106" s="13">
        <f t="shared" si="10"/>
        <v>232</v>
      </c>
    </row>
    <row r="107" spans="1:10" x14ac:dyDescent="0.25">
      <c r="A107" s="38" t="s">
        <v>107</v>
      </c>
      <c r="B107" s="12">
        <v>6</v>
      </c>
      <c r="C107" s="12">
        <v>128</v>
      </c>
      <c r="D107" s="12">
        <v>1</v>
      </c>
      <c r="E107" s="12">
        <v>70</v>
      </c>
      <c r="F107" s="12">
        <v>14</v>
      </c>
      <c r="G107" s="12">
        <v>2</v>
      </c>
      <c r="H107" s="12">
        <v>91</v>
      </c>
      <c r="I107" s="12">
        <v>25</v>
      </c>
      <c r="J107" s="13">
        <f t="shared" si="10"/>
        <v>337</v>
      </c>
    </row>
    <row r="108" spans="1:10" x14ac:dyDescent="0.25">
      <c r="A108" s="38" t="s">
        <v>108</v>
      </c>
      <c r="B108" s="12">
        <v>3</v>
      </c>
      <c r="C108" s="12">
        <v>86</v>
      </c>
      <c r="D108" s="12">
        <v>0</v>
      </c>
      <c r="E108" s="12">
        <v>41</v>
      </c>
      <c r="F108" s="12">
        <v>2</v>
      </c>
      <c r="G108" s="12">
        <v>1</v>
      </c>
      <c r="H108" s="12">
        <v>57</v>
      </c>
      <c r="I108" s="12">
        <v>23</v>
      </c>
      <c r="J108" s="13">
        <f t="shared" si="10"/>
        <v>213</v>
      </c>
    </row>
    <row r="109" spans="1:10" x14ac:dyDescent="0.25">
      <c r="A109" s="38" t="s">
        <v>109</v>
      </c>
      <c r="B109" s="12">
        <v>0</v>
      </c>
      <c r="C109" s="12">
        <v>15</v>
      </c>
      <c r="D109" s="12">
        <v>0</v>
      </c>
      <c r="E109" s="12">
        <v>5</v>
      </c>
      <c r="F109" s="12">
        <v>1</v>
      </c>
      <c r="G109" s="12">
        <v>1</v>
      </c>
      <c r="H109" s="12">
        <v>6</v>
      </c>
      <c r="I109" s="12">
        <v>2</v>
      </c>
      <c r="J109" s="13">
        <f t="shared" si="10"/>
        <v>30</v>
      </c>
    </row>
    <row r="110" spans="1:10" x14ac:dyDescent="0.25">
      <c r="A110" s="37" t="s">
        <v>33</v>
      </c>
      <c r="B110" s="12">
        <v>0</v>
      </c>
      <c r="C110" s="12">
        <v>22</v>
      </c>
      <c r="D110" s="12">
        <v>0</v>
      </c>
      <c r="E110" s="12">
        <v>3</v>
      </c>
      <c r="F110" s="12">
        <v>0</v>
      </c>
      <c r="G110" s="12">
        <v>0</v>
      </c>
      <c r="H110" s="12">
        <v>9</v>
      </c>
      <c r="I110" s="12">
        <v>2</v>
      </c>
      <c r="J110" s="13">
        <f t="shared" si="10"/>
        <v>36</v>
      </c>
    </row>
    <row r="111" spans="1:10" x14ac:dyDescent="0.25">
      <c r="A111" s="41" t="s">
        <v>0</v>
      </c>
      <c r="B111" s="16">
        <f>SUM(B100:B110)</f>
        <v>20</v>
      </c>
      <c r="C111" s="16">
        <f t="shared" ref="C111:J111" si="11">SUM(C100:C110)</f>
        <v>511</v>
      </c>
      <c r="D111" s="16">
        <f t="shared" si="11"/>
        <v>3</v>
      </c>
      <c r="E111" s="16">
        <f t="shared" si="11"/>
        <v>198</v>
      </c>
      <c r="F111" s="16">
        <f t="shared" si="11"/>
        <v>26</v>
      </c>
      <c r="G111" s="16">
        <f t="shared" si="11"/>
        <v>4</v>
      </c>
      <c r="H111" s="16">
        <f t="shared" si="11"/>
        <v>278</v>
      </c>
      <c r="I111" s="16">
        <f t="shared" si="11"/>
        <v>92</v>
      </c>
      <c r="J111" s="16">
        <f t="shared" si="11"/>
        <v>1132</v>
      </c>
    </row>
    <row r="112" spans="1:10" x14ac:dyDescent="0.25">
      <c r="A112" s="137" t="s">
        <v>50</v>
      </c>
      <c r="B112" s="137"/>
      <c r="C112" s="137"/>
      <c r="D112" s="137"/>
      <c r="E112" s="137"/>
      <c r="F112" s="137"/>
      <c r="G112" s="137"/>
      <c r="H112" s="137"/>
      <c r="I112" s="137"/>
      <c r="J112" s="137"/>
    </row>
    <row r="113" spans="1:10" x14ac:dyDescent="0.25">
      <c r="A113" s="40" t="s">
        <v>34</v>
      </c>
      <c r="B113" s="12">
        <v>4</v>
      </c>
      <c r="C113" s="12">
        <v>105</v>
      </c>
      <c r="D113" s="12">
        <v>0</v>
      </c>
      <c r="E113" s="12">
        <v>30</v>
      </c>
      <c r="F113" s="12">
        <v>3</v>
      </c>
      <c r="G113" s="12">
        <v>1</v>
      </c>
      <c r="H113" s="12">
        <v>46</v>
      </c>
      <c r="I113" s="12">
        <v>6</v>
      </c>
      <c r="J113" s="13">
        <f t="shared" ref="J113:J119" si="12">SUM(B113:I113)</f>
        <v>195</v>
      </c>
    </row>
    <row r="114" spans="1:10" x14ac:dyDescent="0.25">
      <c r="A114" s="34" t="s">
        <v>35</v>
      </c>
      <c r="B114" s="12">
        <v>9</v>
      </c>
      <c r="C114" s="12">
        <v>169</v>
      </c>
      <c r="D114" s="12">
        <v>2</v>
      </c>
      <c r="E114" s="12">
        <v>57</v>
      </c>
      <c r="F114" s="12">
        <v>9</v>
      </c>
      <c r="G114" s="12">
        <v>0</v>
      </c>
      <c r="H114" s="12">
        <v>76</v>
      </c>
      <c r="I114" s="12">
        <v>36</v>
      </c>
      <c r="J114" s="13">
        <f t="shared" si="12"/>
        <v>358</v>
      </c>
    </row>
    <row r="115" spans="1:10" x14ac:dyDescent="0.25">
      <c r="A115" s="34" t="s">
        <v>36</v>
      </c>
      <c r="B115" s="12">
        <v>2</v>
      </c>
      <c r="C115" s="12">
        <v>71</v>
      </c>
      <c r="D115" s="12">
        <v>1</v>
      </c>
      <c r="E115" s="12">
        <v>40</v>
      </c>
      <c r="F115" s="12">
        <v>9</v>
      </c>
      <c r="G115" s="12">
        <v>0</v>
      </c>
      <c r="H115" s="12">
        <v>52</v>
      </c>
      <c r="I115" s="12">
        <v>18</v>
      </c>
      <c r="J115" s="13">
        <f t="shared" si="12"/>
        <v>193</v>
      </c>
    </row>
    <row r="116" spans="1:10" x14ac:dyDescent="0.25">
      <c r="A116" s="34" t="s">
        <v>37</v>
      </c>
      <c r="B116" s="12">
        <v>2</v>
      </c>
      <c r="C116" s="12">
        <v>52</v>
      </c>
      <c r="D116" s="12">
        <v>0</v>
      </c>
      <c r="E116" s="12">
        <v>27</v>
      </c>
      <c r="F116" s="12">
        <v>3</v>
      </c>
      <c r="G116" s="12">
        <v>1</v>
      </c>
      <c r="H116" s="12">
        <v>41</v>
      </c>
      <c r="I116" s="12">
        <v>6</v>
      </c>
      <c r="J116" s="13">
        <f t="shared" si="12"/>
        <v>132</v>
      </c>
    </row>
    <row r="117" spans="1:10" x14ac:dyDescent="0.25">
      <c r="A117" s="34" t="s">
        <v>31</v>
      </c>
      <c r="B117" s="12">
        <v>3</v>
      </c>
      <c r="C117" s="12">
        <v>80</v>
      </c>
      <c r="D117" s="12">
        <v>0</v>
      </c>
      <c r="E117" s="12">
        <v>37</v>
      </c>
      <c r="F117" s="12">
        <v>2</v>
      </c>
      <c r="G117" s="12">
        <v>1</v>
      </c>
      <c r="H117" s="12">
        <v>50</v>
      </c>
      <c r="I117" s="12">
        <v>22</v>
      </c>
      <c r="J117" s="13">
        <f t="shared" si="12"/>
        <v>195</v>
      </c>
    </row>
    <row r="118" spans="1:10" x14ac:dyDescent="0.25">
      <c r="A118" s="34" t="s">
        <v>32</v>
      </c>
      <c r="B118" s="12">
        <v>0</v>
      </c>
      <c r="C118" s="12">
        <v>17</v>
      </c>
      <c r="D118" s="12">
        <v>0</v>
      </c>
      <c r="E118" s="12">
        <v>4</v>
      </c>
      <c r="F118" s="12">
        <v>0</v>
      </c>
      <c r="G118" s="12">
        <v>1</v>
      </c>
      <c r="H118" s="12">
        <v>4</v>
      </c>
      <c r="I118" s="12">
        <v>3</v>
      </c>
      <c r="J118" s="13">
        <f t="shared" si="12"/>
        <v>29</v>
      </c>
    </row>
    <row r="119" spans="1:10" x14ac:dyDescent="0.25">
      <c r="A119" s="37" t="s">
        <v>33</v>
      </c>
      <c r="B119" s="12">
        <v>0</v>
      </c>
      <c r="C119" s="12">
        <v>17</v>
      </c>
      <c r="D119" s="12">
        <v>0</v>
      </c>
      <c r="E119" s="12">
        <v>3</v>
      </c>
      <c r="F119" s="12">
        <v>0</v>
      </c>
      <c r="G119" s="12">
        <v>0</v>
      </c>
      <c r="H119" s="12">
        <v>9</v>
      </c>
      <c r="I119" s="12">
        <v>1</v>
      </c>
      <c r="J119" s="13">
        <f t="shared" si="12"/>
        <v>30</v>
      </c>
    </row>
    <row r="120" spans="1:10" x14ac:dyDescent="0.25">
      <c r="A120" s="41" t="s">
        <v>0</v>
      </c>
      <c r="B120" s="16">
        <f>SUM(B113:B119)</f>
        <v>20</v>
      </c>
      <c r="C120" s="16">
        <f t="shared" ref="C120:J120" si="13">SUM(C113:C119)</f>
        <v>511</v>
      </c>
      <c r="D120" s="16">
        <f t="shared" si="13"/>
        <v>3</v>
      </c>
      <c r="E120" s="16">
        <f t="shared" si="13"/>
        <v>198</v>
      </c>
      <c r="F120" s="16">
        <f t="shared" si="13"/>
        <v>26</v>
      </c>
      <c r="G120" s="16">
        <f t="shared" si="13"/>
        <v>4</v>
      </c>
      <c r="H120" s="16">
        <f t="shared" si="13"/>
        <v>278</v>
      </c>
      <c r="I120" s="16">
        <f t="shared" si="13"/>
        <v>92</v>
      </c>
      <c r="J120" s="16">
        <f t="shared" si="13"/>
        <v>1132</v>
      </c>
    </row>
    <row r="121" spans="1:10" x14ac:dyDescent="0.25">
      <c r="A121" s="34" t="str">
        <f>$A$30</f>
        <v>Note: Statistics after 28 March 2020 by region are based upon 'principal place of business' and not 'registered office'.</v>
      </c>
      <c r="B121" s="34"/>
      <c r="C121" s="34"/>
      <c r="D121" s="34"/>
      <c r="E121" s="34"/>
      <c r="F121" s="34"/>
      <c r="G121" s="34"/>
      <c r="H121" s="34"/>
      <c r="I121" s="34"/>
      <c r="J121" s="34"/>
    </row>
    <row r="122" spans="1:10" x14ac:dyDescent="0.25">
      <c r="A122" s="105"/>
      <c r="B122" s="105"/>
      <c r="C122" s="105"/>
      <c r="D122" s="105"/>
      <c r="E122" s="105"/>
      <c r="F122" s="105"/>
      <c r="G122" s="105"/>
      <c r="H122" s="105"/>
      <c r="I122" s="105"/>
      <c r="J122" s="105"/>
    </row>
    <row r="123" spans="1:10" ht="27" customHeight="1" x14ac:dyDescent="0.25">
      <c r="A123" s="134" t="s">
        <v>283</v>
      </c>
      <c r="B123" s="134"/>
      <c r="C123" s="134"/>
      <c r="D123" s="134"/>
      <c r="E123" s="134"/>
      <c r="F123" s="134"/>
      <c r="G123" s="134"/>
      <c r="H123" s="134"/>
      <c r="I123" s="134"/>
      <c r="J123" s="134"/>
    </row>
    <row r="124" spans="1:10" ht="34.5" x14ac:dyDescent="0.25">
      <c r="A124" s="39"/>
      <c r="B124" s="8" t="s">
        <v>39</v>
      </c>
      <c r="C124" s="8" t="s">
        <v>40</v>
      </c>
      <c r="D124" s="8" t="s">
        <v>41</v>
      </c>
      <c r="E124" s="8" t="s">
        <v>42</v>
      </c>
      <c r="F124" s="8" t="s">
        <v>114</v>
      </c>
      <c r="G124" s="8" t="s">
        <v>44</v>
      </c>
      <c r="H124" s="8" t="s">
        <v>45</v>
      </c>
      <c r="I124" s="8" t="s">
        <v>46</v>
      </c>
      <c r="J124" s="9" t="s">
        <v>64</v>
      </c>
    </row>
    <row r="125" spans="1:10" x14ac:dyDescent="0.25">
      <c r="A125" s="137" t="s">
        <v>66</v>
      </c>
      <c r="B125" s="137"/>
      <c r="C125" s="137"/>
      <c r="D125" s="137"/>
      <c r="E125" s="137"/>
      <c r="F125" s="137"/>
      <c r="G125" s="137"/>
      <c r="H125" s="137"/>
      <c r="I125" s="137"/>
      <c r="J125" s="137"/>
    </row>
    <row r="126" spans="1:10" x14ac:dyDescent="0.25">
      <c r="A126" s="40" t="s">
        <v>52</v>
      </c>
      <c r="B126" s="12">
        <v>0</v>
      </c>
      <c r="C126" s="12">
        <v>2</v>
      </c>
      <c r="D126" s="12">
        <v>0</v>
      </c>
      <c r="E126" s="12">
        <v>3</v>
      </c>
      <c r="F126" s="12">
        <v>2</v>
      </c>
      <c r="G126" s="12">
        <v>0</v>
      </c>
      <c r="H126" s="12">
        <v>3</v>
      </c>
      <c r="I126" s="12">
        <v>2</v>
      </c>
      <c r="J126" s="13">
        <f t="shared" ref="J126:J136" si="14">SUM(B126:I126)</f>
        <v>12</v>
      </c>
    </row>
    <row r="127" spans="1:10" x14ac:dyDescent="0.25">
      <c r="A127" s="34" t="s">
        <v>53</v>
      </c>
      <c r="B127" s="12">
        <v>1</v>
      </c>
      <c r="C127" s="12">
        <v>25</v>
      </c>
      <c r="D127" s="12">
        <v>1</v>
      </c>
      <c r="E127" s="12">
        <v>15</v>
      </c>
      <c r="F127" s="12">
        <v>1</v>
      </c>
      <c r="G127" s="12">
        <v>0</v>
      </c>
      <c r="H127" s="12">
        <v>15</v>
      </c>
      <c r="I127" s="12">
        <v>5</v>
      </c>
      <c r="J127" s="13">
        <f t="shared" si="14"/>
        <v>63</v>
      </c>
    </row>
    <row r="128" spans="1:10" x14ac:dyDescent="0.25">
      <c r="A128" s="34" t="s">
        <v>54</v>
      </c>
      <c r="B128" s="12">
        <v>1</v>
      </c>
      <c r="C128" s="12">
        <v>21</v>
      </c>
      <c r="D128" s="12">
        <v>0</v>
      </c>
      <c r="E128" s="12">
        <v>6</v>
      </c>
      <c r="F128" s="12">
        <v>1</v>
      </c>
      <c r="G128" s="12">
        <v>0</v>
      </c>
      <c r="H128" s="12">
        <v>12</v>
      </c>
      <c r="I128" s="12">
        <v>6</v>
      </c>
      <c r="J128" s="13">
        <f t="shared" si="14"/>
        <v>47</v>
      </c>
    </row>
    <row r="129" spans="1:10" x14ac:dyDescent="0.25">
      <c r="A129" s="34" t="s">
        <v>55</v>
      </c>
      <c r="B129" s="12">
        <v>0</v>
      </c>
      <c r="C129" s="12">
        <v>12</v>
      </c>
      <c r="D129" s="12">
        <v>0</v>
      </c>
      <c r="E129" s="12">
        <v>4</v>
      </c>
      <c r="F129" s="12">
        <v>0</v>
      </c>
      <c r="G129" s="12">
        <v>2</v>
      </c>
      <c r="H129" s="12">
        <v>5</v>
      </c>
      <c r="I129" s="12">
        <v>0</v>
      </c>
      <c r="J129" s="13">
        <f t="shared" si="14"/>
        <v>23</v>
      </c>
    </row>
    <row r="130" spans="1:10" x14ac:dyDescent="0.25">
      <c r="A130" s="34" t="s">
        <v>56</v>
      </c>
      <c r="B130" s="12">
        <v>0</v>
      </c>
      <c r="C130" s="12">
        <v>2</v>
      </c>
      <c r="D130" s="12">
        <v>0</v>
      </c>
      <c r="E130" s="12">
        <v>1</v>
      </c>
      <c r="F130" s="12">
        <v>0</v>
      </c>
      <c r="G130" s="12">
        <v>0</v>
      </c>
      <c r="H130" s="12">
        <v>2</v>
      </c>
      <c r="I130" s="12">
        <v>1</v>
      </c>
      <c r="J130" s="13">
        <f t="shared" si="14"/>
        <v>6</v>
      </c>
    </row>
    <row r="131" spans="1:10" x14ac:dyDescent="0.25">
      <c r="A131" s="34" t="s">
        <v>57</v>
      </c>
      <c r="B131" s="12">
        <v>0</v>
      </c>
      <c r="C131" s="12">
        <v>1</v>
      </c>
      <c r="D131" s="12">
        <v>0</v>
      </c>
      <c r="E131" s="12">
        <v>1</v>
      </c>
      <c r="F131" s="12">
        <v>1</v>
      </c>
      <c r="G131" s="12">
        <v>0</v>
      </c>
      <c r="H131" s="12">
        <v>0</v>
      </c>
      <c r="I131" s="12">
        <v>0</v>
      </c>
      <c r="J131" s="13">
        <f t="shared" si="14"/>
        <v>3</v>
      </c>
    </row>
    <row r="132" spans="1:10" x14ac:dyDescent="0.25">
      <c r="A132" s="34" t="s">
        <v>58</v>
      </c>
      <c r="B132" s="12">
        <v>0</v>
      </c>
      <c r="C132" s="12">
        <v>1</v>
      </c>
      <c r="D132" s="12">
        <v>0</v>
      </c>
      <c r="E132" s="12">
        <v>0</v>
      </c>
      <c r="F132" s="12">
        <v>0</v>
      </c>
      <c r="G132" s="12">
        <v>0</v>
      </c>
      <c r="H132" s="12">
        <v>0</v>
      </c>
      <c r="I132" s="12">
        <v>0</v>
      </c>
      <c r="J132" s="13">
        <f t="shared" si="14"/>
        <v>1</v>
      </c>
    </row>
    <row r="133" spans="1:10" x14ac:dyDescent="0.25">
      <c r="A133" s="34" t="s">
        <v>59</v>
      </c>
      <c r="B133" s="12">
        <v>0</v>
      </c>
      <c r="C133" s="12">
        <v>0</v>
      </c>
      <c r="D133" s="12">
        <v>0</v>
      </c>
      <c r="E133" s="12">
        <v>0</v>
      </c>
      <c r="F133" s="12">
        <v>0</v>
      </c>
      <c r="G133" s="12">
        <v>0</v>
      </c>
      <c r="H133" s="12">
        <v>0</v>
      </c>
      <c r="I133" s="12">
        <v>0</v>
      </c>
      <c r="J133" s="13">
        <f t="shared" si="14"/>
        <v>0</v>
      </c>
    </row>
    <row r="134" spans="1:10" x14ac:dyDescent="0.25">
      <c r="A134" s="34" t="s">
        <v>22</v>
      </c>
      <c r="B134" s="12">
        <v>0</v>
      </c>
      <c r="C134" s="12">
        <v>0</v>
      </c>
      <c r="D134" s="12">
        <v>0</v>
      </c>
      <c r="E134" s="12">
        <v>0</v>
      </c>
      <c r="F134" s="12">
        <v>0</v>
      </c>
      <c r="G134" s="12">
        <v>0</v>
      </c>
      <c r="H134" s="12">
        <v>0</v>
      </c>
      <c r="I134" s="12">
        <v>0</v>
      </c>
      <c r="J134" s="13">
        <f t="shared" si="14"/>
        <v>0</v>
      </c>
    </row>
    <row r="135" spans="1:10" x14ac:dyDescent="0.25">
      <c r="A135" s="34" t="s">
        <v>79</v>
      </c>
      <c r="B135" s="12">
        <v>0</v>
      </c>
      <c r="C135" s="12">
        <v>4</v>
      </c>
      <c r="D135" s="12">
        <v>0</v>
      </c>
      <c r="E135" s="12">
        <v>0</v>
      </c>
      <c r="F135" s="12">
        <v>0</v>
      </c>
      <c r="G135" s="12">
        <v>0</v>
      </c>
      <c r="H135" s="12">
        <v>3</v>
      </c>
      <c r="I135" s="12">
        <v>0</v>
      </c>
      <c r="J135" s="13">
        <f t="shared" si="14"/>
        <v>7</v>
      </c>
    </row>
    <row r="136" spans="1:10" x14ac:dyDescent="0.25">
      <c r="A136" s="37" t="s">
        <v>38</v>
      </c>
      <c r="B136" s="12">
        <v>18</v>
      </c>
      <c r="C136" s="12">
        <v>443</v>
      </c>
      <c r="D136" s="12">
        <v>2</v>
      </c>
      <c r="E136" s="12">
        <v>168</v>
      </c>
      <c r="F136" s="12">
        <v>21</v>
      </c>
      <c r="G136" s="12">
        <v>2</v>
      </c>
      <c r="H136" s="12">
        <v>238</v>
      </c>
      <c r="I136" s="12">
        <v>78</v>
      </c>
      <c r="J136" s="13">
        <f t="shared" si="14"/>
        <v>970</v>
      </c>
    </row>
    <row r="137" spans="1:10" x14ac:dyDescent="0.25">
      <c r="A137" s="41" t="s">
        <v>0</v>
      </c>
      <c r="B137" s="16">
        <f t="shared" ref="B137:I137" si="15">SUM(B126:B136)</f>
        <v>20</v>
      </c>
      <c r="C137" s="16">
        <f t="shared" si="15"/>
        <v>511</v>
      </c>
      <c r="D137" s="16">
        <f t="shared" si="15"/>
        <v>3</v>
      </c>
      <c r="E137" s="16">
        <f t="shared" si="15"/>
        <v>198</v>
      </c>
      <c r="F137" s="16">
        <f t="shared" si="15"/>
        <v>26</v>
      </c>
      <c r="G137" s="16">
        <f t="shared" si="15"/>
        <v>4</v>
      </c>
      <c r="H137" s="16">
        <f t="shared" si="15"/>
        <v>278</v>
      </c>
      <c r="I137" s="16">
        <f t="shared" si="15"/>
        <v>92</v>
      </c>
      <c r="J137" s="16">
        <f>SUM(J126:J136)</f>
        <v>1132</v>
      </c>
    </row>
    <row r="138" spans="1:10" x14ac:dyDescent="0.25">
      <c r="A138" s="137" t="s">
        <v>67</v>
      </c>
      <c r="B138" s="137"/>
      <c r="C138" s="137"/>
      <c r="D138" s="137"/>
      <c r="E138" s="137"/>
      <c r="F138" s="137"/>
      <c r="G138" s="137"/>
      <c r="H138" s="137"/>
      <c r="I138" s="137"/>
      <c r="J138" s="137"/>
    </row>
    <row r="139" spans="1:10" x14ac:dyDescent="0.25">
      <c r="A139" s="40" t="s">
        <v>74</v>
      </c>
      <c r="B139" s="12">
        <v>0</v>
      </c>
      <c r="C139" s="12">
        <v>3</v>
      </c>
      <c r="D139" s="12">
        <v>0</v>
      </c>
      <c r="E139" s="12">
        <v>2</v>
      </c>
      <c r="F139" s="12">
        <v>0</v>
      </c>
      <c r="G139" s="12">
        <v>0</v>
      </c>
      <c r="H139" s="12">
        <v>1</v>
      </c>
      <c r="I139" s="12">
        <v>0</v>
      </c>
      <c r="J139" s="13">
        <f t="shared" ref="J139:J149" si="16">SUM(B139:I139)</f>
        <v>6</v>
      </c>
    </row>
    <row r="140" spans="1:10" x14ac:dyDescent="0.25">
      <c r="A140" s="34" t="s">
        <v>53</v>
      </c>
      <c r="B140" s="12">
        <v>3</v>
      </c>
      <c r="C140" s="12">
        <v>29</v>
      </c>
      <c r="D140" s="12">
        <v>2</v>
      </c>
      <c r="E140" s="12">
        <v>15</v>
      </c>
      <c r="F140" s="12">
        <v>1</v>
      </c>
      <c r="G140" s="12">
        <v>0</v>
      </c>
      <c r="H140" s="12">
        <v>18</v>
      </c>
      <c r="I140" s="12">
        <v>6</v>
      </c>
      <c r="J140" s="13">
        <f t="shared" si="16"/>
        <v>74</v>
      </c>
    </row>
    <row r="141" spans="1:10" x14ac:dyDescent="0.25">
      <c r="A141" s="34" t="s">
        <v>54</v>
      </c>
      <c r="B141" s="12">
        <v>1</v>
      </c>
      <c r="C141" s="12">
        <v>41</v>
      </c>
      <c r="D141" s="12">
        <v>0</v>
      </c>
      <c r="E141" s="12">
        <v>15</v>
      </c>
      <c r="F141" s="12">
        <v>4</v>
      </c>
      <c r="G141" s="12">
        <v>1</v>
      </c>
      <c r="H141" s="12">
        <v>18</v>
      </c>
      <c r="I141" s="12">
        <v>8</v>
      </c>
      <c r="J141" s="13">
        <f t="shared" si="16"/>
        <v>88</v>
      </c>
    </row>
    <row r="142" spans="1:10" x14ac:dyDescent="0.25">
      <c r="A142" s="34" t="s">
        <v>55</v>
      </c>
      <c r="B142" s="12">
        <v>0</v>
      </c>
      <c r="C142" s="12">
        <v>10</v>
      </c>
      <c r="D142" s="12">
        <v>0</v>
      </c>
      <c r="E142" s="12">
        <v>7</v>
      </c>
      <c r="F142" s="12">
        <v>2</v>
      </c>
      <c r="G142" s="12">
        <v>1</v>
      </c>
      <c r="H142" s="12">
        <v>7</v>
      </c>
      <c r="I142" s="12">
        <v>1</v>
      </c>
      <c r="J142" s="13">
        <f t="shared" si="16"/>
        <v>28</v>
      </c>
    </row>
    <row r="143" spans="1:10" x14ac:dyDescent="0.25">
      <c r="A143" s="34" t="s">
        <v>56</v>
      </c>
      <c r="B143" s="12">
        <v>0</v>
      </c>
      <c r="C143" s="12">
        <v>3</v>
      </c>
      <c r="D143" s="12">
        <v>0</v>
      </c>
      <c r="E143" s="12">
        <v>0</v>
      </c>
      <c r="F143" s="12">
        <v>0</v>
      </c>
      <c r="G143" s="12">
        <v>0</v>
      </c>
      <c r="H143" s="12">
        <v>0</v>
      </c>
      <c r="I143" s="12">
        <v>0</v>
      </c>
      <c r="J143" s="13">
        <f t="shared" si="16"/>
        <v>3</v>
      </c>
    </row>
    <row r="144" spans="1:10" x14ac:dyDescent="0.25">
      <c r="A144" s="34" t="s">
        <v>57</v>
      </c>
      <c r="B144" s="12">
        <v>0</v>
      </c>
      <c r="C144" s="12">
        <v>1</v>
      </c>
      <c r="D144" s="12">
        <v>0</v>
      </c>
      <c r="E144" s="12">
        <v>0</v>
      </c>
      <c r="F144" s="12">
        <v>0</v>
      </c>
      <c r="G144" s="12">
        <v>0</v>
      </c>
      <c r="H144" s="12">
        <v>1</v>
      </c>
      <c r="I144" s="12">
        <v>1</v>
      </c>
      <c r="J144" s="13">
        <f t="shared" si="16"/>
        <v>3</v>
      </c>
    </row>
    <row r="145" spans="1:10" x14ac:dyDescent="0.25">
      <c r="A145" s="34" t="s">
        <v>58</v>
      </c>
      <c r="B145" s="12">
        <v>0</v>
      </c>
      <c r="C145" s="12">
        <v>1</v>
      </c>
      <c r="D145" s="12">
        <v>0</v>
      </c>
      <c r="E145" s="12">
        <v>0</v>
      </c>
      <c r="F145" s="12">
        <v>0</v>
      </c>
      <c r="G145" s="12">
        <v>0</v>
      </c>
      <c r="H145" s="12">
        <v>1</v>
      </c>
      <c r="I145" s="12">
        <v>0</v>
      </c>
      <c r="J145" s="13">
        <f t="shared" si="16"/>
        <v>2</v>
      </c>
    </row>
    <row r="146" spans="1:10" x14ac:dyDescent="0.25">
      <c r="A146" s="34" t="s">
        <v>59</v>
      </c>
      <c r="B146" s="12">
        <v>0</v>
      </c>
      <c r="C146" s="12">
        <v>0</v>
      </c>
      <c r="D146" s="12">
        <v>0</v>
      </c>
      <c r="E146" s="12">
        <v>0</v>
      </c>
      <c r="F146" s="12">
        <v>0</v>
      </c>
      <c r="G146" s="12">
        <v>0</v>
      </c>
      <c r="H146" s="12">
        <v>0</v>
      </c>
      <c r="I146" s="12">
        <v>0</v>
      </c>
      <c r="J146" s="13">
        <f t="shared" si="16"/>
        <v>0</v>
      </c>
    </row>
    <row r="147" spans="1:10" x14ac:dyDescent="0.25">
      <c r="A147" s="34" t="s">
        <v>22</v>
      </c>
      <c r="B147" s="12">
        <v>0</v>
      </c>
      <c r="C147" s="12">
        <v>0</v>
      </c>
      <c r="D147" s="12">
        <v>0</v>
      </c>
      <c r="E147" s="12">
        <v>0</v>
      </c>
      <c r="F147" s="12">
        <v>0</v>
      </c>
      <c r="G147" s="12">
        <v>0</v>
      </c>
      <c r="H147" s="12">
        <v>0</v>
      </c>
      <c r="I147" s="12">
        <v>0</v>
      </c>
      <c r="J147" s="13">
        <f t="shared" si="16"/>
        <v>0</v>
      </c>
    </row>
    <row r="148" spans="1:10" x14ac:dyDescent="0.25">
      <c r="A148" s="34" t="s">
        <v>79</v>
      </c>
      <c r="B148" s="12">
        <v>0</v>
      </c>
      <c r="C148" s="12">
        <v>4</v>
      </c>
      <c r="D148" s="12">
        <v>0</v>
      </c>
      <c r="E148" s="12">
        <v>0</v>
      </c>
      <c r="F148" s="12">
        <v>0</v>
      </c>
      <c r="G148" s="12">
        <v>0</v>
      </c>
      <c r="H148" s="12">
        <v>2</v>
      </c>
      <c r="I148" s="12">
        <v>0</v>
      </c>
      <c r="J148" s="13">
        <f t="shared" si="16"/>
        <v>6</v>
      </c>
    </row>
    <row r="149" spans="1:10" x14ac:dyDescent="0.25">
      <c r="A149" s="37" t="s">
        <v>38</v>
      </c>
      <c r="B149" s="12">
        <v>16</v>
      </c>
      <c r="C149" s="12">
        <v>419</v>
      </c>
      <c r="D149" s="12">
        <v>1</v>
      </c>
      <c r="E149" s="12">
        <v>159</v>
      </c>
      <c r="F149" s="12">
        <v>19</v>
      </c>
      <c r="G149" s="12">
        <v>2</v>
      </c>
      <c r="H149" s="12">
        <v>230</v>
      </c>
      <c r="I149" s="12">
        <v>76</v>
      </c>
      <c r="J149" s="13">
        <f t="shared" si="16"/>
        <v>922</v>
      </c>
    </row>
    <row r="150" spans="1:10" x14ac:dyDescent="0.25">
      <c r="A150" s="41" t="s">
        <v>0</v>
      </c>
      <c r="B150" s="16">
        <f t="shared" ref="B150:J150" si="17">SUM(B139:B149)</f>
        <v>20</v>
      </c>
      <c r="C150" s="16">
        <f t="shared" si="17"/>
        <v>511</v>
      </c>
      <c r="D150" s="16">
        <f t="shared" si="17"/>
        <v>3</v>
      </c>
      <c r="E150" s="16">
        <f t="shared" si="17"/>
        <v>198</v>
      </c>
      <c r="F150" s="16">
        <f t="shared" si="17"/>
        <v>26</v>
      </c>
      <c r="G150" s="16">
        <f t="shared" si="17"/>
        <v>4</v>
      </c>
      <c r="H150" s="16">
        <f t="shared" si="17"/>
        <v>278</v>
      </c>
      <c r="I150" s="16">
        <f t="shared" si="17"/>
        <v>92</v>
      </c>
      <c r="J150" s="16">
        <f t="shared" si="17"/>
        <v>1132</v>
      </c>
    </row>
    <row r="151" spans="1:10" x14ac:dyDescent="0.25">
      <c r="A151" s="137" t="s">
        <v>68</v>
      </c>
      <c r="B151" s="137"/>
      <c r="C151" s="137"/>
      <c r="D151" s="137"/>
      <c r="E151" s="137"/>
      <c r="F151" s="137"/>
      <c r="G151" s="137"/>
      <c r="H151" s="137"/>
      <c r="I151" s="137"/>
      <c r="J151" s="137"/>
    </row>
    <row r="152" spans="1:10" x14ac:dyDescent="0.25">
      <c r="A152" s="40" t="s">
        <v>74</v>
      </c>
      <c r="B152" s="12">
        <v>0</v>
      </c>
      <c r="C152" s="12">
        <v>2</v>
      </c>
      <c r="D152" s="12">
        <v>0</v>
      </c>
      <c r="E152" s="12">
        <v>0</v>
      </c>
      <c r="F152" s="12">
        <v>0</v>
      </c>
      <c r="G152" s="12">
        <v>0</v>
      </c>
      <c r="H152" s="12">
        <v>1</v>
      </c>
      <c r="I152" s="12">
        <v>0</v>
      </c>
      <c r="J152" s="13">
        <f t="shared" ref="J152:J162" si="18">SUM(B152:I152)</f>
        <v>3</v>
      </c>
    </row>
    <row r="153" spans="1:10" x14ac:dyDescent="0.25">
      <c r="A153" s="34" t="s">
        <v>53</v>
      </c>
      <c r="B153" s="12">
        <v>1</v>
      </c>
      <c r="C153" s="12">
        <v>13</v>
      </c>
      <c r="D153" s="12">
        <v>0</v>
      </c>
      <c r="E153" s="12">
        <v>7</v>
      </c>
      <c r="F153" s="12">
        <v>3</v>
      </c>
      <c r="G153" s="12">
        <v>0</v>
      </c>
      <c r="H153" s="12">
        <v>13</v>
      </c>
      <c r="I153" s="12">
        <v>5</v>
      </c>
      <c r="J153" s="13">
        <f t="shared" si="18"/>
        <v>42</v>
      </c>
    </row>
    <row r="154" spans="1:10" x14ac:dyDescent="0.25">
      <c r="A154" s="34" t="s">
        <v>54</v>
      </c>
      <c r="B154" s="12">
        <v>1</v>
      </c>
      <c r="C154" s="12">
        <v>20</v>
      </c>
      <c r="D154" s="12">
        <v>0</v>
      </c>
      <c r="E154" s="12">
        <v>9</v>
      </c>
      <c r="F154" s="12">
        <v>2</v>
      </c>
      <c r="G154" s="12">
        <v>0</v>
      </c>
      <c r="H154" s="12">
        <v>15</v>
      </c>
      <c r="I154" s="12">
        <v>1</v>
      </c>
      <c r="J154" s="13">
        <f t="shared" si="18"/>
        <v>48</v>
      </c>
    </row>
    <row r="155" spans="1:10" s="47" customFormat="1" x14ac:dyDescent="0.25">
      <c r="A155" s="34" t="s">
        <v>55</v>
      </c>
      <c r="B155" s="12">
        <v>0</v>
      </c>
      <c r="C155" s="12">
        <v>8</v>
      </c>
      <c r="D155" s="12">
        <v>0</v>
      </c>
      <c r="E155" s="12">
        <v>4</v>
      </c>
      <c r="F155" s="12">
        <v>0</v>
      </c>
      <c r="G155" s="12">
        <v>1</v>
      </c>
      <c r="H155" s="12">
        <v>3</v>
      </c>
      <c r="I155" s="12">
        <v>1</v>
      </c>
      <c r="J155" s="13">
        <f t="shared" si="18"/>
        <v>17</v>
      </c>
    </row>
    <row r="156" spans="1:10" s="47" customFormat="1" x14ac:dyDescent="0.25">
      <c r="A156" s="34" t="s">
        <v>56</v>
      </c>
      <c r="B156" s="12">
        <v>0</v>
      </c>
      <c r="C156" s="12">
        <v>2</v>
      </c>
      <c r="D156" s="12">
        <v>0</v>
      </c>
      <c r="E156" s="12">
        <v>1</v>
      </c>
      <c r="F156" s="12">
        <v>0</v>
      </c>
      <c r="G156" s="12">
        <v>0</v>
      </c>
      <c r="H156" s="12">
        <v>1</v>
      </c>
      <c r="I156" s="12">
        <v>0</v>
      </c>
      <c r="J156" s="13">
        <f t="shared" si="18"/>
        <v>4</v>
      </c>
    </row>
    <row r="157" spans="1:10" s="47" customFormat="1" x14ac:dyDescent="0.25">
      <c r="A157" s="34" t="s">
        <v>57</v>
      </c>
      <c r="B157" s="12">
        <v>0</v>
      </c>
      <c r="C157" s="12">
        <v>2</v>
      </c>
      <c r="D157" s="12">
        <v>0</v>
      </c>
      <c r="E157" s="12">
        <v>0</v>
      </c>
      <c r="F157" s="12">
        <v>0</v>
      </c>
      <c r="G157" s="12">
        <v>0</v>
      </c>
      <c r="H157" s="12">
        <v>0</v>
      </c>
      <c r="I157" s="12">
        <v>0</v>
      </c>
      <c r="J157" s="13">
        <f t="shared" si="18"/>
        <v>2</v>
      </c>
    </row>
    <row r="158" spans="1:10" s="47" customFormat="1" x14ac:dyDescent="0.25">
      <c r="A158" s="34" t="s">
        <v>58</v>
      </c>
      <c r="B158" s="12">
        <v>0</v>
      </c>
      <c r="C158" s="12">
        <v>0</v>
      </c>
      <c r="D158" s="12">
        <v>0</v>
      </c>
      <c r="E158" s="12">
        <v>0</v>
      </c>
      <c r="F158" s="12">
        <v>0</v>
      </c>
      <c r="G158" s="12">
        <v>0</v>
      </c>
      <c r="H158" s="12">
        <v>1</v>
      </c>
      <c r="I158" s="12">
        <v>0</v>
      </c>
      <c r="J158" s="13">
        <f t="shared" si="18"/>
        <v>1</v>
      </c>
    </row>
    <row r="159" spans="1:10" x14ac:dyDescent="0.25">
      <c r="A159" s="34" t="s">
        <v>59</v>
      </c>
      <c r="B159" s="12">
        <v>0</v>
      </c>
      <c r="C159" s="12">
        <v>0</v>
      </c>
      <c r="D159" s="12">
        <v>0</v>
      </c>
      <c r="E159" s="12">
        <v>0</v>
      </c>
      <c r="F159" s="12">
        <v>0</v>
      </c>
      <c r="G159" s="12">
        <v>0</v>
      </c>
      <c r="H159" s="12">
        <v>0</v>
      </c>
      <c r="I159" s="12">
        <v>0</v>
      </c>
      <c r="J159" s="13">
        <f t="shared" si="18"/>
        <v>0</v>
      </c>
    </row>
    <row r="160" spans="1:10" x14ac:dyDescent="0.25">
      <c r="A160" s="34" t="s">
        <v>22</v>
      </c>
      <c r="B160" s="12">
        <v>0</v>
      </c>
      <c r="C160" s="12">
        <v>0</v>
      </c>
      <c r="D160" s="12">
        <v>0</v>
      </c>
      <c r="E160" s="12">
        <v>0</v>
      </c>
      <c r="F160" s="12">
        <v>0</v>
      </c>
      <c r="G160" s="12">
        <v>0</v>
      </c>
      <c r="H160" s="12">
        <v>0</v>
      </c>
      <c r="I160" s="12">
        <v>0</v>
      </c>
      <c r="J160" s="13">
        <f t="shared" si="18"/>
        <v>0</v>
      </c>
    </row>
    <row r="161" spans="1:10" x14ac:dyDescent="0.25">
      <c r="A161" s="34" t="s">
        <v>79</v>
      </c>
      <c r="B161" s="12">
        <v>0</v>
      </c>
      <c r="C161" s="12">
        <v>3</v>
      </c>
      <c r="D161" s="12">
        <v>0</v>
      </c>
      <c r="E161" s="12">
        <v>0</v>
      </c>
      <c r="F161" s="12">
        <v>0</v>
      </c>
      <c r="G161" s="12">
        <v>0</v>
      </c>
      <c r="H161" s="12">
        <v>1</v>
      </c>
      <c r="I161" s="12">
        <v>0</v>
      </c>
      <c r="J161" s="13">
        <f t="shared" si="18"/>
        <v>4</v>
      </c>
    </row>
    <row r="162" spans="1:10" x14ac:dyDescent="0.25">
      <c r="A162" s="37" t="s">
        <v>38</v>
      </c>
      <c r="B162" s="12">
        <v>18</v>
      </c>
      <c r="C162" s="12">
        <v>461</v>
      </c>
      <c r="D162" s="12">
        <v>3</v>
      </c>
      <c r="E162" s="12">
        <v>177</v>
      </c>
      <c r="F162" s="12">
        <v>21</v>
      </c>
      <c r="G162" s="12">
        <v>3</v>
      </c>
      <c r="H162" s="12">
        <v>243</v>
      </c>
      <c r="I162" s="12">
        <v>85</v>
      </c>
      <c r="J162" s="13">
        <f t="shared" si="18"/>
        <v>1011</v>
      </c>
    </row>
    <row r="163" spans="1:10" x14ac:dyDescent="0.25">
      <c r="A163" s="41" t="s">
        <v>0</v>
      </c>
      <c r="B163" s="16">
        <f t="shared" ref="B163:I163" si="19">SUM(B152:B162)</f>
        <v>20</v>
      </c>
      <c r="C163" s="16">
        <f t="shared" si="19"/>
        <v>511</v>
      </c>
      <c r="D163" s="16">
        <f t="shared" si="19"/>
        <v>3</v>
      </c>
      <c r="E163" s="16">
        <f t="shared" si="19"/>
        <v>198</v>
      </c>
      <c r="F163" s="16">
        <f t="shared" si="19"/>
        <v>26</v>
      </c>
      <c r="G163" s="16">
        <f t="shared" si="19"/>
        <v>4</v>
      </c>
      <c r="H163" s="16">
        <f t="shared" si="19"/>
        <v>278</v>
      </c>
      <c r="I163" s="16">
        <f t="shared" si="19"/>
        <v>92</v>
      </c>
      <c r="J163" s="16">
        <f>SUM(J152:J162)</f>
        <v>1132</v>
      </c>
    </row>
    <row r="164" spans="1:10" x14ac:dyDescent="0.25">
      <c r="A164" s="137" t="s">
        <v>69</v>
      </c>
      <c r="B164" s="137"/>
      <c r="C164" s="137"/>
      <c r="D164" s="137"/>
      <c r="E164" s="137"/>
      <c r="F164" s="137"/>
      <c r="G164" s="137"/>
      <c r="H164" s="137"/>
      <c r="I164" s="137"/>
      <c r="J164" s="137"/>
    </row>
    <row r="165" spans="1:10" x14ac:dyDescent="0.25">
      <c r="A165" s="40" t="s">
        <v>74</v>
      </c>
      <c r="B165" s="12">
        <v>0</v>
      </c>
      <c r="C165" s="12">
        <v>1</v>
      </c>
      <c r="D165" s="12">
        <v>0</v>
      </c>
      <c r="E165" s="12">
        <v>0</v>
      </c>
      <c r="F165" s="12">
        <v>0</v>
      </c>
      <c r="G165" s="12">
        <v>0</v>
      </c>
      <c r="H165" s="12">
        <v>0</v>
      </c>
      <c r="I165" s="12">
        <v>0</v>
      </c>
      <c r="J165" s="13">
        <f t="shared" ref="J165:J175" si="20">SUM(B165:I165)</f>
        <v>1</v>
      </c>
    </row>
    <row r="166" spans="1:10" x14ac:dyDescent="0.25">
      <c r="A166" s="34" t="s">
        <v>53</v>
      </c>
      <c r="B166" s="12">
        <v>0</v>
      </c>
      <c r="C166" s="12">
        <v>3</v>
      </c>
      <c r="D166" s="12">
        <v>0</v>
      </c>
      <c r="E166" s="12">
        <v>0</v>
      </c>
      <c r="F166" s="12">
        <v>0</v>
      </c>
      <c r="G166" s="12">
        <v>0</v>
      </c>
      <c r="H166" s="12">
        <v>0</v>
      </c>
      <c r="I166" s="12">
        <v>1</v>
      </c>
      <c r="J166" s="13">
        <f t="shared" si="20"/>
        <v>4</v>
      </c>
    </row>
    <row r="167" spans="1:10" x14ac:dyDescent="0.25">
      <c r="A167" s="34" t="s">
        <v>54</v>
      </c>
      <c r="B167" s="12">
        <v>0</v>
      </c>
      <c r="C167" s="12">
        <v>7</v>
      </c>
      <c r="D167" s="12">
        <v>0</v>
      </c>
      <c r="E167" s="12">
        <v>3</v>
      </c>
      <c r="F167" s="12">
        <v>1</v>
      </c>
      <c r="G167" s="12">
        <v>0</v>
      </c>
      <c r="H167" s="12">
        <v>2</v>
      </c>
      <c r="I167" s="12">
        <v>0</v>
      </c>
      <c r="J167" s="13">
        <f t="shared" si="20"/>
        <v>13</v>
      </c>
    </row>
    <row r="168" spans="1:10" ht="30" customHeight="1" x14ac:dyDescent="0.25">
      <c r="A168" s="34" t="s">
        <v>55</v>
      </c>
      <c r="B168" s="12">
        <v>0</v>
      </c>
      <c r="C168" s="12">
        <v>8</v>
      </c>
      <c r="D168" s="12">
        <v>0</v>
      </c>
      <c r="E168" s="12">
        <v>2</v>
      </c>
      <c r="F168" s="12">
        <v>0</v>
      </c>
      <c r="G168" s="12">
        <v>0</v>
      </c>
      <c r="H168" s="12">
        <v>1</v>
      </c>
      <c r="I168" s="12">
        <v>0</v>
      </c>
      <c r="J168" s="13">
        <f t="shared" si="20"/>
        <v>11</v>
      </c>
    </row>
    <row r="169" spans="1:10" x14ac:dyDescent="0.25">
      <c r="A169" s="34" t="s">
        <v>56</v>
      </c>
      <c r="B169" s="12">
        <v>0</v>
      </c>
      <c r="C169" s="12">
        <v>3</v>
      </c>
      <c r="D169" s="12">
        <v>0</v>
      </c>
      <c r="E169" s="12">
        <v>1</v>
      </c>
      <c r="F169" s="12">
        <v>0</v>
      </c>
      <c r="G169" s="12">
        <v>1</v>
      </c>
      <c r="H169" s="12">
        <v>2</v>
      </c>
      <c r="I169" s="12">
        <v>0</v>
      </c>
      <c r="J169" s="13">
        <f t="shared" si="20"/>
        <v>7</v>
      </c>
    </row>
    <row r="170" spans="1:10" x14ac:dyDescent="0.25">
      <c r="A170" s="34" t="s">
        <v>57</v>
      </c>
      <c r="B170" s="12">
        <v>0</v>
      </c>
      <c r="C170" s="12">
        <v>2</v>
      </c>
      <c r="D170" s="12">
        <v>0</v>
      </c>
      <c r="E170" s="12">
        <v>0</v>
      </c>
      <c r="F170" s="12">
        <v>0</v>
      </c>
      <c r="G170" s="12">
        <v>0</v>
      </c>
      <c r="H170" s="12">
        <v>0</v>
      </c>
      <c r="I170" s="12">
        <v>1</v>
      </c>
      <c r="J170" s="13">
        <f t="shared" si="20"/>
        <v>3</v>
      </c>
    </row>
    <row r="171" spans="1:10" x14ac:dyDescent="0.25">
      <c r="A171" s="34" t="s">
        <v>58</v>
      </c>
      <c r="B171" s="12">
        <v>0</v>
      </c>
      <c r="C171" s="12">
        <v>1</v>
      </c>
      <c r="D171" s="12">
        <v>0</v>
      </c>
      <c r="E171" s="12">
        <v>0</v>
      </c>
      <c r="F171" s="12">
        <v>0</v>
      </c>
      <c r="G171" s="12">
        <v>0</v>
      </c>
      <c r="H171" s="12">
        <v>1</v>
      </c>
      <c r="I171" s="12">
        <v>0</v>
      </c>
      <c r="J171" s="13">
        <f t="shared" si="20"/>
        <v>2</v>
      </c>
    </row>
    <row r="172" spans="1:10" x14ac:dyDescent="0.25">
      <c r="A172" s="34" t="s">
        <v>59</v>
      </c>
      <c r="B172" s="12">
        <v>0</v>
      </c>
      <c r="C172" s="12">
        <v>0</v>
      </c>
      <c r="D172" s="12">
        <v>0</v>
      </c>
      <c r="E172" s="12">
        <v>0</v>
      </c>
      <c r="F172" s="12">
        <v>0</v>
      </c>
      <c r="G172" s="12">
        <v>0</v>
      </c>
      <c r="H172" s="12">
        <v>0</v>
      </c>
      <c r="I172" s="12">
        <v>0</v>
      </c>
      <c r="J172" s="13">
        <f t="shared" si="20"/>
        <v>0</v>
      </c>
    </row>
    <row r="173" spans="1:10" x14ac:dyDescent="0.25">
      <c r="A173" s="34" t="s">
        <v>22</v>
      </c>
      <c r="B173" s="12">
        <v>0</v>
      </c>
      <c r="C173" s="12">
        <v>0</v>
      </c>
      <c r="D173" s="12">
        <v>0</v>
      </c>
      <c r="E173" s="12">
        <v>0</v>
      </c>
      <c r="F173" s="12">
        <v>0</v>
      </c>
      <c r="G173" s="12">
        <v>0</v>
      </c>
      <c r="H173" s="12">
        <v>0</v>
      </c>
      <c r="I173" s="12">
        <v>0</v>
      </c>
      <c r="J173" s="13">
        <f t="shared" si="20"/>
        <v>0</v>
      </c>
    </row>
    <row r="174" spans="1:10" x14ac:dyDescent="0.25">
      <c r="A174" s="34" t="s">
        <v>79</v>
      </c>
      <c r="B174" s="12">
        <v>0</v>
      </c>
      <c r="C174" s="12">
        <v>4</v>
      </c>
      <c r="D174" s="12">
        <v>0</v>
      </c>
      <c r="E174" s="12">
        <v>0</v>
      </c>
      <c r="F174" s="12">
        <v>0</v>
      </c>
      <c r="G174" s="12">
        <v>0</v>
      </c>
      <c r="H174" s="12">
        <v>1</v>
      </c>
      <c r="I174" s="12">
        <v>1</v>
      </c>
      <c r="J174" s="13">
        <f t="shared" si="20"/>
        <v>6</v>
      </c>
    </row>
    <row r="175" spans="1:10" x14ac:dyDescent="0.25">
      <c r="A175" s="37" t="s">
        <v>38</v>
      </c>
      <c r="B175" s="12">
        <v>20</v>
      </c>
      <c r="C175" s="12">
        <v>482</v>
      </c>
      <c r="D175" s="12">
        <v>3</v>
      </c>
      <c r="E175" s="12">
        <v>192</v>
      </c>
      <c r="F175" s="12">
        <v>25</v>
      </c>
      <c r="G175" s="12">
        <v>3</v>
      </c>
      <c r="H175" s="12">
        <v>271</v>
      </c>
      <c r="I175" s="12">
        <v>89</v>
      </c>
      <c r="J175" s="13">
        <f t="shared" si="20"/>
        <v>1085</v>
      </c>
    </row>
    <row r="176" spans="1:10" x14ac:dyDescent="0.25">
      <c r="A176" s="41" t="s">
        <v>0</v>
      </c>
      <c r="B176" s="16">
        <f>SUM(B165:B175)</f>
        <v>20</v>
      </c>
      <c r="C176" s="16">
        <f t="shared" ref="C176:I176" si="21">SUM(C165:C175)</f>
        <v>511</v>
      </c>
      <c r="D176" s="16">
        <f t="shared" si="21"/>
        <v>3</v>
      </c>
      <c r="E176" s="16">
        <f t="shared" si="21"/>
        <v>198</v>
      </c>
      <c r="F176" s="16">
        <f t="shared" si="21"/>
        <v>26</v>
      </c>
      <c r="G176" s="16">
        <f t="shared" si="21"/>
        <v>4</v>
      </c>
      <c r="H176" s="16">
        <f t="shared" si="21"/>
        <v>278</v>
      </c>
      <c r="I176" s="16">
        <f t="shared" si="21"/>
        <v>92</v>
      </c>
      <c r="J176" s="16">
        <f>SUM(J165:J175)</f>
        <v>1132</v>
      </c>
    </row>
    <row r="177" spans="1:10" x14ac:dyDescent="0.25">
      <c r="A177" s="137" t="s">
        <v>70</v>
      </c>
      <c r="B177" s="137"/>
      <c r="C177" s="137"/>
      <c r="D177" s="137"/>
      <c r="E177" s="137"/>
      <c r="F177" s="137"/>
      <c r="G177" s="137"/>
      <c r="H177" s="137"/>
      <c r="I177" s="137"/>
      <c r="J177" s="137"/>
    </row>
    <row r="178" spans="1:10" x14ac:dyDescent="0.25">
      <c r="A178" s="40" t="s">
        <v>74</v>
      </c>
      <c r="B178" s="12">
        <v>0</v>
      </c>
      <c r="C178" s="12">
        <v>2</v>
      </c>
      <c r="D178" s="12">
        <v>0</v>
      </c>
      <c r="E178" s="12">
        <v>0</v>
      </c>
      <c r="F178" s="12">
        <v>0</v>
      </c>
      <c r="G178" s="12">
        <v>0</v>
      </c>
      <c r="H178" s="12">
        <v>0</v>
      </c>
      <c r="I178" s="12">
        <v>0</v>
      </c>
      <c r="J178" s="13">
        <f t="shared" ref="J178:J188" si="22">SUM(B178:I178)</f>
        <v>2</v>
      </c>
    </row>
    <row r="179" spans="1:10" x14ac:dyDescent="0.25">
      <c r="A179" s="34" t="s">
        <v>53</v>
      </c>
      <c r="B179" s="12">
        <v>0</v>
      </c>
      <c r="C179" s="12">
        <v>10</v>
      </c>
      <c r="D179" s="12">
        <v>0</v>
      </c>
      <c r="E179" s="12">
        <v>1</v>
      </c>
      <c r="F179" s="12">
        <v>2</v>
      </c>
      <c r="G179" s="12">
        <v>0</v>
      </c>
      <c r="H179" s="12">
        <v>3</v>
      </c>
      <c r="I179" s="12">
        <v>0</v>
      </c>
      <c r="J179" s="13">
        <f t="shared" si="22"/>
        <v>16</v>
      </c>
    </row>
    <row r="180" spans="1:10" x14ac:dyDescent="0.25">
      <c r="A180" s="34" t="s">
        <v>54</v>
      </c>
      <c r="B180" s="12">
        <v>0</v>
      </c>
      <c r="C180" s="12">
        <v>15</v>
      </c>
      <c r="D180" s="12">
        <v>0</v>
      </c>
      <c r="E180" s="12">
        <v>6</v>
      </c>
      <c r="F180" s="12">
        <v>3</v>
      </c>
      <c r="G180" s="12">
        <v>2</v>
      </c>
      <c r="H180" s="12">
        <v>13</v>
      </c>
      <c r="I180" s="12">
        <v>3</v>
      </c>
      <c r="J180" s="13">
        <f t="shared" si="22"/>
        <v>42</v>
      </c>
    </row>
    <row r="181" spans="1:10" ht="30" customHeight="1" x14ac:dyDescent="0.25">
      <c r="A181" s="34" t="s">
        <v>55</v>
      </c>
      <c r="B181" s="12">
        <v>0</v>
      </c>
      <c r="C181" s="12">
        <v>7</v>
      </c>
      <c r="D181" s="12">
        <v>0</v>
      </c>
      <c r="E181" s="12">
        <v>0</v>
      </c>
      <c r="F181" s="12">
        <v>0</v>
      </c>
      <c r="G181" s="12">
        <v>0</v>
      </c>
      <c r="H181" s="12">
        <v>3</v>
      </c>
      <c r="I181" s="12">
        <v>2</v>
      </c>
      <c r="J181" s="13">
        <f t="shared" si="22"/>
        <v>12</v>
      </c>
    </row>
    <row r="182" spans="1:10" x14ac:dyDescent="0.25">
      <c r="A182" s="34" t="s">
        <v>56</v>
      </c>
      <c r="B182" s="12">
        <v>0</v>
      </c>
      <c r="C182" s="12">
        <v>1</v>
      </c>
      <c r="D182" s="12">
        <v>0</v>
      </c>
      <c r="E182" s="12">
        <v>0</v>
      </c>
      <c r="F182" s="12">
        <v>0</v>
      </c>
      <c r="G182" s="12">
        <v>0</v>
      </c>
      <c r="H182" s="12">
        <v>0</v>
      </c>
      <c r="I182" s="12">
        <v>0</v>
      </c>
      <c r="J182" s="13">
        <f t="shared" si="22"/>
        <v>1</v>
      </c>
    </row>
    <row r="183" spans="1:10" x14ac:dyDescent="0.25">
      <c r="A183" s="34" t="s">
        <v>57</v>
      </c>
      <c r="B183" s="12">
        <v>0</v>
      </c>
      <c r="C183" s="12">
        <v>1</v>
      </c>
      <c r="D183" s="12">
        <v>0</v>
      </c>
      <c r="E183" s="12">
        <v>0</v>
      </c>
      <c r="F183" s="12">
        <v>0</v>
      </c>
      <c r="G183" s="12">
        <v>0</v>
      </c>
      <c r="H183" s="12">
        <v>1</v>
      </c>
      <c r="I183" s="12">
        <v>0</v>
      </c>
      <c r="J183" s="13">
        <f t="shared" si="22"/>
        <v>2</v>
      </c>
    </row>
    <row r="184" spans="1:10" x14ac:dyDescent="0.25">
      <c r="A184" s="34" t="s">
        <v>58</v>
      </c>
      <c r="B184" s="12">
        <v>0</v>
      </c>
      <c r="C184" s="12">
        <v>0</v>
      </c>
      <c r="D184" s="12">
        <v>0</v>
      </c>
      <c r="E184" s="12">
        <v>0</v>
      </c>
      <c r="F184" s="12">
        <v>0</v>
      </c>
      <c r="G184" s="12">
        <v>0</v>
      </c>
      <c r="H184" s="12">
        <v>1</v>
      </c>
      <c r="I184" s="12">
        <v>0</v>
      </c>
      <c r="J184" s="13">
        <f t="shared" si="22"/>
        <v>1</v>
      </c>
    </row>
    <row r="185" spans="1:10" x14ac:dyDescent="0.25">
      <c r="A185" s="34" t="s">
        <v>59</v>
      </c>
      <c r="B185" s="12">
        <v>0</v>
      </c>
      <c r="C185" s="12">
        <v>0</v>
      </c>
      <c r="D185" s="12">
        <v>0</v>
      </c>
      <c r="E185" s="12">
        <v>0</v>
      </c>
      <c r="F185" s="12">
        <v>0</v>
      </c>
      <c r="G185" s="12">
        <v>0</v>
      </c>
      <c r="H185" s="12">
        <v>0</v>
      </c>
      <c r="I185" s="12">
        <v>0</v>
      </c>
      <c r="J185" s="13">
        <f t="shared" si="22"/>
        <v>0</v>
      </c>
    </row>
    <row r="186" spans="1:10" x14ac:dyDescent="0.25">
      <c r="A186" s="34" t="s">
        <v>22</v>
      </c>
      <c r="B186" s="12">
        <v>0</v>
      </c>
      <c r="C186" s="12">
        <v>0</v>
      </c>
      <c r="D186" s="12">
        <v>0</v>
      </c>
      <c r="E186" s="12">
        <v>0</v>
      </c>
      <c r="F186" s="12">
        <v>0</v>
      </c>
      <c r="G186" s="12">
        <v>0</v>
      </c>
      <c r="H186" s="12">
        <v>0</v>
      </c>
      <c r="I186" s="12">
        <v>0</v>
      </c>
      <c r="J186" s="13">
        <f t="shared" si="22"/>
        <v>0</v>
      </c>
    </row>
    <row r="187" spans="1:10" x14ac:dyDescent="0.25">
      <c r="A187" s="34" t="s">
        <v>79</v>
      </c>
      <c r="B187" s="12">
        <v>0</v>
      </c>
      <c r="C187" s="12">
        <v>2</v>
      </c>
      <c r="D187" s="12">
        <v>0</v>
      </c>
      <c r="E187" s="12">
        <v>0</v>
      </c>
      <c r="F187" s="12">
        <v>0</v>
      </c>
      <c r="G187" s="12">
        <v>0</v>
      </c>
      <c r="H187" s="12">
        <v>0</v>
      </c>
      <c r="I187" s="12">
        <v>0</v>
      </c>
      <c r="J187" s="13">
        <f t="shared" si="22"/>
        <v>2</v>
      </c>
    </row>
    <row r="188" spans="1:10" x14ac:dyDescent="0.25">
      <c r="A188" s="37" t="s">
        <v>38</v>
      </c>
      <c r="B188" s="12">
        <v>20</v>
      </c>
      <c r="C188" s="12">
        <v>473</v>
      </c>
      <c r="D188" s="12">
        <v>3</v>
      </c>
      <c r="E188" s="12">
        <v>191</v>
      </c>
      <c r="F188" s="12">
        <v>21</v>
      </c>
      <c r="G188" s="12">
        <v>2</v>
      </c>
      <c r="H188" s="12">
        <v>257</v>
      </c>
      <c r="I188" s="12">
        <v>87</v>
      </c>
      <c r="J188" s="13">
        <f t="shared" si="22"/>
        <v>1054</v>
      </c>
    </row>
    <row r="189" spans="1:10" x14ac:dyDescent="0.25">
      <c r="A189" s="41" t="s">
        <v>0</v>
      </c>
      <c r="B189" s="16">
        <f t="shared" ref="B189:I189" si="23">SUM(B178:B188)</f>
        <v>20</v>
      </c>
      <c r="C189" s="16">
        <f t="shared" si="23"/>
        <v>511</v>
      </c>
      <c r="D189" s="16">
        <f t="shared" si="23"/>
        <v>3</v>
      </c>
      <c r="E189" s="16">
        <f t="shared" si="23"/>
        <v>198</v>
      </c>
      <c r="F189" s="16">
        <f t="shared" si="23"/>
        <v>26</v>
      </c>
      <c r="G189" s="16">
        <f t="shared" si="23"/>
        <v>4</v>
      </c>
      <c r="H189" s="16">
        <f t="shared" si="23"/>
        <v>278</v>
      </c>
      <c r="I189" s="16">
        <f t="shared" si="23"/>
        <v>92</v>
      </c>
      <c r="J189" s="16">
        <f>SUM(J178:J188)</f>
        <v>1132</v>
      </c>
    </row>
    <row r="190" spans="1:10" x14ac:dyDescent="0.25">
      <c r="A190" s="137" t="s">
        <v>71</v>
      </c>
      <c r="B190" s="137"/>
      <c r="C190" s="137"/>
      <c r="D190" s="137"/>
      <c r="E190" s="137"/>
      <c r="F190" s="137"/>
      <c r="G190" s="137"/>
      <c r="H190" s="137"/>
      <c r="I190" s="137"/>
      <c r="J190" s="137"/>
    </row>
    <row r="191" spans="1:10" x14ac:dyDescent="0.25">
      <c r="A191" s="38" t="s">
        <v>74</v>
      </c>
      <c r="B191" s="18">
        <v>0</v>
      </c>
      <c r="C191" s="18">
        <v>10</v>
      </c>
      <c r="D191" s="18">
        <v>0</v>
      </c>
      <c r="E191" s="18">
        <v>2</v>
      </c>
      <c r="F191" s="18">
        <v>1</v>
      </c>
      <c r="G191" s="18">
        <v>0</v>
      </c>
      <c r="H191" s="18">
        <v>2</v>
      </c>
      <c r="I191" s="18">
        <v>4</v>
      </c>
      <c r="J191" s="13">
        <f t="shared" ref="J191:J194" si="24">SUM(B191:I191)</f>
        <v>19</v>
      </c>
    </row>
    <row r="192" spans="1:10" ht="30" customHeight="1" x14ac:dyDescent="0.25">
      <c r="A192" s="38" t="s">
        <v>53</v>
      </c>
      <c r="B192" s="18">
        <v>1</v>
      </c>
      <c r="C192" s="18">
        <v>30</v>
      </c>
      <c r="D192" s="18">
        <v>2</v>
      </c>
      <c r="E192" s="18">
        <v>16</v>
      </c>
      <c r="F192" s="18">
        <v>3</v>
      </c>
      <c r="G192" s="18">
        <v>0</v>
      </c>
      <c r="H192" s="18">
        <v>22</v>
      </c>
      <c r="I192" s="18">
        <v>9</v>
      </c>
      <c r="J192" s="13">
        <f t="shared" si="24"/>
        <v>83</v>
      </c>
    </row>
    <row r="193" spans="1:10" x14ac:dyDescent="0.25">
      <c r="A193" s="38" t="s">
        <v>54</v>
      </c>
      <c r="B193" s="18">
        <v>5</v>
      </c>
      <c r="C193" s="18">
        <v>57</v>
      </c>
      <c r="D193" s="18">
        <v>0</v>
      </c>
      <c r="E193" s="18">
        <v>29</v>
      </c>
      <c r="F193" s="18">
        <v>5</v>
      </c>
      <c r="G193" s="18">
        <v>0</v>
      </c>
      <c r="H193" s="18">
        <v>30</v>
      </c>
      <c r="I193" s="18">
        <v>16</v>
      </c>
      <c r="J193" s="13">
        <f t="shared" si="24"/>
        <v>142</v>
      </c>
    </row>
    <row r="194" spans="1:10" x14ac:dyDescent="0.25">
      <c r="A194" s="38" t="s">
        <v>55</v>
      </c>
      <c r="B194" s="18">
        <v>0</v>
      </c>
      <c r="C194" s="18">
        <v>32</v>
      </c>
      <c r="D194" s="18">
        <v>0</v>
      </c>
      <c r="E194" s="18">
        <v>13</v>
      </c>
      <c r="F194" s="18">
        <v>1</v>
      </c>
      <c r="G194" s="18">
        <v>0</v>
      </c>
      <c r="H194" s="18">
        <v>17</v>
      </c>
      <c r="I194" s="18">
        <v>7</v>
      </c>
      <c r="J194" s="13">
        <f t="shared" si="24"/>
        <v>70</v>
      </c>
    </row>
    <row r="195" spans="1:10" x14ac:dyDescent="0.25">
      <c r="A195" s="38" t="s">
        <v>56</v>
      </c>
      <c r="B195" s="12">
        <v>0</v>
      </c>
      <c r="C195" s="12">
        <v>9</v>
      </c>
      <c r="D195" s="12">
        <v>0</v>
      </c>
      <c r="E195" s="12">
        <v>3</v>
      </c>
      <c r="F195" s="12">
        <v>0</v>
      </c>
      <c r="G195" s="12">
        <v>1</v>
      </c>
      <c r="H195" s="12">
        <v>10</v>
      </c>
      <c r="I195" s="12">
        <v>6</v>
      </c>
      <c r="J195" s="13">
        <f>SUM(B195:I195)</f>
        <v>29</v>
      </c>
    </row>
    <row r="196" spans="1:10" x14ac:dyDescent="0.25">
      <c r="A196" s="34" t="s">
        <v>57</v>
      </c>
      <c r="B196" s="12">
        <v>0</v>
      </c>
      <c r="C196" s="12">
        <v>3</v>
      </c>
      <c r="D196" s="12">
        <v>0</v>
      </c>
      <c r="E196" s="12">
        <v>2</v>
      </c>
      <c r="F196" s="12">
        <v>1</v>
      </c>
      <c r="G196" s="12">
        <v>1</v>
      </c>
      <c r="H196" s="12">
        <v>2</v>
      </c>
      <c r="I196" s="12">
        <v>3</v>
      </c>
      <c r="J196" s="13">
        <f t="shared" ref="J196:J201" si="25">SUM(B196:I196)</f>
        <v>12</v>
      </c>
    </row>
    <row r="197" spans="1:10" x14ac:dyDescent="0.25">
      <c r="A197" s="34" t="s">
        <v>112</v>
      </c>
      <c r="B197" s="12">
        <v>0</v>
      </c>
      <c r="C197" s="12">
        <v>5</v>
      </c>
      <c r="D197" s="12">
        <v>0</v>
      </c>
      <c r="E197" s="12">
        <v>3</v>
      </c>
      <c r="F197" s="12">
        <v>0</v>
      </c>
      <c r="G197" s="12">
        <v>0</v>
      </c>
      <c r="H197" s="12">
        <v>1</v>
      </c>
      <c r="I197" s="12">
        <v>0</v>
      </c>
      <c r="J197" s="13">
        <f t="shared" si="25"/>
        <v>9</v>
      </c>
    </row>
    <row r="198" spans="1:10" x14ac:dyDescent="0.25">
      <c r="A198" s="34" t="s">
        <v>113</v>
      </c>
      <c r="B198" s="12">
        <v>0</v>
      </c>
      <c r="C198" s="12">
        <v>1</v>
      </c>
      <c r="D198" s="12">
        <v>0</v>
      </c>
      <c r="E198" s="12">
        <v>0</v>
      </c>
      <c r="F198" s="12">
        <v>0</v>
      </c>
      <c r="G198" s="12">
        <v>0</v>
      </c>
      <c r="H198" s="12">
        <v>0</v>
      </c>
      <c r="I198" s="12">
        <v>0</v>
      </c>
      <c r="J198" s="13">
        <f t="shared" si="25"/>
        <v>1</v>
      </c>
    </row>
    <row r="199" spans="1:10" x14ac:dyDescent="0.25">
      <c r="A199" s="38" t="s">
        <v>22</v>
      </c>
      <c r="B199" s="12">
        <v>0</v>
      </c>
      <c r="C199" s="12">
        <v>0</v>
      </c>
      <c r="D199" s="12">
        <v>0</v>
      </c>
      <c r="E199" s="12">
        <v>0</v>
      </c>
      <c r="F199" s="12">
        <v>0</v>
      </c>
      <c r="G199" s="12">
        <v>0</v>
      </c>
      <c r="H199" s="12">
        <v>0</v>
      </c>
      <c r="I199" s="12">
        <v>0</v>
      </c>
      <c r="J199" s="13">
        <f t="shared" si="25"/>
        <v>0</v>
      </c>
    </row>
    <row r="200" spans="1:10" x14ac:dyDescent="0.25">
      <c r="A200" s="34" t="s">
        <v>79</v>
      </c>
      <c r="B200" s="12">
        <v>0</v>
      </c>
      <c r="C200" s="12">
        <v>9</v>
      </c>
      <c r="D200" s="12">
        <v>0</v>
      </c>
      <c r="E200" s="12">
        <v>2</v>
      </c>
      <c r="F200" s="12">
        <v>1</v>
      </c>
      <c r="G200" s="12">
        <v>0</v>
      </c>
      <c r="H200" s="12">
        <v>6</v>
      </c>
      <c r="I200" s="12">
        <v>0</v>
      </c>
      <c r="J200" s="13">
        <f t="shared" si="25"/>
        <v>18</v>
      </c>
    </row>
    <row r="201" spans="1:10" x14ac:dyDescent="0.25">
      <c r="A201" s="37" t="s">
        <v>38</v>
      </c>
      <c r="B201" s="12">
        <v>14</v>
      </c>
      <c r="C201" s="12">
        <v>355</v>
      </c>
      <c r="D201" s="12">
        <v>1</v>
      </c>
      <c r="E201" s="12">
        <v>128</v>
      </c>
      <c r="F201" s="12">
        <v>14</v>
      </c>
      <c r="G201" s="12">
        <v>2</v>
      </c>
      <c r="H201" s="12">
        <v>188</v>
      </c>
      <c r="I201" s="12">
        <v>47</v>
      </c>
      <c r="J201" s="13">
        <f t="shared" si="25"/>
        <v>749</v>
      </c>
    </row>
    <row r="202" spans="1:10" x14ac:dyDescent="0.25">
      <c r="A202" s="42" t="s">
        <v>0</v>
      </c>
      <c r="B202" s="16">
        <f>SUM(B191:B201)</f>
        <v>20</v>
      </c>
      <c r="C202" s="16">
        <f t="shared" ref="C202:J202" si="26">SUM(C191:C201)</f>
        <v>511</v>
      </c>
      <c r="D202" s="16">
        <f t="shared" si="26"/>
        <v>3</v>
      </c>
      <c r="E202" s="16">
        <f t="shared" si="26"/>
        <v>198</v>
      </c>
      <c r="F202" s="16">
        <f t="shared" si="26"/>
        <v>26</v>
      </c>
      <c r="G202" s="16">
        <f t="shared" si="26"/>
        <v>4</v>
      </c>
      <c r="H202" s="16">
        <f t="shared" si="26"/>
        <v>278</v>
      </c>
      <c r="I202" s="16">
        <f t="shared" si="26"/>
        <v>92</v>
      </c>
      <c r="J202" s="16">
        <f t="shared" si="26"/>
        <v>1132</v>
      </c>
    </row>
    <row r="203" spans="1:10" x14ac:dyDescent="0.25">
      <c r="A203" s="86"/>
      <c r="B203" s="26"/>
      <c r="C203" s="26"/>
      <c r="D203" s="26"/>
      <c r="E203" s="26"/>
      <c r="F203" s="26"/>
      <c r="G203" s="26"/>
      <c r="H203" s="26"/>
      <c r="I203" s="26"/>
      <c r="J203" s="26"/>
    </row>
    <row r="204" spans="1:10" x14ac:dyDescent="0.25">
      <c r="A204" s="34" t="str">
        <f>$A$30</f>
        <v>Note: Statistics after 28 March 2020 by region are based upon 'principal place of business' and not 'registered office'.</v>
      </c>
      <c r="B204" s="34"/>
      <c r="C204" s="34"/>
      <c r="D204" s="34"/>
      <c r="E204" s="34"/>
      <c r="F204" s="34"/>
      <c r="G204" s="34"/>
      <c r="H204" s="34"/>
      <c r="I204" s="34"/>
      <c r="J204" s="34"/>
    </row>
    <row r="205" spans="1:10" ht="24.75" customHeight="1" x14ac:dyDescent="0.25">
      <c r="A205" s="136" t="s">
        <v>175</v>
      </c>
      <c r="B205" s="136"/>
      <c r="C205" s="136"/>
      <c r="D205" s="136"/>
      <c r="E205" s="136"/>
      <c r="F205" s="136"/>
      <c r="G205" s="136"/>
      <c r="H205" s="136"/>
      <c r="I205" s="136"/>
      <c r="J205" s="136"/>
    </row>
    <row r="206" spans="1:10" x14ac:dyDescent="0.25">
      <c r="A206" s="135"/>
      <c r="B206" s="135"/>
      <c r="C206" s="135"/>
      <c r="D206" s="135"/>
      <c r="E206" s="135"/>
      <c r="F206" s="135"/>
      <c r="G206" s="135"/>
      <c r="H206" s="135"/>
      <c r="I206" s="135"/>
      <c r="J206" s="135"/>
    </row>
    <row r="207" spans="1:10" ht="27.6" customHeight="1" x14ac:dyDescent="0.25">
      <c r="A207" s="134" t="s">
        <v>284</v>
      </c>
      <c r="B207" s="134"/>
      <c r="C207" s="134"/>
      <c r="D207" s="134"/>
      <c r="E207" s="134"/>
      <c r="F207" s="134"/>
      <c r="G207" s="134"/>
      <c r="H207" s="134"/>
      <c r="I207" s="134"/>
      <c r="J207" s="134"/>
    </row>
    <row r="208" spans="1:10" ht="34.5" x14ac:dyDescent="0.25">
      <c r="A208" s="88"/>
      <c r="B208" s="8" t="s">
        <v>39</v>
      </c>
      <c r="C208" s="8" t="s">
        <v>40</v>
      </c>
      <c r="D208" s="8" t="s">
        <v>41</v>
      </c>
      <c r="E208" s="8" t="s">
        <v>42</v>
      </c>
      <c r="F208" s="8" t="s">
        <v>114</v>
      </c>
      <c r="G208" s="8" t="s">
        <v>44</v>
      </c>
      <c r="H208" s="8" t="s">
        <v>45</v>
      </c>
      <c r="I208" s="8" t="s">
        <v>46</v>
      </c>
      <c r="J208" s="9" t="s">
        <v>64</v>
      </c>
    </row>
    <row r="209" spans="1:12" x14ac:dyDescent="0.25">
      <c r="A209" s="33">
        <v>0</v>
      </c>
      <c r="B209" s="12">
        <v>17</v>
      </c>
      <c r="C209" s="12">
        <v>395</v>
      </c>
      <c r="D209" s="12">
        <v>2</v>
      </c>
      <c r="E209" s="12">
        <v>151</v>
      </c>
      <c r="F209" s="12">
        <v>21</v>
      </c>
      <c r="G209" s="12">
        <v>2</v>
      </c>
      <c r="H209" s="12">
        <v>206</v>
      </c>
      <c r="I209" s="12">
        <v>70</v>
      </c>
      <c r="J209" s="13">
        <f t="shared" ref="J209:J216" si="27">SUM(B209:I209)</f>
        <v>864</v>
      </c>
      <c r="L209" s="46"/>
    </row>
    <row r="210" spans="1:12" x14ac:dyDescent="0.25">
      <c r="A210" s="34" t="s">
        <v>29</v>
      </c>
      <c r="B210" s="12">
        <v>1</v>
      </c>
      <c r="C210" s="12">
        <v>55</v>
      </c>
      <c r="D210" s="12">
        <v>0</v>
      </c>
      <c r="E210" s="12">
        <v>21</v>
      </c>
      <c r="F210" s="12">
        <v>1</v>
      </c>
      <c r="G210" s="12">
        <v>1</v>
      </c>
      <c r="H210" s="12">
        <v>26</v>
      </c>
      <c r="I210" s="12">
        <v>10</v>
      </c>
      <c r="J210" s="13">
        <f t="shared" si="27"/>
        <v>115</v>
      </c>
    </row>
    <row r="211" spans="1:12" x14ac:dyDescent="0.25">
      <c r="A211" s="34" t="s">
        <v>57</v>
      </c>
      <c r="B211" s="12">
        <v>1</v>
      </c>
      <c r="C211" s="12">
        <v>11</v>
      </c>
      <c r="D211" s="12">
        <v>1</v>
      </c>
      <c r="E211" s="12">
        <v>4</v>
      </c>
      <c r="F211" s="12">
        <v>2</v>
      </c>
      <c r="G211" s="12">
        <v>0</v>
      </c>
      <c r="H211" s="12">
        <v>8</v>
      </c>
      <c r="I211" s="12">
        <v>0</v>
      </c>
      <c r="J211" s="13">
        <f t="shared" si="27"/>
        <v>27</v>
      </c>
    </row>
    <row r="212" spans="1:12" x14ac:dyDescent="0.25">
      <c r="A212" s="88" t="s">
        <v>115</v>
      </c>
      <c r="B212" s="12">
        <v>0</v>
      </c>
      <c r="C212" s="12">
        <v>12</v>
      </c>
      <c r="D212" s="12">
        <v>0</v>
      </c>
      <c r="E212" s="12">
        <v>5</v>
      </c>
      <c r="F212" s="12">
        <v>1</v>
      </c>
      <c r="G212" s="12">
        <v>1</v>
      </c>
      <c r="H212" s="12">
        <v>8</v>
      </c>
      <c r="I212" s="12">
        <v>5</v>
      </c>
      <c r="J212" s="13">
        <f t="shared" si="27"/>
        <v>32</v>
      </c>
    </row>
    <row r="213" spans="1:12" x14ac:dyDescent="0.25">
      <c r="A213" s="34" t="s">
        <v>108</v>
      </c>
      <c r="B213" s="12">
        <v>0</v>
      </c>
      <c r="C213" s="12">
        <v>14</v>
      </c>
      <c r="D213" s="12">
        <v>0</v>
      </c>
      <c r="E213" s="12">
        <v>9</v>
      </c>
      <c r="F213" s="12">
        <v>1</v>
      </c>
      <c r="G213" s="12">
        <v>0</v>
      </c>
      <c r="H213" s="12">
        <v>18</v>
      </c>
      <c r="I213" s="12">
        <v>4</v>
      </c>
      <c r="J213" s="13">
        <f t="shared" si="27"/>
        <v>46</v>
      </c>
    </row>
    <row r="214" spans="1:12" x14ac:dyDescent="0.25">
      <c r="A214" s="34" t="s">
        <v>109</v>
      </c>
      <c r="B214" s="12">
        <v>0</v>
      </c>
      <c r="C214" s="12">
        <v>7</v>
      </c>
      <c r="D214" s="12">
        <v>0</v>
      </c>
      <c r="E214" s="12">
        <v>1</v>
      </c>
      <c r="F214" s="12">
        <v>0</v>
      </c>
      <c r="G214" s="12">
        <v>0</v>
      </c>
      <c r="H214" s="12">
        <v>1</v>
      </c>
      <c r="I214" s="12">
        <v>1</v>
      </c>
      <c r="J214" s="13">
        <f t="shared" si="27"/>
        <v>10</v>
      </c>
    </row>
    <row r="215" spans="1:12" x14ac:dyDescent="0.25">
      <c r="A215" s="38" t="s">
        <v>33</v>
      </c>
      <c r="B215" s="12">
        <v>0</v>
      </c>
      <c r="C215" s="12">
        <v>7</v>
      </c>
      <c r="D215" s="12">
        <v>0</v>
      </c>
      <c r="E215" s="12">
        <v>1</v>
      </c>
      <c r="F215" s="12">
        <v>0</v>
      </c>
      <c r="G215" s="12">
        <v>0</v>
      </c>
      <c r="H215" s="12">
        <v>3</v>
      </c>
      <c r="I215" s="12">
        <v>1</v>
      </c>
      <c r="J215" s="13">
        <f t="shared" si="27"/>
        <v>12</v>
      </c>
    </row>
    <row r="216" spans="1:12" x14ac:dyDescent="0.25">
      <c r="A216" s="38" t="s">
        <v>79</v>
      </c>
      <c r="B216" s="12">
        <v>1</v>
      </c>
      <c r="C216" s="12">
        <v>10</v>
      </c>
      <c r="D216" s="12">
        <v>0</v>
      </c>
      <c r="E216" s="12">
        <v>6</v>
      </c>
      <c r="F216" s="12">
        <v>0</v>
      </c>
      <c r="G216" s="12">
        <v>0</v>
      </c>
      <c r="H216" s="12">
        <v>8</v>
      </c>
      <c r="I216" s="12">
        <v>1</v>
      </c>
      <c r="J216" s="13">
        <f t="shared" si="27"/>
        <v>26</v>
      </c>
    </row>
    <row r="217" spans="1:12" x14ac:dyDescent="0.25">
      <c r="A217" s="41" t="s">
        <v>0</v>
      </c>
      <c r="B217" s="16">
        <f t="shared" ref="B217:J217" si="28">SUM(B209:B216)</f>
        <v>20</v>
      </c>
      <c r="C217" s="16">
        <f t="shared" si="28"/>
        <v>511</v>
      </c>
      <c r="D217" s="16">
        <f t="shared" si="28"/>
        <v>3</v>
      </c>
      <c r="E217" s="16">
        <f t="shared" si="28"/>
        <v>198</v>
      </c>
      <c r="F217" s="16">
        <f t="shared" si="28"/>
        <v>26</v>
      </c>
      <c r="G217" s="16">
        <f t="shared" si="28"/>
        <v>4</v>
      </c>
      <c r="H217" s="16">
        <f t="shared" si="28"/>
        <v>278</v>
      </c>
      <c r="I217" s="16">
        <f t="shared" si="28"/>
        <v>92</v>
      </c>
      <c r="J217" s="16">
        <f t="shared" si="28"/>
        <v>1132</v>
      </c>
    </row>
    <row r="218" spans="1:12" x14ac:dyDescent="0.25">
      <c r="A218" s="34" t="str">
        <f>$A$30</f>
        <v>Note: Statistics after 28 March 2020 by region are based upon 'principal place of business' and not 'registered office'.</v>
      </c>
      <c r="B218" s="26"/>
      <c r="C218" s="26"/>
      <c r="D218" s="26"/>
      <c r="E218" s="26"/>
      <c r="F218" s="26"/>
      <c r="G218" s="26"/>
      <c r="H218" s="26"/>
      <c r="I218" s="26"/>
      <c r="J218" s="26"/>
    </row>
    <row r="219" spans="1:12" x14ac:dyDescent="0.25">
      <c r="A219" s="6"/>
      <c r="J219" s="6"/>
    </row>
    <row r="220" spans="1:12" ht="26.45" customHeight="1" x14ac:dyDescent="0.25">
      <c r="A220" s="134" t="s">
        <v>285</v>
      </c>
      <c r="B220" s="134"/>
      <c r="C220" s="134"/>
      <c r="D220" s="134"/>
      <c r="E220" s="134"/>
      <c r="F220" s="134"/>
      <c r="G220" s="134"/>
      <c r="H220" s="134"/>
      <c r="I220" s="134"/>
      <c r="J220" s="134"/>
    </row>
    <row r="221" spans="1:12" ht="34.5" x14ac:dyDescent="0.25">
      <c r="A221" s="88"/>
      <c r="B221" s="8" t="s">
        <v>39</v>
      </c>
      <c r="C221" s="8" t="s">
        <v>40</v>
      </c>
      <c r="D221" s="8" t="s">
        <v>41</v>
      </c>
      <c r="E221" s="8" t="s">
        <v>42</v>
      </c>
      <c r="F221" s="8" t="s">
        <v>114</v>
      </c>
      <c r="G221" s="8" t="s">
        <v>44</v>
      </c>
      <c r="H221" s="8" t="s">
        <v>45</v>
      </c>
      <c r="I221" s="8" t="s">
        <v>46</v>
      </c>
      <c r="J221" s="9" t="s">
        <v>64</v>
      </c>
    </row>
    <row r="222" spans="1:12" x14ac:dyDescent="0.25">
      <c r="A222" s="33" t="s">
        <v>110</v>
      </c>
      <c r="B222" s="12">
        <v>7</v>
      </c>
      <c r="C222" s="12">
        <v>96</v>
      </c>
      <c r="D222" s="12">
        <v>1</v>
      </c>
      <c r="E222" s="12">
        <v>43</v>
      </c>
      <c r="F222" s="12">
        <v>5</v>
      </c>
      <c r="G222" s="12">
        <v>0</v>
      </c>
      <c r="H222" s="12">
        <v>61</v>
      </c>
      <c r="I222" s="12">
        <v>13</v>
      </c>
      <c r="J222" s="13">
        <f>SUM(B222:I222)</f>
        <v>226</v>
      </c>
    </row>
    <row r="223" spans="1:12" x14ac:dyDescent="0.25">
      <c r="A223" s="33" t="s">
        <v>72</v>
      </c>
      <c r="B223" s="12">
        <v>8</v>
      </c>
      <c r="C223" s="12">
        <v>199</v>
      </c>
      <c r="D223" s="12">
        <v>1</v>
      </c>
      <c r="E223" s="12">
        <v>80</v>
      </c>
      <c r="F223" s="12">
        <v>12</v>
      </c>
      <c r="G223" s="12">
        <v>1</v>
      </c>
      <c r="H223" s="12">
        <v>100</v>
      </c>
      <c r="I223" s="12">
        <v>39</v>
      </c>
      <c r="J223" s="13">
        <f t="shared" ref="J223:J228" si="29">SUM(B223:I223)</f>
        <v>440</v>
      </c>
    </row>
    <row r="224" spans="1:12" x14ac:dyDescent="0.25">
      <c r="A224" s="33" t="s">
        <v>28</v>
      </c>
      <c r="B224" s="12">
        <v>4</v>
      </c>
      <c r="C224" s="12">
        <v>76</v>
      </c>
      <c r="D224" s="12">
        <v>1</v>
      </c>
      <c r="E224" s="12">
        <v>30</v>
      </c>
      <c r="F224" s="12">
        <v>4</v>
      </c>
      <c r="G224" s="12">
        <v>0</v>
      </c>
      <c r="H224" s="12">
        <v>53</v>
      </c>
      <c r="I224" s="12">
        <v>16</v>
      </c>
      <c r="J224" s="13">
        <f t="shared" si="29"/>
        <v>184</v>
      </c>
    </row>
    <row r="225" spans="1:10" x14ac:dyDescent="0.25">
      <c r="A225" s="33" t="s">
        <v>57</v>
      </c>
      <c r="B225" s="12">
        <v>0</v>
      </c>
      <c r="C225" s="12">
        <v>44</v>
      </c>
      <c r="D225" s="12">
        <v>0</v>
      </c>
      <c r="E225" s="12">
        <v>17</v>
      </c>
      <c r="F225" s="12">
        <v>1</v>
      </c>
      <c r="G225" s="12">
        <v>1</v>
      </c>
      <c r="H225" s="12">
        <v>19</v>
      </c>
      <c r="I225" s="12">
        <v>12</v>
      </c>
      <c r="J225" s="13">
        <f t="shared" si="29"/>
        <v>94</v>
      </c>
    </row>
    <row r="226" spans="1:10" ht="30" customHeight="1" x14ac:dyDescent="0.25">
      <c r="A226" s="34" t="s">
        <v>84</v>
      </c>
      <c r="B226" s="12">
        <v>0</v>
      </c>
      <c r="C226" s="12">
        <v>29</v>
      </c>
      <c r="D226" s="12">
        <v>0</v>
      </c>
      <c r="E226" s="12">
        <v>6</v>
      </c>
      <c r="F226" s="12">
        <v>0</v>
      </c>
      <c r="G226" s="12">
        <v>2</v>
      </c>
      <c r="H226" s="12">
        <v>15</v>
      </c>
      <c r="I226" s="12">
        <v>3</v>
      </c>
      <c r="J226" s="13">
        <f t="shared" si="29"/>
        <v>55</v>
      </c>
    </row>
    <row r="227" spans="1:10" x14ac:dyDescent="0.25">
      <c r="A227" s="34" t="s">
        <v>73</v>
      </c>
      <c r="B227" s="12">
        <v>0</v>
      </c>
      <c r="C227" s="12">
        <v>27</v>
      </c>
      <c r="D227" s="12">
        <v>0</v>
      </c>
      <c r="E227" s="12">
        <v>6</v>
      </c>
      <c r="F227" s="12">
        <v>2</v>
      </c>
      <c r="G227" s="12">
        <v>0</v>
      </c>
      <c r="H227" s="12">
        <v>6</v>
      </c>
      <c r="I227" s="12">
        <v>5</v>
      </c>
      <c r="J227" s="13">
        <f t="shared" si="29"/>
        <v>46</v>
      </c>
    </row>
    <row r="228" spans="1:10" x14ac:dyDescent="0.25">
      <c r="A228" s="38" t="s">
        <v>79</v>
      </c>
      <c r="B228" s="12">
        <v>1</v>
      </c>
      <c r="C228" s="12">
        <v>40</v>
      </c>
      <c r="D228" s="12">
        <v>0</v>
      </c>
      <c r="E228" s="12">
        <v>16</v>
      </c>
      <c r="F228" s="12">
        <v>2</v>
      </c>
      <c r="G228" s="12">
        <v>0</v>
      </c>
      <c r="H228" s="12">
        <v>24</v>
      </c>
      <c r="I228" s="12">
        <v>4</v>
      </c>
      <c r="J228" s="13">
        <f t="shared" si="29"/>
        <v>87</v>
      </c>
    </row>
    <row r="229" spans="1:10" x14ac:dyDescent="0.25">
      <c r="A229" s="41" t="s">
        <v>0</v>
      </c>
      <c r="B229" s="16">
        <f>SUM(B222:B228)</f>
        <v>20</v>
      </c>
      <c r="C229" s="16">
        <f t="shared" ref="C229:J229" si="30">SUM(C222:C228)</f>
        <v>511</v>
      </c>
      <c r="D229" s="16">
        <f t="shared" si="30"/>
        <v>3</v>
      </c>
      <c r="E229" s="16">
        <f t="shared" si="30"/>
        <v>198</v>
      </c>
      <c r="F229" s="16">
        <f t="shared" si="30"/>
        <v>26</v>
      </c>
      <c r="G229" s="16">
        <f t="shared" si="30"/>
        <v>4</v>
      </c>
      <c r="H229" s="16">
        <f t="shared" si="30"/>
        <v>278</v>
      </c>
      <c r="I229" s="16">
        <f t="shared" si="30"/>
        <v>92</v>
      </c>
      <c r="J229" s="16">
        <f t="shared" si="30"/>
        <v>1132</v>
      </c>
    </row>
    <row r="230" spans="1:10" x14ac:dyDescent="0.25">
      <c r="A230" s="34" t="str">
        <f>$A$30</f>
        <v>Note: Statistics after 28 March 2020 by region are based upon 'principal place of business' and not 'registered office'.</v>
      </c>
      <c r="B230" s="97"/>
      <c r="C230" s="97"/>
      <c r="D230" s="97"/>
      <c r="E230" s="97"/>
      <c r="F230" s="97"/>
      <c r="G230" s="97"/>
      <c r="H230" s="97"/>
      <c r="I230" s="97"/>
      <c r="J230" s="97"/>
    </row>
    <row r="231" spans="1:10" x14ac:dyDescent="0.25">
      <c r="A231" s="34"/>
      <c r="B231" s="97"/>
      <c r="C231" s="97"/>
      <c r="D231" s="97"/>
      <c r="E231" s="97"/>
      <c r="F231" s="97"/>
      <c r="G231" s="97"/>
      <c r="H231" s="97"/>
      <c r="I231" s="97"/>
      <c r="J231" s="97"/>
    </row>
    <row r="232" spans="1:10" s="52" customFormat="1" ht="26.45" customHeight="1" x14ac:dyDescent="0.25">
      <c r="A232" s="134" t="s">
        <v>286</v>
      </c>
      <c r="B232" s="134"/>
      <c r="C232" s="134"/>
      <c r="D232" s="134"/>
      <c r="E232" s="134"/>
      <c r="F232" s="134"/>
      <c r="G232" s="134"/>
      <c r="H232" s="134"/>
      <c r="I232" s="134"/>
      <c r="J232" s="134"/>
    </row>
    <row r="233" spans="1:10" ht="34.5" x14ac:dyDescent="0.25">
      <c r="A233" s="39"/>
      <c r="B233" s="8" t="s">
        <v>39</v>
      </c>
      <c r="C233" s="8" t="s">
        <v>40</v>
      </c>
      <c r="D233" s="8" t="s">
        <v>41</v>
      </c>
      <c r="E233" s="8" t="s">
        <v>42</v>
      </c>
      <c r="F233" s="8" t="s">
        <v>114</v>
      </c>
      <c r="G233" s="8" t="s">
        <v>44</v>
      </c>
      <c r="H233" s="8" t="s">
        <v>45</v>
      </c>
      <c r="I233" s="8" t="s">
        <v>46</v>
      </c>
      <c r="J233" s="9" t="s">
        <v>64</v>
      </c>
    </row>
    <row r="234" spans="1:10" x14ac:dyDescent="0.25">
      <c r="A234" s="137" t="s">
        <v>85</v>
      </c>
      <c r="B234" s="137"/>
      <c r="C234" s="137"/>
      <c r="D234" s="137"/>
      <c r="E234" s="137"/>
      <c r="F234" s="137"/>
      <c r="G234" s="137"/>
      <c r="H234" s="137"/>
      <c r="I234" s="137"/>
      <c r="J234" s="137"/>
    </row>
    <row r="235" spans="1:10" x14ac:dyDescent="0.25">
      <c r="A235" s="36" t="s">
        <v>75</v>
      </c>
      <c r="B235" s="12">
        <v>14</v>
      </c>
      <c r="C235" s="12">
        <v>422</v>
      </c>
      <c r="D235" s="12">
        <v>3</v>
      </c>
      <c r="E235" s="12">
        <v>167</v>
      </c>
      <c r="F235" s="12">
        <v>21</v>
      </c>
      <c r="G235" s="12">
        <v>3</v>
      </c>
      <c r="H235" s="12">
        <v>233</v>
      </c>
      <c r="I235" s="12">
        <v>71</v>
      </c>
      <c r="J235" s="13">
        <f t="shared" ref="J235:J240" si="31">SUM(B235:I235)</f>
        <v>934</v>
      </c>
    </row>
    <row r="236" spans="1:10" x14ac:dyDescent="0.25">
      <c r="A236" s="33" t="s">
        <v>76</v>
      </c>
      <c r="B236" s="12">
        <v>3</v>
      </c>
      <c r="C236" s="12">
        <v>29</v>
      </c>
      <c r="D236" s="12">
        <v>0</v>
      </c>
      <c r="E236" s="12">
        <v>13</v>
      </c>
      <c r="F236" s="12">
        <v>3</v>
      </c>
      <c r="G236" s="12">
        <v>0</v>
      </c>
      <c r="H236" s="12">
        <v>16</v>
      </c>
      <c r="I236" s="12">
        <v>6</v>
      </c>
      <c r="J236" s="13">
        <f t="shared" si="31"/>
        <v>70</v>
      </c>
    </row>
    <row r="237" spans="1:10" x14ac:dyDescent="0.25">
      <c r="A237" s="33" t="s">
        <v>77</v>
      </c>
      <c r="B237" s="12">
        <v>0</v>
      </c>
      <c r="C237" s="12">
        <v>16</v>
      </c>
      <c r="D237" s="12">
        <v>0</v>
      </c>
      <c r="E237" s="12">
        <v>8</v>
      </c>
      <c r="F237" s="12">
        <v>0</v>
      </c>
      <c r="G237" s="12">
        <v>0</v>
      </c>
      <c r="H237" s="12">
        <v>10</v>
      </c>
      <c r="I237" s="12">
        <v>5</v>
      </c>
      <c r="J237" s="13">
        <f t="shared" si="31"/>
        <v>39</v>
      </c>
    </row>
    <row r="238" spans="1:10" x14ac:dyDescent="0.25">
      <c r="A238" s="33" t="s">
        <v>78</v>
      </c>
      <c r="B238" s="12">
        <v>1</v>
      </c>
      <c r="C238" s="12">
        <v>7</v>
      </c>
      <c r="D238" s="12">
        <v>0</v>
      </c>
      <c r="E238" s="12">
        <v>1</v>
      </c>
      <c r="F238" s="12">
        <v>0</v>
      </c>
      <c r="G238" s="12">
        <v>0</v>
      </c>
      <c r="H238" s="12">
        <v>2</v>
      </c>
      <c r="I238" s="12">
        <v>0</v>
      </c>
      <c r="J238" s="13">
        <f t="shared" si="31"/>
        <v>11</v>
      </c>
    </row>
    <row r="239" spans="1:10" x14ac:dyDescent="0.25">
      <c r="A239" s="35" t="s">
        <v>79</v>
      </c>
      <c r="B239" s="12">
        <v>0</v>
      </c>
      <c r="C239" s="12">
        <v>3</v>
      </c>
      <c r="D239" s="12">
        <v>0</v>
      </c>
      <c r="E239" s="12">
        <v>1</v>
      </c>
      <c r="F239" s="12">
        <v>0</v>
      </c>
      <c r="G239" s="12">
        <v>0</v>
      </c>
      <c r="H239" s="12">
        <v>0</v>
      </c>
      <c r="I239" s="12">
        <v>2</v>
      </c>
      <c r="J239" s="13">
        <f t="shared" si="31"/>
        <v>6</v>
      </c>
    </row>
    <row r="240" spans="1:10" x14ac:dyDescent="0.25">
      <c r="A240" s="35" t="s">
        <v>90</v>
      </c>
      <c r="B240" s="12">
        <v>2</v>
      </c>
      <c r="C240" s="12">
        <v>34</v>
      </c>
      <c r="D240" s="12">
        <v>0</v>
      </c>
      <c r="E240" s="12">
        <v>8</v>
      </c>
      <c r="F240" s="12">
        <v>2</v>
      </c>
      <c r="G240" s="12">
        <v>1</v>
      </c>
      <c r="H240" s="12">
        <v>17</v>
      </c>
      <c r="I240" s="12">
        <v>8</v>
      </c>
      <c r="J240" s="13">
        <f t="shared" si="31"/>
        <v>72</v>
      </c>
    </row>
    <row r="241" spans="1:10" x14ac:dyDescent="0.25">
      <c r="A241" s="41" t="s">
        <v>0</v>
      </c>
      <c r="B241" s="16">
        <f>SUM(B235:B240)</f>
        <v>20</v>
      </c>
      <c r="C241" s="16">
        <f t="shared" ref="C241:J241" si="32">SUM(C235:C240)</f>
        <v>511</v>
      </c>
      <c r="D241" s="16">
        <f t="shared" si="32"/>
        <v>3</v>
      </c>
      <c r="E241" s="16">
        <f t="shared" si="32"/>
        <v>198</v>
      </c>
      <c r="F241" s="16">
        <f t="shared" si="32"/>
        <v>26</v>
      </c>
      <c r="G241" s="16">
        <f t="shared" si="32"/>
        <v>4</v>
      </c>
      <c r="H241" s="16">
        <f t="shared" si="32"/>
        <v>278</v>
      </c>
      <c r="I241" s="16">
        <f t="shared" si="32"/>
        <v>92</v>
      </c>
      <c r="J241" s="16">
        <f t="shared" si="32"/>
        <v>1132</v>
      </c>
    </row>
    <row r="242" spans="1:10" x14ac:dyDescent="0.25">
      <c r="A242" s="137" t="s">
        <v>86</v>
      </c>
      <c r="B242" s="137"/>
      <c r="C242" s="137"/>
      <c r="D242" s="137"/>
      <c r="E242" s="137"/>
      <c r="F242" s="137"/>
      <c r="G242" s="137"/>
      <c r="H242" s="137"/>
      <c r="I242" s="137"/>
      <c r="J242" s="137"/>
    </row>
    <row r="243" spans="1:10" x14ac:dyDescent="0.25">
      <c r="A243" s="33" t="s">
        <v>111</v>
      </c>
      <c r="B243" s="12">
        <v>10</v>
      </c>
      <c r="C243" s="12">
        <v>255</v>
      </c>
      <c r="D243" s="12">
        <v>3</v>
      </c>
      <c r="E243" s="12">
        <v>76</v>
      </c>
      <c r="F243" s="12">
        <v>8</v>
      </c>
      <c r="G243" s="12">
        <v>1</v>
      </c>
      <c r="H243" s="12">
        <v>120</v>
      </c>
      <c r="I243" s="12">
        <v>36</v>
      </c>
      <c r="J243" s="13">
        <f t="shared" ref="J243:J250" si="33">SUM(B243:I243)</f>
        <v>509</v>
      </c>
    </row>
    <row r="244" spans="1:10" x14ac:dyDescent="0.25">
      <c r="A244" s="33" t="s">
        <v>28</v>
      </c>
      <c r="B244" s="12">
        <v>1</v>
      </c>
      <c r="C244" s="12">
        <v>55</v>
      </c>
      <c r="D244" s="12">
        <v>0</v>
      </c>
      <c r="E244" s="12">
        <v>33</v>
      </c>
      <c r="F244" s="12">
        <v>5</v>
      </c>
      <c r="G244" s="12">
        <v>0</v>
      </c>
      <c r="H244" s="12">
        <v>32</v>
      </c>
      <c r="I244" s="12">
        <v>17</v>
      </c>
      <c r="J244" s="13">
        <f t="shared" si="33"/>
        <v>143</v>
      </c>
    </row>
    <row r="245" spans="1:10" x14ac:dyDescent="0.25">
      <c r="A245" s="33" t="s">
        <v>57</v>
      </c>
      <c r="B245" s="12">
        <v>2</v>
      </c>
      <c r="C245" s="12">
        <v>51</v>
      </c>
      <c r="D245" s="12">
        <v>0</v>
      </c>
      <c r="E245" s="12">
        <v>32</v>
      </c>
      <c r="F245" s="12">
        <v>8</v>
      </c>
      <c r="G245" s="12">
        <v>1</v>
      </c>
      <c r="H245" s="12">
        <v>36</v>
      </c>
      <c r="I245" s="12">
        <v>9</v>
      </c>
      <c r="J245" s="13">
        <f t="shared" si="33"/>
        <v>139</v>
      </c>
    </row>
    <row r="246" spans="1:10" x14ac:dyDescent="0.25">
      <c r="A246" s="33" t="s">
        <v>84</v>
      </c>
      <c r="B246" s="12">
        <v>4</v>
      </c>
      <c r="C246" s="12">
        <v>39</v>
      </c>
      <c r="D246" s="12">
        <v>0</v>
      </c>
      <c r="E246" s="12">
        <v>19</v>
      </c>
      <c r="F246" s="12">
        <v>3</v>
      </c>
      <c r="G246" s="12">
        <v>0</v>
      </c>
      <c r="H246" s="12">
        <v>28</v>
      </c>
      <c r="I246" s="12">
        <v>10</v>
      </c>
      <c r="J246" s="13">
        <f t="shared" si="33"/>
        <v>103</v>
      </c>
    </row>
    <row r="247" spans="1:10" x14ac:dyDescent="0.25">
      <c r="A247" s="33" t="s">
        <v>31</v>
      </c>
      <c r="B247" s="12">
        <v>1</v>
      </c>
      <c r="C247" s="12">
        <v>54</v>
      </c>
      <c r="D247" s="12">
        <v>0</v>
      </c>
      <c r="E247" s="12">
        <v>25</v>
      </c>
      <c r="F247" s="12">
        <v>0</v>
      </c>
      <c r="G247" s="12">
        <v>1</v>
      </c>
      <c r="H247" s="12">
        <v>37</v>
      </c>
      <c r="I247" s="12">
        <v>10</v>
      </c>
      <c r="J247" s="13">
        <f t="shared" si="33"/>
        <v>128</v>
      </c>
    </row>
    <row r="248" spans="1:10" x14ac:dyDescent="0.25">
      <c r="A248" s="33" t="s">
        <v>32</v>
      </c>
      <c r="B248" s="12">
        <v>0</v>
      </c>
      <c r="C248" s="12">
        <v>13</v>
      </c>
      <c r="D248" s="12">
        <v>0</v>
      </c>
      <c r="E248" s="12">
        <v>4</v>
      </c>
      <c r="F248" s="12">
        <v>0</v>
      </c>
      <c r="G248" s="12">
        <v>0</v>
      </c>
      <c r="H248" s="12">
        <v>2</v>
      </c>
      <c r="I248" s="12">
        <v>2</v>
      </c>
      <c r="J248" s="13">
        <f t="shared" si="33"/>
        <v>21</v>
      </c>
    </row>
    <row r="249" spans="1:10" x14ac:dyDescent="0.25">
      <c r="A249" s="35" t="s">
        <v>33</v>
      </c>
      <c r="B249" s="12">
        <v>0</v>
      </c>
      <c r="C249" s="12">
        <v>10</v>
      </c>
      <c r="D249" s="12">
        <v>0</v>
      </c>
      <c r="E249" s="12">
        <v>1</v>
      </c>
      <c r="F249" s="12">
        <v>0</v>
      </c>
      <c r="G249" s="12">
        <v>0</v>
      </c>
      <c r="H249" s="12">
        <v>6</v>
      </c>
      <c r="I249" s="12">
        <v>0</v>
      </c>
      <c r="J249" s="13">
        <f t="shared" si="33"/>
        <v>17</v>
      </c>
    </row>
    <row r="250" spans="1:10" x14ac:dyDescent="0.25">
      <c r="A250" s="35" t="s">
        <v>90</v>
      </c>
      <c r="B250" s="12">
        <v>2</v>
      </c>
      <c r="C250" s="12">
        <v>34</v>
      </c>
      <c r="D250" s="12">
        <v>0</v>
      </c>
      <c r="E250" s="12">
        <v>8</v>
      </c>
      <c r="F250" s="12">
        <v>2</v>
      </c>
      <c r="G250" s="12">
        <v>1</v>
      </c>
      <c r="H250" s="12">
        <v>17</v>
      </c>
      <c r="I250" s="12">
        <v>8</v>
      </c>
      <c r="J250" s="13">
        <f t="shared" si="33"/>
        <v>72</v>
      </c>
    </row>
    <row r="251" spans="1:10" x14ac:dyDescent="0.25">
      <c r="A251" s="41" t="s">
        <v>0</v>
      </c>
      <c r="B251" s="16">
        <f t="shared" ref="B251:J251" si="34">SUM(B243:B250)</f>
        <v>20</v>
      </c>
      <c r="C251" s="16">
        <f t="shared" si="34"/>
        <v>511</v>
      </c>
      <c r="D251" s="16">
        <f t="shared" si="34"/>
        <v>3</v>
      </c>
      <c r="E251" s="16">
        <f t="shared" si="34"/>
        <v>198</v>
      </c>
      <c r="F251" s="16">
        <f t="shared" si="34"/>
        <v>26</v>
      </c>
      <c r="G251" s="16">
        <f t="shared" si="34"/>
        <v>4</v>
      </c>
      <c r="H251" s="16">
        <f t="shared" si="34"/>
        <v>278</v>
      </c>
      <c r="I251" s="16">
        <f t="shared" si="34"/>
        <v>92</v>
      </c>
      <c r="J251" s="16">
        <f t="shared" si="34"/>
        <v>1132</v>
      </c>
    </row>
    <row r="252" spans="1:10" x14ac:dyDescent="0.25">
      <c r="A252" s="137" t="s">
        <v>88</v>
      </c>
      <c r="B252" s="137"/>
      <c r="C252" s="137"/>
      <c r="D252" s="137"/>
      <c r="E252" s="137"/>
      <c r="F252" s="137"/>
      <c r="G252" s="137"/>
      <c r="H252" s="137"/>
      <c r="I252" s="137"/>
      <c r="J252" s="137"/>
    </row>
    <row r="253" spans="1:10" x14ac:dyDescent="0.25">
      <c r="A253" s="106" t="s">
        <v>92</v>
      </c>
      <c r="B253" s="16">
        <v>4</v>
      </c>
      <c r="C253" s="16">
        <v>121</v>
      </c>
      <c r="D253" s="16">
        <v>1</v>
      </c>
      <c r="E253" s="16">
        <v>60</v>
      </c>
      <c r="F253" s="16">
        <v>10</v>
      </c>
      <c r="G253" s="16">
        <v>2</v>
      </c>
      <c r="H253" s="16">
        <v>78</v>
      </c>
      <c r="I253" s="16">
        <v>20</v>
      </c>
      <c r="J253" s="16">
        <f>SUM(B253:I253)</f>
        <v>296</v>
      </c>
    </row>
    <row r="254" spans="1:10" x14ac:dyDescent="0.25">
      <c r="A254" s="137" t="s">
        <v>87</v>
      </c>
      <c r="B254" s="137"/>
      <c r="C254" s="137"/>
      <c r="D254" s="137"/>
      <c r="E254" s="137"/>
      <c r="F254" s="137"/>
      <c r="G254" s="137"/>
      <c r="H254" s="137"/>
      <c r="I254" s="137"/>
      <c r="J254" s="137"/>
    </row>
    <row r="255" spans="1:10" x14ac:dyDescent="0.25">
      <c r="A255" s="36">
        <v>0</v>
      </c>
      <c r="B255" s="12">
        <v>16</v>
      </c>
      <c r="C255" s="12">
        <v>436</v>
      </c>
      <c r="D255" s="12">
        <v>3</v>
      </c>
      <c r="E255" s="12">
        <v>177</v>
      </c>
      <c r="F255" s="12">
        <v>21</v>
      </c>
      <c r="G255" s="12">
        <v>3</v>
      </c>
      <c r="H255" s="12">
        <v>235</v>
      </c>
      <c r="I255" s="12">
        <v>74</v>
      </c>
      <c r="J255" s="13">
        <f t="shared" ref="J255:J260" si="35">SUM(B255:I255)</f>
        <v>965</v>
      </c>
    </row>
    <row r="256" spans="1:10" x14ac:dyDescent="0.25">
      <c r="A256" s="33" t="s">
        <v>80</v>
      </c>
      <c r="B256" s="12">
        <v>0</v>
      </c>
      <c r="C256" s="12">
        <v>14</v>
      </c>
      <c r="D256" s="12">
        <v>0</v>
      </c>
      <c r="E256" s="12">
        <v>10</v>
      </c>
      <c r="F256" s="12">
        <v>2</v>
      </c>
      <c r="G256" s="12">
        <v>0</v>
      </c>
      <c r="H256" s="12">
        <v>11</v>
      </c>
      <c r="I256" s="12">
        <v>5</v>
      </c>
      <c r="J256" s="13">
        <f t="shared" si="35"/>
        <v>42</v>
      </c>
    </row>
    <row r="257" spans="1:12" x14ac:dyDescent="0.25">
      <c r="A257" s="33" t="s">
        <v>81</v>
      </c>
      <c r="B257" s="12">
        <v>0</v>
      </c>
      <c r="C257" s="12">
        <v>5</v>
      </c>
      <c r="D257" s="12">
        <v>0</v>
      </c>
      <c r="E257" s="12">
        <v>1</v>
      </c>
      <c r="F257" s="12">
        <v>0</v>
      </c>
      <c r="G257" s="12">
        <v>0</v>
      </c>
      <c r="H257" s="12">
        <v>5</v>
      </c>
      <c r="I257" s="12">
        <v>1</v>
      </c>
      <c r="J257" s="13">
        <f t="shared" si="35"/>
        <v>12</v>
      </c>
    </row>
    <row r="258" spans="1:12" x14ac:dyDescent="0.25">
      <c r="A258" s="33" t="s">
        <v>82</v>
      </c>
      <c r="B258" s="12">
        <v>1</v>
      </c>
      <c r="C258" s="12">
        <v>9</v>
      </c>
      <c r="D258" s="12">
        <v>0</v>
      </c>
      <c r="E258" s="12">
        <v>1</v>
      </c>
      <c r="F258" s="12">
        <v>0</v>
      </c>
      <c r="G258" s="12">
        <v>0</v>
      </c>
      <c r="H258" s="12">
        <v>5</v>
      </c>
      <c r="I258" s="12">
        <v>1</v>
      </c>
      <c r="J258" s="13">
        <f t="shared" si="35"/>
        <v>17</v>
      </c>
    </row>
    <row r="259" spans="1:12" x14ac:dyDescent="0.25">
      <c r="A259" s="35" t="s">
        <v>83</v>
      </c>
      <c r="B259" s="12">
        <v>1</v>
      </c>
      <c r="C259" s="12">
        <v>13</v>
      </c>
      <c r="D259" s="12">
        <v>0</v>
      </c>
      <c r="E259" s="12">
        <v>1</v>
      </c>
      <c r="F259" s="12">
        <v>1</v>
      </c>
      <c r="G259" s="12">
        <v>0</v>
      </c>
      <c r="H259" s="12">
        <v>5</v>
      </c>
      <c r="I259" s="12">
        <v>3</v>
      </c>
      <c r="J259" s="13">
        <f t="shared" si="35"/>
        <v>24</v>
      </c>
    </row>
    <row r="260" spans="1:12" x14ac:dyDescent="0.25">
      <c r="A260" s="35" t="s">
        <v>90</v>
      </c>
      <c r="B260" s="12">
        <v>2</v>
      </c>
      <c r="C260" s="12">
        <v>34</v>
      </c>
      <c r="D260" s="12">
        <v>0</v>
      </c>
      <c r="E260" s="12">
        <v>8</v>
      </c>
      <c r="F260" s="12">
        <v>2</v>
      </c>
      <c r="G260" s="12">
        <v>1</v>
      </c>
      <c r="H260" s="12">
        <v>17</v>
      </c>
      <c r="I260" s="12">
        <v>8</v>
      </c>
      <c r="J260" s="13">
        <f t="shared" si="35"/>
        <v>72</v>
      </c>
    </row>
    <row r="261" spans="1:12" x14ac:dyDescent="0.25">
      <c r="A261" s="41" t="s">
        <v>0</v>
      </c>
      <c r="B261" s="16">
        <f>SUM(B255:B260)</f>
        <v>20</v>
      </c>
      <c r="C261" s="16">
        <f t="shared" ref="C261:J261" si="36">SUM(C255:C260)</f>
        <v>511</v>
      </c>
      <c r="D261" s="16">
        <f t="shared" si="36"/>
        <v>3</v>
      </c>
      <c r="E261" s="16">
        <f t="shared" si="36"/>
        <v>198</v>
      </c>
      <c r="F261" s="16">
        <f t="shared" si="36"/>
        <v>26</v>
      </c>
      <c r="G261" s="16">
        <f t="shared" si="36"/>
        <v>4</v>
      </c>
      <c r="H261" s="16">
        <f t="shared" si="36"/>
        <v>278</v>
      </c>
      <c r="I261" s="16">
        <f t="shared" si="36"/>
        <v>92</v>
      </c>
      <c r="J261" s="16">
        <f t="shared" si="36"/>
        <v>1132</v>
      </c>
    </row>
    <row r="262" spans="1:12" ht="15" customHeight="1" x14ac:dyDescent="0.25">
      <c r="A262" s="34" t="str">
        <f>$A$30</f>
        <v>Note: Statistics after 28 March 2020 by region are based upon 'principal place of business' and not 'registered office'.</v>
      </c>
      <c r="B262" s="34"/>
      <c r="C262" s="34"/>
      <c r="D262" s="34"/>
      <c r="E262" s="34"/>
      <c r="F262" s="34"/>
      <c r="G262" s="34"/>
      <c r="H262" s="34"/>
      <c r="I262" s="34"/>
      <c r="J262" s="34"/>
    </row>
    <row r="263" spans="1:12" ht="30" customHeight="1" x14ac:dyDescent="0.25">
      <c r="A263" s="147" t="s">
        <v>183</v>
      </c>
      <c r="B263" s="147"/>
      <c r="C263" s="147"/>
      <c r="D263" s="147"/>
      <c r="E263" s="147"/>
      <c r="F263" s="147"/>
      <c r="G263" s="147"/>
      <c r="H263" s="147"/>
      <c r="I263" s="147"/>
      <c r="J263" s="147"/>
    </row>
    <row r="264" spans="1:12" s="52" customFormat="1" ht="26.45" customHeight="1" x14ac:dyDescent="0.25">
      <c r="A264" s="134" t="s">
        <v>201</v>
      </c>
      <c r="B264" s="134"/>
      <c r="C264" s="134"/>
      <c r="D264" s="134"/>
      <c r="E264" s="134"/>
      <c r="F264" s="134"/>
      <c r="G264" s="134"/>
      <c r="H264" s="134"/>
      <c r="I264" s="134"/>
      <c r="J264" s="134"/>
    </row>
    <row r="265" spans="1:12" ht="34.5" x14ac:dyDescent="0.25">
      <c r="A265" s="39"/>
      <c r="B265" s="8" t="s">
        <v>39</v>
      </c>
      <c r="C265" s="8" t="s">
        <v>40</v>
      </c>
      <c r="D265" s="8" t="s">
        <v>41</v>
      </c>
      <c r="E265" s="8" t="s">
        <v>42</v>
      </c>
      <c r="F265" s="8" t="s">
        <v>114</v>
      </c>
      <c r="G265" s="8" t="s">
        <v>44</v>
      </c>
      <c r="H265" s="8" t="s">
        <v>45</v>
      </c>
      <c r="I265" s="8" t="s">
        <v>46</v>
      </c>
      <c r="J265" s="9" t="s">
        <v>64</v>
      </c>
    </row>
    <row r="266" spans="1:12" x14ac:dyDescent="0.25">
      <c r="A266" s="137" t="s">
        <v>116</v>
      </c>
      <c r="B266" s="137"/>
      <c r="C266" s="137"/>
      <c r="D266" s="137"/>
      <c r="E266" s="137"/>
      <c r="F266" s="137"/>
      <c r="G266" s="137"/>
      <c r="H266" s="137"/>
      <c r="I266" s="137"/>
      <c r="J266" s="137"/>
    </row>
    <row r="267" spans="1:12" x14ac:dyDescent="0.25">
      <c r="A267" s="36" t="s">
        <v>110</v>
      </c>
      <c r="B267" s="12">
        <v>2</v>
      </c>
      <c r="C267" s="12">
        <v>60</v>
      </c>
      <c r="D267" s="12">
        <v>0</v>
      </c>
      <c r="E267" s="12">
        <v>16</v>
      </c>
      <c r="F267" s="12">
        <v>3</v>
      </c>
      <c r="G267" s="12">
        <v>0</v>
      </c>
      <c r="H267" s="12">
        <v>47</v>
      </c>
      <c r="I267" s="12">
        <v>14</v>
      </c>
      <c r="J267" s="13">
        <f t="shared" ref="J267:J272" si="37">SUM(B267:I267)</f>
        <v>142</v>
      </c>
      <c r="L267" s="46"/>
    </row>
    <row r="268" spans="1:12" x14ac:dyDescent="0.25">
      <c r="A268" s="34" t="s">
        <v>89</v>
      </c>
      <c r="B268" s="12">
        <v>11</v>
      </c>
      <c r="C268" s="12">
        <v>328</v>
      </c>
      <c r="D268" s="12">
        <v>2</v>
      </c>
      <c r="E268" s="12">
        <v>128</v>
      </c>
      <c r="F268" s="12">
        <v>15</v>
      </c>
      <c r="G268" s="12">
        <v>2</v>
      </c>
      <c r="H268" s="12">
        <v>138</v>
      </c>
      <c r="I268" s="12">
        <v>46</v>
      </c>
      <c r="J268" s="13">
        <f t="shared" si="37"/>
        <v>670</v>
      </c>
    </row>
    <row r="269" spans="1:12" x14ac:dyDescent="0.25">
      <c r="A269" s="34" t="s">
        <v>27</v>
      </c>
      <c r="B269" s="12">
        <v>2</v>
      </c>
      <c r="C269" s="12">
        <v>38</v>
      </c>
      <c r="D269" s="12">
        <v>0</v>
      </c>
      <c r="E269" s="12">
        <v>12</v>
      </c>
      <c r="F269" s="12">
        <v>4</v>
      </c>
      <c r="G269" s="12">
        <v>1</v>
      </c>
      <c r="H269" s="12">
        <v>24</v>
      </c>
      <c r="I269" s="12">
        <v>6</v>
      </c>
      <c r="J269" s="13">
        <f t="shared" si="37"/>
        <v>87</v>
      </c>
    </row>
    <row r="270" spans="1:12" x14ac:dyDescent="0.25">
      <c r="A270" s="34" t="s">
        <v>28</v>
      </c>
      <c r="B270" s="12">
        <v>0</v>
      </c>
      <c r="C270" s="12">
        <v>21</v>
      </c>
      <c r="D270" s="12">
        <v>0</v>
      </c>
      <c r="E270" s="12">
        <v>7</v>
      </c>
      <c r="F270" s="12">
        <v>0</v>
      </c>
      <c r="G270" s="12">
        <v>1</v>
      </c>
      <c r="H270" s="12">
        <v>15</v>
      </c>
      <c r="I270" s="12">
        <v>6</v>
      </c>
      <c r="J270" s="13">
        <f t="shared" si="37"/>
        <v>50</v>
      </c>
    </row>
    <row r="271" spans="1:12" x14ac:dyDescent="0.25">
      <c r="A271" s="34" t="s">
        <v>91</v>
      </c>
      <c r="B271" s="12">
        <v>0</v>
      </c>
      <c r="C271" s="12">
        <v>6</v>
      </c>
      <c r="D271" s="12">
        <v>0</v>
      </c>
      <c r="E271" s="12">
        <v>1</v>
      </c>
      <c r="F271" s="12">
        <v>0</v>
      </c>
      <c r="G271" s="12">
        <v>0</v>
      </c>
      <c r="H271" s="12">
        <v>3</v>
      </c>
      <c r="I271" s="12">
        <v>2</v>
      </c>
      <c r="J271" s="13">
        <f t="shared" si="37"/>
        <v>12</v>
      </c>
    </row>
    <row r="272" spans="1:12" x14ac:dyDescent="0.25">
      <c r="A272" s="34" t="s">
        <v>173</v>
      </c>
      <c r="B272" s="12">
        <v>5</v>
      </c>
      <c r="C272" s="12">
        <v>58</v>
      </c>
      <c r="D272" s="12">
        <v>1</v>
      </c>
      <c r="E272" s="12">
        <v>34</v>
      </c>
      <c r="F272" s="12">
        <v>4</v>
      </c>
      <c r="G272" s="12">
        <v>0</v>
      </c>
      <c r="H272" s="12">
        <v>51</v>
      </c>
      <c r="I272" s="12">
        <v>18</v>
      </c>
      <c r="J272" s="13">
        <f t="shared" si="37"/>
        <v>171</v>
      </c>
    </row>
    <row r="273" spans="1:20" x14ac:dyDescent="0.25">
      <c r="A273" s="41" t="s">
        <v>0</v>
      </c>
      <c r="B273" s="16">
        <f>SUM(B267:B272)</f>
        <v>20</v>
      </c>
      <c r="C273" s="16">
        <f t="shared" ref="C273:I273" si="38">SUM(C267:C272)</f>
        <v>511</v>
      </c>
      <c r="D273" s="16">
        <f t="shared" si="38"/>
        <v>3</v>
      </c>
      <c r="E273" s="16">
        <f t="shared" si="38"/>
        <v>198</v>
      </c>
      <c r="F273" s="16">
        <f t="shared" si="38"/>
        <v>26</v>
      </c>
      <c r="G273" s="16">
        <f t="shared" si="38"/>
        <v>4</v>
      </c>
      <c r="H273" s="16">
        <f t="shared" si="38"/>
        <v>278</v>
      </c>
      <c r="I273" s="16">
        <f t="shared" si="38"/>
        <v>92</v>
      </c>
      <c r="J273" s="16">
        <f>SUM(J267:J272)</f>
        <v>1132</v>
      </c>
    </row>
    <row r="274" spans="1:20" s="46" customFormat="1" x14ac:dyDescent="0.25">
      <c r="A274" s="34" t="str">
        <f>$A$30</f>
        <v>Note: Statistics after 28 March 2020 by region are based upon 'principal place of business' and not 'registered office'.</v>
      </c>
      <c r="B274" s="26"/>
      <c r="C274" s="26"/>
      <c r="D274" s="26"/>
      <c r="E274" s="26"/>
      <c r="F274" s="26"/>
      <c r="G274" s="26"/>
      <c r="H274" s="26"/>
      <c r="I274" s="26"/>
      <c r="J274" s="26"/>
    </row>
    <row r="275" spans="1:20" s="46" customFormat="1" ht="24.95" customHeight="1" x14ac:dyDescent="0.25">
      <c r="A275" s="149" t="s">
        <v>177</v>
      </c>
      <c r="B275" s="149"/>
      <c r="C275" s="149"/>
      <c r="D275" s="149"/>
      <c r="E275" s="149"/>
      <c r="F275" s="149"/>
      <c r="G275" s="149"/>
      <c r="H275" s="149"/>
      <c r="I275" s="149"/>
      <c r="J275" s="149"/>
    </row>
    <row r="276" spans="1:20" x14ac:dyDescent="0.25">
      <c r="A276" s="86"/>
      <c r="B276" s="26"/>
      <c r="C276" s="26"/>
      <c r="D276" s="26"/>
      <c r="E276" s="26"/>
      <c r="F276" s="26"/>
      <c r="G276" s="26"/>
      <c r="H276" s="26"/>
      <c r="I276" s="26"/>
      <c r="J276" s="26"/>
    </row>
    <row r="277" spans="1:20" ht="18.75" x14ac:dyDescent="0.25">
      <c r="A277" s="107"/>
    </row>
    <row r="278" spans="1:20" ht="31.5" customHeight="1" x14ac:dyDescent="0.25">
      <c r="A278" s="150" t="s">
        <v>287</v>
      </c>
      <c r="B278" s="151"/>
      <c r="C278" s="151"/>
      <c r="D278" s="151"/>
      <c r="E278" s="151"/>
      <c r="F278" s="151"/>
      <c r="G278" s="151"/>
      <c r="H278" s="151"/>
      <c r="I278" s="151"/>
      <c r="J278" s="151"/>
      <c r="K278" s="151"/>
      <c r="L278" s="151"/>
      <c r="M278" s="151"/>
      <c r="N278" s="151"/>
      <c r="O278" s="151"/>
      <c r="P278" s="58"/>
      <c r="Q278" s="58"/>
      <c r="R278" s="58"/>
      <c r="S278" s="58"/>
      <c r="T278" s="58"/>
    </row>
    <row r="279" spans="1:20" ht="15" customHeight="1" x14ac:dyDescent="0.25">
      <c r="A279" s="152" t="s">
        <v>125</v>
      </c>
      <c r="B279" s="153" t="s">
        <v>178</v>
      </c>
      <c r="C279" s="153"/>
      <c r="D279" s="153"/>
      <c r="E279" s="153"/>
      <c r="F279" s="153"/>
      <c r="G279" s="153"/>
      <c r="H279" s="153"/>
      <c r="I279" s="153"/>
      <c r="J279" s="153"/>
      <c r="K279" s="153"/>
      <c r="L279" s="153"/>
      <c r="M279" s="153"/>
      <c r="N279" s="153"/>
    </row>
    <row r="280" spans="1:20" ht="34.5" x14ac:dyDescent="0.25">
      <c r="A280" s="152"/>
      <c r="B280" s="8" t="s">
        <v>21</v>
      </c>
      <c r="C280" s="8" t="s">
        <v>126</v>
      </c>
      <c r="D280" s="8" t="s">
        <v>127</v>
      </c>
      <c r="E280" s="8" t="s">
        <v>128</v>
      </c>
      <c r="F280" s="8" t="s">
        <v>129</v>
      </c>
      <c r="G280" s="8" t="s">
        <v>130</v>
      </c>
      <c r="H280" s="59" t="s">
        <v>131</v>
      </c>
      <c r="I280" s="8" t="s">
        <v>132</v>
      </c>
      <c r="J280" s="8" t="s">
        <v>133</v>
      </c>
      <c r="K280" s="8" t="s">
        <v>134</v>
      </c>
      <c r="L280" s="8" t="s">
        <v>135</v>
      </c>
      <c r="M280" s="9" t="s">
        <v>64</v>
      </c>
      <c r="N280" s="9" t="s">
        <v>136</v>
      </c>
    </row>
    <row r="281" spans="1:20" x14ac:dyDescent="0.25">
      <c r="A281" s="34" t="s">
        <v>137</v>
      </c>
      <c r="B281" s="60">
        <v>131</v>
      </c>
      <c r="C281" s="60">
        <v>115</v>
      </c>
      <c r="D281" s="60">
        <v>54</v>
      </c>
      <c r="E281" s="60">
        <v>22</v>
      </c>
      <c r="F281" s="60">
        <v>27</v>
      </c>
      <c r="G281" s="60">
        <v>20</v>
      </c>
      <c r="H281" s="12">
        <v>13</v>
      </c>
      <c r="I281" s="12">
        <v>18</v>
      </c>
      <c r="J281" s="12">
        <v>3</v>
      </c>
      <c r="K281" s="12">
        <v>0</v>
      </c>
      <c r="L281" s="12">
        <v>0</v>
      </c>
      <c r="M281" s="13">
        <f>SUM(B281:L281)</f>
        <v>403</v>
      </c>
      <c r="N281" s="129">
        <f>M281/$M$286</f>
        <v>0.54755434782608692</v>
      </c>
      <c r="P281" s="61"/>
    </row>
    <row r="282" spans="1:20" x14ac:dyDescent="0.25">
      <c r="A282" s="34" t="s">
        <v>138</v>
      </c>
      <c r="B282" s="60">
        <v>59</v>
      </c>
      <c r="C282" s="60">
        <v>45</v>
      </c>
      <c r="D282" s="60">
        <v>13</v>
      </c>
      <c r="E282" s="60">
        <v>7</v>
      </c>
      <c r="F282" s="60">
        <v>12</v>
      </c>
      <c r="G282" s="60">
        <v>11</v>
      </c>
      <c r="H282" s="12">
        <v>15</v>
      </c>
      <c r="I282" s="12">
        <v>15</v>
      </c>
      <c r="J282" s="12">
        <v>4</v>
      </c>
      <c r="K282" s="12">
        <v>0</v>
      </c>
      <c r="L282" s="12">
        <v>1</v>
      </c>
      <c r="M282" s="13">
        <f t="shared" ref="M282:M285" si="39">SUM(B282:L282)</f>
        <v>182</v>
      </c>
      <c r="N282" s="129">
        <f>M282/$M$286</f>
        <v>0.24728260869565216</v>
      </c>
      <c r="P282" s="61"/>
    </row>
    <row r="283" spans="1:20" x14ac:dyDescent="0.25">
      <c r="A283" s="34" t="s">
        <v>139</v>
      </c>
      <c r="B283" s="60">
        <v>16</v>
      </c>
      <c r="C283" s="60">
        <v>8</v>
      </c>
      <c r="D283" s="60">
        <v>5</v>
      </c>
      <c r="E283" s="60">
        <v>2</v>
      </c>
      <c r="F283" s="60">
        <v>5</v>
      </c>
      <c r="G283" s="60">
        <v>8</v>
      </c>
      <c r="H283" s="12">
        <v>3</v>
      </c>
      <c r="I283" s="12">
        <v>14</v>
      </c>
      <c r="J283" s="12">
        <v>5</v>
      </c>
      <c r="K283" s="12">
        <v>0</v>
      </c>
      <c r="L283" s="12">
        <v>1</v>
      </c>
      <c r="M283" s="13">
        <f t="shared" si="39"/>
        <v>67</v>
      </c>
      <c r="N283" s="129">
        <f>M283/$M$286</f>
        <v>9.1032608695652176E-2</v>
      </c>
      <c r="P283" s="61"/>
    </row>
    <row r="284" spans="1:20" x14ac:dyDescent="0.25">
      <c r="A284" s="34" t="s">
        <v>22</v>
      </c>
      <c r="B284" s="60">
        <v>5</v>
      </c>
      <c r="C284" s="60">
        <v>3</v>
      </c>
      <c r="D284" s="60">
        <v>1</v>
      </c>
      <c r="E284" s="60">
        <v>0</v>
      </c>
      <c r="F284" s="60">
        <v>0</v>
      </c>
      <c r="G284" s="60">
        <v>0</v>
      </c>
      <c r="H284" s="12">
        <v>3</v>
      </c>
      <c r="I284" s="12">
        <v>1</v>
      </c>
      <c r="J284" s="12">
        <v>1</v>
      </c>
      <c r="K284" s="12">
        <v>1</v>
      </c>
      <c r="L284" s="12">
        <v>3</v>
      </c>
      <c r="M284" s="13">
        <f t="shared" si="39"/>
        <v>18</v>
      </c>
      <c r="N284" s="129">
        <f>M284/$M$286</f>
        <v>2.4456521739130436E-2</v>
      </c>
      <c r="P284" s="61"/>
    </row>
    <row r="285" spans="1:20" x14ac:dyDescent="0.25">
      <c r="A285" s="34" t="s">
        <v>140</v>
      </c>
      <c r="B285" s="60">
        <v>20</v>
      </c>
      <c r="C285" s="60">
        <v>22</v>
      </c>
      <c r="D285" s="60">
        <v>6</v>
      </c>
      <c r="E285" s="60">
        <v>2</v>
      </c>
      <c r="F285" s="60">
        <v>2</v>
      </c>
      <c r="G285" s="60">
        <v>6</v>
      </c>
      <c r="H285" s="12">
        <v>2</v>
      </c>
      <c r="I285" s="12">
        <v>4</v>
      </c>
      <c r="J285" s="12">
        <v>2</v>
      </c>
      <c r="K285" s="12">
        <v>0</v>
      </c>
      <c r="L285" s="12">
        <v>0</v>
      </c>
      <c r="M285" s="13">
        <f t="shared" si="39"/>
        <v>66</v>
      </c>
      <c r="N285" s="129">
        <f>M285/$M$286</f>
        <v>8.9673913043478257E-2</v>
      </c>
      <c r="P285" s="61"/>
    </row>
    <row r="286" spans="1:20" x14ac:dyDescent="0.25">
      <c r="A286" s="41" t="s">
        <v>0</v>
      </c>
      <c r="B286" s="62">
        <f t="shared" ref="B286:N286" si="40">SUM(B281:B285)</f>
        <v>231</v>
      </c>
      <c r="C286" s="62">
        <f t="shared" si="40"/>
        <v>193</v>
      </c>
      <c r="D286" s="62">
        <f t="shared" si="40"/>
        <v>79</v>
      </c>
      <c r="E286" s="62">
        <f t="shared" si="40"/>
        <v>33</v>
      </c>
      <c r="F286" s="62">
        <f t="shared" si="40"/>
        <v>46</v>
      </c>
      <c r="G286" s="62">
        <f t="shared" si="40"/>
        <v>45</v>
      </c>
      <c r="H286" s="62">
        <f t="shared" si="40"/>
        <v>36</v>
      </c>
      <c r="I286" s="62">
        <f t="shared" si="40"/>
        <v>52</v>
      </c>
      <c r="J286" s="62">
        <f t="shared" si="40"/>
        <v>15</v>
      </c>
      <c r="K286" s="62">
        <f t="shared" si="40"/>
        <v>1</v>
      </c>
      <c r="L286" s="62">
        <f t="shared" si="40"/>
        <v>5</v>
      </c>
      <c r="M286" s="75">
        <f t="shared" si="40"/>
        <v>736</v>
      </c>
      <c r="N286" s="63">
        <f t="shared" si="40"/>
        <v>1</v>
      </c>
    </row>
    <row r="287" spans="1:20" x14ac:dyDescent="0.25">
      <c r="A287" s="86"/>
      <c r="B287" s="98"/>
      <c r="C287" s="98"/>
      <c r="D287" s="98"/>
      <c r="E287" s="98"/>
      <c r="F287" s="98"/>
      <c r="G287" s="98"/>
      <c r="H287" s="98"/>
      <c r="I287" s="98"/>
      <c r="J287" s="98"/>
      <c r="K287" s="98"/>
      <c r="L287" s="98"/>
      <c r="M287" s="99"/>
      <c r="N287" s="66"/>
    </row>
    <row r="288" spans="1:20" x14ac:dyDescent="0.25">
      <c r="A288" s="89"/>
      <c r="B288" s="89"/>
      <c r="C288" s="89"/>
      <c r="D288" s="89"/>
      <c r="E288" s="89"/>
      <c r="F288" s="89"/>
      <c r="G288" s="89"/>
      <c r="H288" s="89"/>
      <c r="I288" s="89"/>
      <c r="J288" s="89"/>
      <c r="K288" s="89"/>
      <c r="L288" s="89"/>
      <c r="M288" s="89"/>
      <c r="N288" s="89"/>
      <c r="O288" s="89"/>
      <c r="P288" s="89"/>
      <c r="Q288" s="89"/>
      <c r="R288" s="89"/>
      <c r="S288" s="89"/>
      <c r="T288" s="89"/>
    </row>
    <row r="289" spans="1:20" ht="31.5" customHeight="1" x14ac:dyDescent="0.25">
      <c r="A289" s="134" t="s">
        <v>288</v>
      </c>
      <c r="B289" s="134"/>
      <c r="C289" s="134"/>
      <c r="D289" s="134"/>
      <c r="E289" s="134"/>
      <c r="F289" s="134"/>
      <c r="G289" s="134"/>
      <c r="H289" s="134"/>
      <c r="I289" s="134"/>
      <c r="J289" s="134"/>
      <c r="K289" s="134"/>
      <c r="L289" s="134"/>
      <c r="M289" s="134"/>
      <c r="N289" s="134"/>
      <c r="O289" s="90"/>
      <c r="P289" s="90"/>
      <c r="Q289" s="90"/>
      <c r="R289" s="90"/>
      <c r="S289" s="90"/>
      <c r="T289" s="90"/>
    </row>
    <row r="290" spans="1:20" ht="15" customHeight="1" x14ac:dyDescent="0.25">
      <c r="A290" s="152" t="s">
        <v>125</v>
      </c>
      <c r="B290" s="153" t="s">
        <v>179</v>
      </c>
      <c r="C290" s="153"/>
      <c r="D290" s="153"/>
      <c r="E290" s="153"/>
      <c r="F290" s="153"/>
      <c r="G290" s="153"/>
      <c r="H290" s="153"/>
      <c r="I290" s="153"/>
      <c r="J290" s="64"/>
      <c r="K290" s="64"/>
      <c r="L290" s="64"/>
      <c r="M290" s="64"/>
      <c r="N290" s="64"/>
    </row>
    <row r="291" spans="1:20" ht="21.95" customHeight="1" x14ac:dyDescent="0.25">
      <c r="A291" s="152"/>
      <c r="B291" s="8" t="s">
        <v>75</v>
      </c>
      <c r="C291" s="8" t="s">
        <v>141</v>
      </c>
      <c r="D291" s="8" t="s">
        <v>142</v>
      </c>
      <c r="E291" s="8" t="s">
        <v>78</v>
      </c>
      <c r="F291" s="8" t="s">
        <v>79</v>
      </c>
      <c r="G291" s="8" t="s">
        <v>38</v>
      </c>
      <c r="H291" s="65" t="s">
        <v>64</v>
      </c>
      <c r="I291" s="65" t="s">
        <v>143</v>
      </c>
      <c r="J291" s="8"/>
      <c r="K291" s="8"/>
      <c r="L291" s="8"/>
      <c r="M291" s="8"/>
      <c r="N291" s="9"/>
    </row>
    <row r="292" spans="1:20" x14ac:dyDescent="0.25">
      <c r="A292" s="34" t="s">
        <v>137</v>
      </c>
      <c r="B292" s="12">
        <v>349</v>
      </c>
      <c r="C292" s="60">
        <v>23</v>
      </c>
      <c r="D292" s="60">
        <v>5</v>
      </c>
      <c r="E292" s="60">
        <v>0</v>
      </c>
      <c r="F292" s="60">
        <v>1</v>
      </c>
      <c r="G292" s="60">
        <v>25</v>
      </c>
      <c r="H292" s="13">
        <f>SUM(B292:G292)</f>
        <v>403</v>
      </c>
      <c r="I292" s="66">
        <f>H292/$H$297</f>
        <v>0.54755434782608692</v>
      </c>
      <c r="J292" s="12"/>
      <c r="K292" s="12"/>
      <c r="L292" s="12"/>
      <c r="M292" s="12"/>
      <c r="N292" s="13"/>
    </row>
    <row r="293" spans="1:20" x14ac:dyDescent="0.25">
      <c r="A293" s="34" t="s">
        <v>138</v>
      </c>
      <c r="B293" s="60">
        <v>140</v>
      </c>
      <c r="C293" s="60">
        <v>22</v>
      </c>
      <c r="D293" s="60">
        <v>9</v>
      </c>
      <c r="E293" s="60">
        <v>3</v>
      </c>
      <c r="F293" s="60">
        <v>1</v>
      </c>
      <c r="G293" s="60">
        <v>7</v>
      </c>
      <c r="H293" s="13">
        <f t="shared" ref="H293:H296" si="41">SUM(B293:G293)</f>
        <v>182</v>
      </c>
      <c r="I293" s="66">
        <f>H293/$H$297</f>
        <v>0.24728260869565216</v>
      </c>
      <c r="J293" s="12"/>
      <c r="K293" s="12"/>
      <c r="L293" s="12"/>
      <c r="M293" s="12"/>
      <c r="N293" s="13"/>
    </row>
    <row r="294" spans="1:20" x14ac:dyDescent="0.25">
      <c r="A294" s="34" t="s">
        <v>139</v>
      </c>
      <c r="B294" s="60">
        <v>45</v>
      </c>
      <c r="C294" s="60">
        <v>7</v>
      </c>
      <c r="D294" s="60">
        <v>12</v>
      </c>
      <c r="E294" s="60">
        <v>2</v>
      </c>
      <c r="F294" s="60">
        <v>0</v>
      </c>
      <c r="G294" s="60">
        <v>1</v>
      </c>
      <c r="H294" s="13">
        <f t="shared" si="41"/>
        <v>67</v>
      </c>
      <c r="I294" s="66">
        <f>H294/$H$297</f>
        <v>9.1032608695652176E-2</v>
      </c>
      <c r="J294" s="12"/>
      <c r="K294" s="12"/>
      <c r="L294" s="12"/>
      <c r="M294" s="12"/>
      <c r="N294" s="13"/>
    </row>
    <row r="295" spans="1:20" x14ac:dyDescent="0.25">
      <c r="A295" s="34" t="s">
        <v>22</v>
      </c>
      <c r="B295" s="60">
        <v>14</v>
      </c>
      <c r="C295" s="60">
        <v>1</v>
      </c>
      <c r="D295" s="60">
        <v>3</v>
      </c>
      <c r="E295" s="60">
        <v>0</v>
      </c>
      <c r="F295" s="60">
        <v>0</v>
      </c>
      <c r="G295" s="60">
        <v>0</v>
      </c>
      <c r="H295" s="13">
        <f t="shared" si="41"/>
        <v>18</v>
      </c>
      <c r="I295" s="66">
        <f>H295/$H$297</f>
        <v>2.4456521739130436E-2</v>
      </c>
      <c r="J295" s="12"/>
      <c r="K295" s="12"/>
      <c r="L295" s="12"/>
      <c r="M295" s="12"/>
      <c r="N295" s="13"/>
    </row>
    <row r="296" spans="1:20" x14ac:dyDescent="0.25">
      <c r="A296" s="34" t="s">
        <v>140</v>
      </c>
      <c r="B296" s="60">
        <v>53</v>
      </c>
      <c r="C296" s="60">
        <v>7</v>
      </c>
      <c r="D296" s="60">
        <v>1</v>
      </c>
      <c r="E296" s="60">
        <v>0</v>
      </c>
      <c r="F296" s="60">
        <v>1</v>
      </c>
      <c r="G296" s="60">
        <v>4</v>
      </c>
      <c r="H296" s="13">
        <f t="shared" si="41"/>
        <v>66</v>
      </c>
      <c r="I296" s="66">
        <f>H296/$H$297</f>
        <v>8.9673913043478257E-2</v>
      </c>
      <c r="J296" s="12"/>
      <c r="K296" s="12"/>
      <c r="L296" s="12"/>
      <c r="M296" s="12"/>
      <c r="N296" s="13"/>
    </row>
    <row r="297" spans="1:20" x14ac:dyDescent="0.25">
      <c r="A297" s="41" t="s">
        <v>0</v>
      </c>
      <c r="B297" s="75">
        <f t="shared" ref="B297:I297" si="42">SUM(B292:B296)</f>
        <v>601</v>
      </c>
      <c r="C297" s="62">
        <f t="shared" si="42"/>
        <v>60</v>
      </c>
      <c r="D297" s="62">
        <f t="shared" si="42"/>
        <v>30</v>
      </c>
      <c r="E297" s="62">
        <f t="shared" si="42"/>
        <v>5</v>
      </c>
      <c r="F297" s="62">
        <f t="shared" si="42"/>
        <v>3</v>
      </c>
      <c r="G297" s="62">
        <f t="shared" si="42"/>
        <v>37</v>
      </c>
      <c r="H297" s="75">
        <f t="shared" si="42"/>
        <v>736</v>
      </c>
      <c r="I297" s="63">
        <f t="shared" si="42"/>
        <v>1</v>
      </c>
      <c r="J297" s="12"/>
      <c r="K297" s="12"/>
      <c r="L297" s="12"/>
      <c r="M297" s="12"/>
      <c r="N297" s="13"/>
    </row>
    <row r="298" spans="1:20" x14ac:dyDescent="0.25">
      <c r="A298" s="146"/>
      <c r="B298" s="146"/>
      <c r="C298" s="146"/>
      <c r="D298" s="146"/>
      <c r="E298" s="146"/>
      <c r="F298" s="146"/>
      <c r="G298" s="146"/>
      <c r="H298" s="146"/>
      <c r="I298" s="146"/>
      <c r="J298" s="146"/>
      <c r="K298" s="146"/>
      <c r="L298" s="146"/>
      <c r="M298" s="146"/>
      <c r="N298" s="146"/>
    </row>
    <row r="299" spans="1:20" ht="25.5" customHeight="1" x14ac:dyDescent="0.25">
      <c r="A299" s="145" t="s">
        <v>289</v>
      </c>
      <c r="B299" s="145"/>
      <c r="C299" s="145"/>
      <c r="D299" s="145"/>
      <c r="E299" s="145"/>
      <c r="F299" s="145"/>
      <c r="G299" s="145"/>
      <c r="H299" s="145"/>
      <c r="I299" s="145"/>
      <c r="J299" s="145"/>
      <c r="K299" s="145"/>
      <c r="L299" s="145"/>
      <c r="M299" s="145"/>
      <c r="N299" s="145"/>
      <c r="O299" s="90"/>
      <c r="P299" s="90"/>
      <c r="Q299" s="90"/>
      <c r="R299" s="90"/>
      <c r="S299" s="90"/>
      <c r="T299" s="90"/>
    </row>
    <row r="300" spans="1:20" ht="31.5" customHeight="1" x14ac:dyDescent="0.25">
      <c r="A300" s="37" t="s">
        <v>144</v>
      </c>
      <c r="B300" s="69" t="s">
        <v>64</v>
      </c>
      <c r="C300" s="69" t="s">
        <v>143</v>
      </c>
      <c r="D300" s="14"/>
      <c r="E300" s="14"/>
      <c r="F300" s="14"/>
      <c r="G300" s="14"/>
      <c r="H300" s="12"/>
      <c r="I300" s="12"/>
      <c r="J300" s="12"/>
      <c r="K300" s="12"/>
      <c r="L300" s="12"/>
      <c r="M300" s="12"/>
      <c r="N300" s="13"/>
    </row>
    <row r="301" spans="1:20" x14ac:dyDescent="0.25">
      <c r="A301" s="34" t="s">
        <v>145</v>
      </c>
      <c r="B301" s="70">
        <v>7</v>
      </c>
      <c r="C301" s="66">
        <v>9.5108695652173919E-3</v>
      </c>
      <c r="D301" s="71"/>
      <c r="E301" s="71"/>
      <c r="F301" s="71"/>
      <c r="G301" s="71"/>
      <c r="H301" s="13"/>
      <c r="I301" s="13"/>
      <c r="J301" s="13"/>
      <c r="K301" s="13"/>
      <c r="L301" s="13"/>
      <c r="M301" s="13"/>
      <c r="N301" s="13"/>
    </row>
    <row r="302" spans="1:20" x14ac:dyDescent="0.25">
      <c r="A302" s="34" t="s">
        <v>146</v>
      </c>
      <c r="B302" s="70">
        <v>22</v>
      </c>
      <c r="C302" s="66">
        <v>2.9891304347826091E-2</v>
      </c>
      <c r="D302" s="71"/>
      <c r="E302" s="71"/>
      <c r="F302" s="71"/>
      <c r="G302" s="71"/>
      <c r="H302" s="13"/>
      <c r="I302" s="13"/>
      <c r="J302" s="13"/>
      <c r="K302" s="13"/>
      <c r="L302" s="13"/>
      <c r="M302" s="13"/>
      <c r="N302" s="13"/>
    </row>
    <row r="303" spans="1:20" x14ac:dyDescent="0.25">
      <c r="A303" s="34" t="s">
        <v>147</v>
      </c>
      <c r="B303" s="70">
        <v>97</v>
      </c>
      <c r="C303" s="66">
        <v>0.1317934782608696</v>
      </c>
      <c r="D303" s="71"/>
      <c r="E303" s="71"/>
      <c r="F303" s="71"/>
      <c r="G303" s="71"/>
      <c r="H303" s="13"/>
      <c r="I303" s="13"/>
      <c r="J303" s="13"/>
      <c r="K303" s="13"/>
      <c r="L303" s="13"/>
      <c r="M303" s="13"/>
      <c r="N303" s="13"/>
    </row>
    <row r="304" spans="1:20" x14ac:dyDescent="0.25">
      <c r="A304" s="34" t="s">
        <v>148</v>
      </c>
      <c r="B304" s="70">
        <v>139</v>
      </c>
      <c r="C304" s="66">
        <v>0.18885869565217389</v>
      </c>
      <c r="D304" s="71"/>
      <c r="E304" s="71"/>
      <c r="F304" s="71"/>
      <c r="G304" s="71"/>
      <c r="H304" s="13"/>
      <c r="I304" s="13"/>
      <c r="J304" s="13"/>
      <c r="K304" s="13"/>
      <c r="L304" s="13"/>
      <c r="M304" s="13"/>
      <c r="N304" s="13"/>
    </row>
    <row r="305" spans="1:20" x14ac:dyDescent="0.25">
      <c r="A305" s="34" t="s">
        <v>149</v>
      </c>
      <c r="B305" s="70">
        <v>141</v>
      </c>
      <c r="C305" s="66">
        <v>0.1915760869565217</v>
      </c>
      <c r="D305" s="71"/>
      <c r="E305" s="71"/>
      <c r="F305" s="71"/>
      <c r="G305" s="71"/>
      <c r="H305" s="13"/>
      <c r="I305" s="13"/>
      <c r="J305" s="13"/>
      <c r="K305" s="13"/>
      <c r="L305" s="13"/>
      <c r="M305" s="13"/>
      <c r="N305" s="13"/>
    </row>
    <row r="306" spans="1:20" x14ac:dyDescent="0.25">
      <c r="A306" s="34" t="s">
        <v>150</v>
      </c>
      <c r="B306" s="13">
        <v>330</v>
      </c>
      <c r="C306" s="66">
        <v>0.4483695652173913</v>
      </c>
      <c r="D306" s="71"/>
      <c r="E306" s="71"/>
      <c r="F306" s="71"/>
      <c r="G306" s="71"/>
      <c r="H306" s="13"/>
      <c r="I306" s="13"/>
      <c r="J306" s="13"/>
      <c r="K306" s="13"/>
      <c r="L306" s="13"/>
      <c r="M306" s="13"/>
      <c r="N306" s="13"/>
    </row>
    <row r="307" spans="1:20" x14ac:dyDescent="0.25">
      <c r="A307" s="41" t="s">
        <v>0</v>
      </c>
      <c r="B307" s="75">
        <f>SUM(B301:B306)</f>
        <v>736</v>
      </c>
      <c r="C307" s="63">
        <f>SUM(C301:C306)</f>
        <v>1</v>
      </c>
      <c r="D307" s="71"/>
      <c r="E307" s="71"/>
      <c r="F307" s="71"/>
      <c r="G307" s="71"/>
      <c r="H307" s="13"/>
      <c r="I307" s="13"/>
      <c r="J307" s="13"/>
      <c r="K307" s="13"/>
      <c r="L307" s="13"/>
      <c r="M307" s="13"/>
      <c r="N307" s="13"/>
    </row>
    <row r="308" spans="1:20" x14ac:dyDescent="0.25">
      <c r="A308" s="146"/>
      <c r="B308" s="146"/>
      <c r="C308" s="146"/>
      <c r="D308" s="146"/>
      <c r="E308" s="146"/>
      <c r="F308" s="146"/>
      <c r="G308" s="146"/>
      <c r="H308" s="146"/>
      <c r="I308" s="146"/>
      <c r="J308" s="146"/>
      <c r="K308" s="146"/>
      <c r="L308" s="146"/>
      <c r="M308" s="146"/>
      <c r="N308" s="146"/>
    </row>
    <row r="309" spans="1:20" ht="38.25" customHeight="1" x14ac:dyDescent="0.25">
      <c r="A309" s="154" t="s">
        <v>290</v>
      </c>
      <c r="B309" s="154"/>
      <c r="C309" s="154"/>
      <c r="D309" s="154"/>
      <c r="E309" s="154"/>
      <c r="F309" s="154"/>
      <c r="G309" s="154"/>
      <c r="H309" s="154"/>
      <c r="I309" s="154"/>
      <c r="J309" s="154"/>
      <c r="K309" s="154"/>
      <c r="L309" s="154"/>
      <c r="M309" s="154"/>
      <c r="N309" s="154"/>
      <c r="O309" s="90"/>
      <c r="P309" s="90"/>
      <c r="Q309" s="90"/>
      <c r="R309" s="90"/>
      <c r="S309" s="90"/>
      <c r="T309" s="90"/>
    </row>
    <row r="310" spans="1:20" ht="31.5" customHeight="1" x14ac:dyDescent="0.25">
      <c r="A310" s="37" t="s">
        <v>151</v>
      </c>
      <c r="B310" s="69" t="s">
        <v>64</v>
      </c>
      <c r="C310" s="69" t="s">
        <v>143</v>
      </c>
      <c r="D310" s="71"/>
      <c r="E310" s="71"/>
      <c r="F310" s="71"/>
      <c r="G310" s="71"/>
      <c r="H310" s="13"/>
      <c r="I310" s="13"/>
      <c r="J310" s="13"/>
      <c r="K310" s="13"/>
      <c r="L310" s="13"/>
      <c r="M310" s="13"/>
      <c r="N310" s="13"/>
    </row>
    <row r="311" spans="1:20" x14ac:dyDescent="0.25">
      <c r="A311" s="34" t="s">
        <v>152</v>
      </c>
      <c r="B311" s="13">
        <v>212</v>
      </c>
      <c r="C311" s="66">
        <v>0.1872791519434629</v>
      </c>
      <c r="D311" s="71"/>
      <c r="E311" s="71"/>
      <c r="F311" s="71"/>
      <c r="G311" s="71"/>
      <c r="H311" s="13"/>
      <c r="I311" s="13"/>
      <c r="J311" s="13"/>
      <c r="K311" s="13"/>
      <c r="L311" s="13"/>
      <c r="M311" s="13"/>
      <c r="N311" s="13"/>
    </row>
    <row r="312" spans="1:20" x14ac:dyDescent="0.25">
      <c r="A312" s="34" t="s">
        <v>153</v>
      </c>
      <c r="B312" s="13">
        <v>335</v>
      </c>
      <c r="C312" s="66">
        <v>0.29593639575971731</v>
      </c>
      <c r="D312" s="71"/>
      <c r="E312" s="71"/>
      <c r="F312" s="71"/>
      <c r="G312" s="71"/>
      <c r="H312" s="13"/>
      <c r="I312" s="13"/>
      <c r="J312" s="13"/>
      <c r="K312" s="13"/>
      <c r="L312" s="13"/>
      <c r="M312" s="13"/>
      <c r="N312" s="13"/>
    </row>
    <row r="313" spans="1:20" x14ac:dyDescent="0.25">
      <c r="A313" s="34" t="s">
        <v>154</v>
      </c>
      <c r="B313" s="13">
        <v>477</v>
      </c>
      <c r="C313" s="66">
        <v>0.42137809187279152</v>
      </c>
      <c r="D313" s="71"/>
      <c r="E313" s="71"/>
      <c r="F313" s="71"/>
      <c r="G313" s="71"/>
      <c r="H313" s="13"/>
      <c r="I313" s="13"/>
      <c r="J313" s="13"/>
      <c r="K313" s="13"/>
      <c r="L313" s="13"/>
      <c r="M313" s="13"/>
      <c r="N313" s="13"/>
    </row>
    <row r="314" spans="1:20" x14ac:dyDescent="0.25">
      <c r="A314" s="34" t="s">
        <v>155</v>
      </c>
      <c r="B314" s="13">
        <v>39</v>
      </c>
      <c r="C314" s="66">
        <v>3.4452296819787988E-2</v>
      </c>
      <c r="D314" s="71"/>
      <c r="E314" s="71"/>
      <c r="F314" s="71"/>
      <c r="G314" s="71"/>
      <c r="H314" s="13"/>
      <c r="I314" s="13"/>
      <c r="J314" s="13"/>
      <c r="K314" s="13"/>
      <c r="L314" s="13"/>
      <c r="M314" s="13"/>
      <c r="N314" s="13"/>
    </row>
    <row r="315" spans="1:20" x14ac:dyDescent="0.25">
      <c r="A315" s="34" t="s">
        <v>18</v>
      </c>
      <c r="B315" s="13">
        <v>431</v>
      </c>
      <c r="C315" s="66">
        <v>0.38074204946996465</v>
      </c>
      <c r="D315" s="71"/>
      <c r="E315" s="71"/>
      <c r="F315" s="71"/>
      <c r="G315" s="71"/>
      <c r="H315" s="13"/>
      <c r="I315" s="13"/>
      <c r="J315" s="13"/>
      <c r="K315" s="13"/>
      <c r="L315" s="13"/>
      <c r="M315" s="13"/>
      <c r="N315" s="13"/>
    </row>
    <row r="316" spans="1:20" ht="29.25" customHeight="1" x14ac:dyDescent="0.25">
      <c r="A316" s="148" t="s">
        <v>329</v>
      </c>
      <c r="B316" s="148"/>
      <c r="C316" s="148"/>
      <c r="D316" s="148"/>
      <c r="E316" s="148"/>
      <c r="F316" s="148"/>
      <c r="G316" s="89"/>
      <c r="H316" s="89"/>
      <c r="I316" s="89"/>
      <c r="J316" s="89"/>
      <c r="K316" s="89"/>
      <c r="L316" s="89"/>
      <c r="M316" s="89"/>
      <c r="N316" s="89"/>
    </row>
    <row r="317" spans="1:20" x14ac:dyDescent="0.25">
      <c r="A317" s="132"/>
      <c r="B317" s="130"/>
      <c r="C317" s="130"/>
      <c r="D317" s="130"/>
      <c r="E317" s="130"/>
      <c r="F317" s="130"/>
      <c r="G317" s="130"/>
      <c r="H317" s="130"/>
      <c r="I317" s="130"/>
      <c r="J317" s="130"/>
      <c r="K317" s="130"/>
      <c r="L317" s="130"/>
      <c r="M317" s="130"/>
      <c r="N317" s="130"/>
    </row>
    <row r="318" spans="1:20" ht="26.25" customHeight="1" x14ac:dyDescent="0.25">
      <c r="A318" s="134" t="s">
        <v>291</v>
      </c>
      <c r="B318" s="134"/>
      <c r="C318" s="134"/>
      <c r="D318" s="134"/>
      <c r="E318" s="134"/>
      <c r="F318" s="134"/>
      <c r="G318" s="134"/>
      <c r="H318" s="134"/>
      <c r="I318" s="134"/>
      <c r="J318" s="134"/>
      <c r="K318" s="134"/>
      <c r="L318" s="134"/>
      <c r="M318" s="134"/>
      <c r="N318" s="134"/>
      <c r="O318" s="90"/>
      <c r="P318" s="90"/>
      <c r="Q318" s="90"/>
      <c r="R318" s="90"/>
      <c r="S318" s="90"/>
      <c r="T318" s="90"/>
    </row>
    <row r="319" spans="1:20" ht="31.5" customHeight="1" x14ac:dyDescent="0.25">
      <c r="A319" s="37" t="s">
        <v>156</v>
      </c>
      <c r="B319" s="69" t="s">
        <v>64</v>
      </c>
      <c r="C319" s="69" t="s">
        <v>143</v>
      </c>
      <c r="D319" s="71"/>
      <c r="E319" s="71"/>
      <c r="F319" s="71"/>
      <c r="G319" s="71"/>
      <c r="H319" s="13"/>
      <c r="I319" s="13"/>
      <c r="J319" s="13"/>
      <c r="K319" s="13"/>
      <c r="L319" s="13"/>
      <c r="M319" s="13"/>
      <c r="N319" s="13"/>
    </row>
    <row r="320" spans="1:20" s="91" customFormat="1" ht="33.75" x14ac:dyDescent="0.25">
      <c r="A320" s="88" t="s">
        <v>157</v>
      </c>
      <c r="B320" s="13">
        <v>407</v>
      </c>
      <c r="C320" s="72">
        <v>0.35954063604240283</v>
      </c>
      <c r="D320" s="90"/>
      <c r="E320" s="90"/>
      <c r="F320" s="90"/>
      <c r="G320" s="90"/>
      <c r="H320" s="90"/>
      <c r="I320" s="90"/>
      <c r="J320" s="90"/>
      <c r="K320" s="90"/>
      <c r="L320" s="90"/>
      <c r="M320" s="90"/>
      <c r="N320" s="90"/>
      <c r="O320" s="90"/>
      <c r="P320" s="90"/>
      <c r="Q320" s="90"/>
      <c r="R320" s="90"/>
      <c r="S320" s="90"/>
      <c r="T320" s="90"/>
    </row>
    <row r="321" spans="1:20" s="91" customFormat="1" ht="22.5" x14ac:dyDescent="0.25">
      <c r="A321" s="88" t="s">
        <v>158</v>
      </c>
      <c r="B321" s="13">
        <v>219</v>
      </c>
      <c r="C321" s="72">
        <v>0.19346289752650175</v>
      </c>
      <c r="D321" s="90"/>
      <c r="E321" s="90"/>
      <c r="F321" s="90"/>
      <c r="G321" s="90"/>
      <c r="H321" s="90"/>
      <c r="I321" s="90"/>
      <c r="J321" s="90"/>
      <c r="K321" s="90"/>
      <c r="L321" s="90"/>
      <c r="M321" s="90"/>
      <c r="N321" s="90"/>
      <c r="O321" s="90"/>
      <c r="P321" s="90"/>
      <c r="Q321" s="90"/>
      <c r="R321" s="90"/>
      <c r="S321" s="90"/>
      <c r="T321" s="90"/>
    </row>
    <row r="322" spans="1:20" s="91" customFormat="1" ht="45" customHeight="1" x14ac:dyDescent="0.25">
      <c r="A322" s="88" t="s">
        <v>159</v>
      </c>
      <c r="B322" s="13">
        <v>377</v>
      </c>
      <c r="C322" s="72">
        <v>0.33303886925795051</v>
      </c>
      <c r="D322" s="90"/>
      <c r="E322" s="90"/>
      <c r="F322" s="90"/>
      <c r="G322" s="90"/>
      <c r="H322" s="90"/>
      <c r="I322" s="90"/>
      <c r="J322" s="90"/>
      <c r="K322" s="90"/>
      <c r="L322" s="90"/>
      <c r="M322" s="90"/>
      <c r="N322" s="90"/>
      <c r="O322" s="90"/>
      <c r="P322" s="90"/>
      <c r="Q322" s="90"/>
      <c r="R322" s="90"/>
      <c r="S322" s="90"/>
      <c r="T322" s="90"/>
    </row>
    <row r="323" spans="1:20" s="91" customFormat="1" ht="22.5" x14ac:dyDescent="0.25">
      <c r="A323" s="88" t="s">
        <v>160</v>
      </c>
      <c r="B323" s="13">
        <v>557</v>
      </c>
      <c r="C323" s="72">
        <v>0.49204946996466431</v>
      </c>
      <c r="D323" s="90"/>
      <c r="E323" s="90"/>
      <c r="F323" s="90"/>
      <c r="G323" s="90"/>
      <c r="H323" s="90"/>
      <c r="I323" s="90"/>
      <c r="J323" s="90"/>
      <c r="K323" s="90"/>
      <c r="L323" s="90"/>
      <c r="M323" s="90"/>
      <c r="N323" s="90"/>
      <c r="O323" s="90"/>
      <c r="P323" s="90"/>
      <c r="Q323" s="90"/>
      <c r="R323" s="90"/>
      <c r="S323" s="90"/>
      <c r="T323" s="90"/>
    </row>
    <row r="324" spans="1:20" s="91" customFormat="1" ht="18.95" customHeight="1" x14ac:dyDescent="0.25">
      <c r="A324" s="88" t="s">
        <v>161</v>
      </c>
      <c r="B324" s="13">
        <v>296</v>
      </c>
      <c r="C324" s="72">
        <v>0.26148409893992935</v>
      </c>
      <c r="D324" s="90"/>
      <c r="E324" s="90"/>
      <c r="F324" s="90"/>
      <c r="G324" s="90"/>
      <c r="H324" s="90"/>
      <c r="I324" s="90"/>
      <c r="J324" s="90"/>
      <c r="K324" s="90"/>
      <c r="L324" s="90"/>
      <c r="M324" s="90"/>
      <c r="N324" s="90"/>
      <c r="O324" s="90"/>
      <c r="P324" s="90"/>
      <c r="Q324" s="90"/>
      <c r="R324" s="90"/>
      <c r="S324" s="90"/>
      <c r="T324" s="90"/>
    </row>
    <row r="325" spans="1:20" s="91" customFormat="1" x14ac:dyDescent="0.25">
      <c r="A325" s="88" t="s">
        <v>162</v>
      </c>
      <c r="B325" s="13">
        <v>66</v>
      </c>
      <c r="C325" s="72">
        <v>5.8303886925795051E-2</v>
      </c>
      <c r="D325" s="90"/>
      <c r="E325" s="90"/>
      <c r="F325" s="90"/>
      <c r="G325" s="90"/>
      <c r="H325" s="90"/>
      <c r="I325" s="90"/>
      <c r="J325" s="90"/>
      <c r="K325" s="90"/>
      <c r="L325" s="90"/>
      <c r="M325" s="90"/>
      <c r="N325" s="90"/>
      <c r="O325" s="90"/>
      <c r="P325" s="90"/>
      <c r="Q325" s="90"/>
      <c r="R325" s="90"/>
      <c r="S325" s="90"/>
      <c r="T325" s="90"/>
    </row>
    <row r="326" spans="1:20" s="91" customFormat="1" ht="24.95" customHeight="1" x14ac:dyDescent="0.25">
      <c r="A326" s="88" t="s">
        <v>163</v>
      </c>
      <c r="B326" s="13">
        <v>54</v>
      </c>
      <c r="C326" s="72">
        <v>4.7703180212014133E-2</v>
      </c>
      <c r="D326" s="90"/>
      <c r="E326" s="90"/>
      <c r="F326" s="90"/>
      <c r="G326" s="90"/>
      <c r="H326" s="90"/>
      <c r="I326" s="90"/>
      <c r="J326" s="90"/>
      <c r="K326" s="90"/>
      <c r="L326" s="90"/>
      <c r="M326" s="90"/>
      <c r="N326" s="90"/>
      <c r="O326" s="90"/>
      <c r="P326" s="90"/>
      <c r="Q326" s="90"/>
      <c r="R326" s="90"/>
      <c r="S326" s="90"/>
      <c r="T326" s="90"/>
    </row>
    <row r="327" spans="1:20" s="91" customFormat="1" ht="23.1" customHeight="1" x14ac:dyDescent="0.25">
      <c r="A327" s="88" t="s">
        <v>164</v>
      </c>
      <c r="B327" s="13">
        <v>195</v>
      </c>
      <c r="C327" s="72">
        <v>0.17226148409893993</v>
      </c>
      <c r="D327" s="90"/>
      <c r="E327" s="90"/>
      <c r="F327" s="90"/>
      <c r="G327" s="90"/>
      <c r="H327" s="90"/>
      <c r="I327" s="90"/>
      <c r="J327" s="90"/>
      <c r="K327" s="90"/>
      <c r="L327" s="90"/>
      <c r="M327" s="90"/>
      <c r="N327" s="90"/>
      <c r="O327" s="90"/>
      <c r="P327" s="90"/>
      <c r="Q327" s="90"/>
      <c r="R327" s="90"/>
      <c r="S327" s="90"/>
      <c r="T327" s="90"/>
    </row>
    <row r="328" spans="1:20" ht="20.45" customHeight="1" x14ac:dyDescent="0.25">
      <c r="A328" s="88" t="s">
        <v>18</v>
      </c>
      <c r="B328" s="13">
        <v>147</v>
      </c>
      <c r="C328" s="72">
        <v>0.12985865724381626</v>
      </c>
      <c r="D328" s="90"/>
      <c r="E328" s="90"/>
      <c r="F328" s="90"/>
      <c r="G328" s="90"/>
      <c r="H328" s="90"/>
      <c r="I328" s="90"/>
      <c r="J328" s="90"/>
      <c r="K328" s="90"/>
      <c r="L328" s="90"/>
      <c r="M328" s="90"/>
      <c r="N328" s="90"/>
      <c r="O328" s="90"/>
      <c r="P328" s="90"/>
      <c r="Q328" s="90"/>
      <c r="R328" s="90"/>
      <c r="S328" s="90"/>
      <c r="T328" s="90"/>
    </row>
    <row r="329" spans="1:20" ht="34.5" customHeight="1" x14ac:dyDescent="0.25">
      <c r="A329" s="148" t="s">
        <v>330</v>
      </c>
      <c r="B329" s="148"/>
      <c r="C329" s="148"/>
      <c r="D329" s="148"/>
      <c r="E329" s="148"/>
      <c r="F329" s="148"/>
    </row>
    <row r="330" spans="1:20" x14ac:dyDescent="0.25">
      <c r="A330" s="86"/>
      <c r="B330" s="26"/>
      <c r="C330" s="26"/>
      <c r="D330" s="26"/>
      <c r="E330" s="26"/>
      <c r="F330" s="26"/>
      <c r="G330" s="26"/>
      <c r="H330" s="26"/>
      <c r="I330" s="26"/>
      <c r="J330" s="26"/>
    </row>
    <row r="331" spans="1:20" x14ac:dyDescent="0.25">
      <c r="A331" s="131" t="s">
        <v>94</v>
      </c>
      <c r="J331" s="6"/>
    </row>
    <row r="332" spans="1:20" x14ac:dyDescent="0.25">
      <c r="A332" s="34"/>
      <c r="J332" s="6"/>
    </row>
  </sheetData>
  <mergeCells count="49">
    <mergeCell ref="A329:F329"/>
    <mergeCell ref="A316:F316"/>
    <mergeCell ref="A242:J242"/>
    <mergeCell ref="A254:J254"/>
    <mergeCell ref="A252:J252"/>
    <mergeCell ref="A275:J275"/>
    <mergeCell ref="A278:O278"/>
    <mergeCell ref="A266:J266"/>
    <mergeCell ref="A318:N318"/>
    <mergeCell ref="A279:A280"/>
    <mergeCell ref="B279:N279"/>
    <mergeCell ref="A289:N289"/>
    <mergeCell ref="A290:A291"/>
    <mergeCell ref="B290:I290"/>
    <mergeCell ref="A299:N299"/>
    <mergeCell ref="A309:N309"/>
    <mergeCell ref="A308:N308"/>
    <mergeCell ref="A232:J232"/>
    <mergeCell ref="A264:J264"/>
    <mergeCell ref="A298:N298"/>
    <mergeCell ref="A234:J234"/>
    <mergeCell ref="A263:J263"/>
    <mergeCell ref="A1:J1"/>
    <mergeCell ref="A2:J2"/>
    <mergeCell ref="A3:J3"/>
    <mergeCell ref="A52:J52"/>
    <mergeCell ref="A51:J51"/>
    <mergeCell ref="A22:J22"/>
    <mergeCell ref="A32:J32"/>
    <mergeCell ref="A54:J54"/>
    <mergeCell ref="A190:J190"/>
    <mergeCell ref="A72:J72"/>
    <mergeCell ref="A74:J74"/>
    <mergeCell ref="A151:J151"/>
    <mergeCell ref="A70:J70"/>
    <mergeCell ref="A82:J82"/>
    <mergeCell ref="A86:J86"/>
    <mergeCell ref="A84:J84"/>
    <mergeCell ref="A125:J125"/>
    <mergeCell ref="A138:J138"/>
    <mergeCell ref="A99:J99"/>
    <mergeCell ref="A123:J123"/>
    <mergeCell ref="A112:J112"/>
    <mergeCell ref="A220:J220"/>
    <mergeCell ref="A207:J207"/>
    <mergeCell ref="A206:J206"/>
    <mergeCell ref="A205:J205"/>
    <mergeCell ref="A164:J164"/>
    <mergeCell ref="A177:J177"/>
  </mergeCells>
  <hyperlinks>
    <hyperlink ref="A331" r:id="rId1" xr:uid="{00000000-0004-0000-0100-000000000000}"/>
    <hyperlink ref="A7" location="'Other (bus &amp; pers) services'!A32" display="Table 3.2.1.2 - Initial external administrators' reports for Other (business &amp; personal) services industry—Nominated causes of failure by region" xr:uid="{00000000-0004-0000-0000-000000000000}"/>
    <hyperlink ref="A8" location="'Other (bus &amp; pers) services'!A52" display="Table 3.2.1.3 - Initial external administrators' reports for Other (business &amp; personal) services industry—Possible misconduct by region" xr:uid="{00000000-0004-0000-0000-000001000000}"/>
    <hyperlink ref="A10" location="'Other (bus &amp; pers) services'!A84" display="Table 3.2.1.5 - Initial external administrators' reports for Other (business &amp; personal) services industry—Assets, liabilities and deficiency by region " xr:uid="{00000000-0004-0000-0000-000002000000}"/>
    <hyperlink ref="A11" location="'Other (bus &amp; pers) services'!A123" display="Table 3.2.1.6 - Initial external administrators' reports for Other (business &amp; personal) services industry—Unpaid employee entitlements by region " xr:uid="{00000000-0004-0000-0000-000003000000}"/>
    <hyperlink ref="A12" location="'Other (bus &amp; pers) services'!A207" display="Table 3.2.1.7 - Initial external administrators' reports for Other (business &amp; personal) services industry—Amount owed to secured creditors by region" xr:uid="{00000000-0004-0000-0000-000004000000}"/>
    <hyperlink ref="A6" location="'Other (bus &amp; pers) services'!A23" display="Table 3.2.1.1 - Initial external administrators' reports for Other (business &amp; personal) services industry—Size of company as measured by number of FTEs by region" xr:uid="{00000000-0004-0000-0000-000006000000}"/>
    <hyperlink ref="A13" location="'Other (bus &amp; pers) services'!A220" display="Table 3.2.1.8 - Initial external administrators' reports for Other (business &amp; personal) services industry—Unpaid taxes and charges by region " xr:uid="{00000000-0004-0000-0000-00001F000000}"/>
    <hyperlink ref="A14" location="'Other (bus &amp; pers) services'!A232" display="Table 3.2.1.9 - Initial external administrators' reports for Other (business &amp; personal) services industry—Unsecured creditors by region " xr:uid="{00000000-0004-0000-0000-000020000000}"/>
    <hyperlink ref="A15" location="'Other (bus &amp; pers) services'!A264" display="Table 3.2.1.10 - Initial external administrators' reports for Other (business &amp; personal) services industry—External administrator's remuneration by region" xr:uid="{00000000-0004-0000-0000-000021000000}"/>
    <hyperlink ref="A16" location="'Other (bus &amp; pers) services'!A278" display="Table 3.2.1.11 - Initial external administrators' reports for Other (business &amp; personal) services industry—Estimated debts incurred after date of insolvency compared to estimated assets " xr:uid="{07E135F5-48E5-4E00-9303-CFCE779C77E2}"/>
    <hyperlink ref="A17" location="'Other (bus &amp; pers) services'!A289" display="Table 3.2.1.12 - Initial external administrators' reports for Other (business &amp; personal) services industry—Estimated debts incurred after date of insolvency compared to number of unsecured creditors" xr:uid="{F26E60AA-4E71-4188-89B3-55A88ADCBCF5}"/>
    <hyperlink ref="A18" location="'Other (bus &amp; pers) services'!A299" display="Table 3.2.1.13 - Initial external administrators' reports for Other (business &amp; personal) services industry—Period in which company became insolvent " xr:uid="{E6410FDC-CDC3-402C-A8AC-069F66112B3C}"/>
    <hyperlink ref="A19" location="'Other (bus &amp; pers) services'!A309" display="Table 3.2.1.14 - Initial external administrators' reports for Other (business &amp; personal) services industry—Basis for determining when the company became insolvent " xr:uid="{D2D74705-57A9-4ADF-8711-50BDA8BF6354}"/>
    <hyperlink ref="A20" location="'Other (bus &amp; pers) services'!A318" display="Table 3.2.1.15 - Initial external administrators' reports for Other (business &amp; personal) services industry—Indicators that director had reasonable grounds to suspect company insolvent " xr:uid="{C4EC7ED1-9C60-4D3E-833F-43C88816A4C3}"/>
    <hyperlink ref="A9" location="'Other (bus &amp; pers) services'!A72" display="Table 3.2.1.4 - Initial external administrators' reports for Other (business &amp; personal) services industry—Possible misconduct of directors duties by region" xr:uid="{E749B371-238F-4610-889F-CCAACE817994}"/>
  </hyperlinks>
  <pageMargins left="0.70866141732283472" right="0.70866141732283472" top="0.74803149606299213" bottom="0.74803149606299213" header="0.31496062992125984" footer="0.31496062992125984"/>
  <pageSetup paperSize="9" scale="74" fitToHeight="0" orientation="landscape" r:id="rId2"/>
  <rowBreaks count="9" manualBreakCount="9">
    <brk id="21" max="16383" man="1"/>
    <brk id="51" max="16383" man="1"/>
    <brk id="83" max="16383" man="1"/>
    <brk id="122" max="16383" man="1"/>
    <brk id="205" max="14" man="1"/>
    <brk id="231" max="16383" man="1"/>
    <brk id="263" max="16383" man="1"/>
    <brk id="287" max="16383" man="1"/>
    <brk id="308" max="16383" man="1"/>
  </rowBreaks>
  <ignoredErrors>
    <ignoredError sqref="J267 J255 J222 J209" formulaRange="1"/>
    <ignoredError sqref="A222 A267" numberStoredAsText="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332"/>
  <sheetViews>
    <sheetView topLeftCell="A263" zoomScaleNormal="100" workbookViewId="0">
      <selection activeCell="A263" sqref="A263:J263"/>
    </sheetView>
  </sheetViews>
  <sheetFormatPr defaultColWidth="9.140625" defaultRowHeight="15" x14ac:dyDescent="0.25"/>
  <cols>
    <col min="1" max="1" width="33.7109375" style="77" customWidth="1"/>
    <col min="2" max="9" width="10.7109375" style="6" customWidth="1"/>
    <col min="10" max="10" width="10.5703125" style="74" customWidth="1"/>
    <col min="11" max="11" width="9.140625" style="46"/>
    <col min="12" max="12" width="10.7109375" style="46" customWidth="1"/>
    <col min="13" max="16384" width="9.140625" style="46"/>
  </cols>
  <sheetData>
    <row r="1" spans="1:10" ht="75" customHeight="1" x14ac:dyDescent="0.25">
      <c r="A1" s="157"/>
      <c r="B1" s="157"/>
      <c r="C1" s="157"/>
      <c r="D1" s="157"/>
      <c r="E1" s="157"/>
      <c r="F1" s="157"/>
      <c r="G1" s="157"/>
      <c r="H1" s="157"/>
      <c r="I1" s="157"/>
      <c r="J1" s="157"/>
    </row>
    <row r="2" spans="1:10" s="6" customFormat="1" ht="15" customHeight="1" x14ac:dyDescent="0.25">
      <c r="A2" s="141" t="str">
        <f>+Contents!A2</f>
        <v>Statistics about corporate insolvency in Australia</v>
      </c>
      <c r="B2" s="141"/>
      <c r="C2" s="141"/>
      <c r="D2" s="141"/>
      <c r="E2" s="141"/>
      <c r="F2" s="141"/>
      <c r="G2" s="141"/>
      <c r="H2" s="141"/>
      <c r="I2" s="141"/>
      <c r="J2" s="141"/>
    </row>
    <row r="3" spans="1:10" s="6" customFormat="1" ht="24.95" customHeight="1" x14ac:dyDescent="0.25">
      <c r="A3" s="142" t="str">
        <f>Contents!A3</f>
        <v>Released: January 2023</v>
      </c>
      <c r="B3" s="142"/>
      <c r="C3" s="142"/>
      <c r="D3" s="142"/>
      <c r="E3" s="142"/>
      <c r="F3" s="142"/>
      <c r="G3" s="142"/>
      <c r="H3" s="142"/>
      <c r="I3" s="142"/>
      <c r="J3" s="142"/>
    </row>
    <row r="4" spans="1:10" s="6" customFormat="1" x14ac:dyDescent="0.25">
      <c r="A4" s="91"/>
      <c r="C4" s="91"/>
      <c r="D4" s="91"/>
      <c r="E4" s="91"/>
      <c r="F4" s="91"/>
      <c r="G4" s="91"/>
      <c r="H4" s="91"/>
      <c r="I4" s="91"/>
      <c r="J4" s="91"/>
    </row>
    <row r="5" spans="1:10" s="45" customFormat="1" ht="15" customHeight="1" x14ac:dyDescent="0.25">
      <c r="A5" s="96" t="s">
        <v>19</v>
      </c>
      <c r="B5" s="6"/>
      <c r="C5" s="46"/>
      <c r="D5" s="46"/>
      <c r="E5" s="46"/>
      <c r="F5" s="46"/>
      <c r="G5" s="46"/>
      <c r="H5" s="46"/>
      <c r="I5" s="46"/>
    </row>
    <row r="6" spans="1:10" s="45" customFormat="1" ht="15" customHeight="1" x14ac:dyDescent="0.25">
      <c r="A6" s="14" t="s">
        <v>202</v>
      </c>
      <c r="B6" s="6"/>
      <c r="C6" s="46"/>
      <c r="D6" s="46"/>
      <c r="E6" s="46"/>
      <c r="F6" s="46"/>
      <c r="G6" s="46"/>
      <c r="H6" s="46"/>
      <c r="I6" s="46"/>
    </row>
    <row r="7" spans="1:10" s="45" customFormat="1" ht="15" customHeight="1" x14ac:dyDescent="0.25">
      <c r="A7" s="14" t="s">
        <v>203</v>
      </c>
      <c r="B7" s="6"/>
      <c r="C7" s="46"/>
      <c r="D7" s="46"/>
      <c r="E7" s="46"/>
      <c r="F7" s="46"/>
      <c r="G7" s="46"/>
      <c r="H7" s="46"/>
      <c r="I7" s="46"/>
    </row>
    <row r="8" spans="1:10" s="45" customFormat="1" ht="15" customHeight="1" x14ac:dyDescent="0.25">
      <c r="A8" s="14" t="s">
        <v>204</v>
      </c>
      <c r="B8" s="6"/>
      <c r="C8" s="46"/>
      <c r="D8" s="46"/>
      <c r="E8" s="46"/>
      <c r="F8" s="46"/>
      <c r="G8" s="46"/>
      <c r="H8" s="46"/>
      <c r="I8" s="46"/>
    </row>
    <row r="9" spans="1:10" s="45" customFormat="1" ht="15" customHeight="1" x14ac:dyDescent="0.25">
      <c r="A9" s="14" t="s">
        <v>205</v>
      </c>
      <c r="B9" s="6"/>
      <c r="C9" s="46"/>
      <c r="D9" s="46"/>
      <c r="E9" s="46"/>
      <c r="F9" s="46"/>
      <c r="G9" s="46"/>
      <c r="H9" s="46"/>
      <c r="I9" s="46"/>
    </row>
    <row r="10" spans="1:10" s="45" customFormat="1" ht="15" customHeight="1" x14ac:dyDescent="0.25">
      <c r="A10" s="14" t="s">
        <v>206</v>
      </c>
      <c r="B10" s="6"/>
      <c r="C10" s="46"/>
      <c r="D10" s="46"/>
      <c r="E10" s="46"/>
      <c r="F10" s="46"/>
      <c r="G10" s="46"/>
      <c r="H10" s="46"/>
      <c r="I10" s="46"/>
    </row>
    <row r="11" spans="1:10" s="45" customFormat="1" ht="15" customHeight="1" x14ac:dyDescent="0.25">
      <c r="A11" s="14" t="s">
        <v>207</v>
      </c>
      <c r="B11" s="6"/>
      <c r="C11" s="46"/>
      <c r="D11" s="46"/>
      <c r="E11" s="46"/>
      <c r="F11" s="46"/>
      <c r="G11" s="46"/>
      <c r="H11" s="46"/>
      <c r="I11" s="46"/>
    </row>
    <row r="12" spans="1:10" s="45" customFormat="1" ht="15" customHeight="1" x14ac:dyDescent="0.25">
      <c r="A12" s="14" t="s">
        <v>208</v>
      </c>
      <c r="B12" s="6"/>
      <c r="C12" s="46"/>
      <c r="D12" s="46"/>
      <c r="E12" s="46"/>
      <c r="F12" s="46"/>
      <c r="G12" s="46"/>
      <c r="H12" s="46"/>
      <c r="I12" s="46"/>
    </row>
    <row r="13" spans="1:10" s="45" customFormat="1" ht="15" customHeight="1" x14ac:dyDescent="0.25">
      <c r="A13" s="14" t="s">
        <v>209</v>
      </c>
      <c r="B13" s="6"/>
      <c r="C13" s="46"/>
      <c r="D13" s="46"/>
      <c r="E13" s="46"/>
      <c r="F13" s="46"/>
      <c r="G13" s="46"/>
      <c r="H13" s="46"/>
      <c r="I13" s="46"/>
    </row>
    <row r="14" spans="1:10" s="45" customFormat="1" ht="15" customHeight="1" x14ac:dyDescent="0.25">
      <c r="A14" s="14" t="s">
        <v>210</v>
      </c>
      <c r="B14" s="6"/>
      <c r="C14" s="46"/>
      <c r="D14" s="46"/>
      <c r="E14" s="46"/>
      <c r="F14" s="46"/>
      <c r="G14" s="46"/>
      <c r="H14" s="46"/>
      <c r="I14" s="46"/>
    </row>
    <row r="15" spans="1:10" s="45" customFormat="1" ht="15" customHeight="1" x14ac:dyDescent="0.25">
      <c r="A15" s="14" t="s">
        <v>211</v>
      </c>
      <c r="B15" s="6"/>
      <c r="C15" s="46"/>
      <c r="D15" s="46"/>
      <c r="E15" s="46"/>
      <c r="F15" s="46"/>
      <c r="G15" s="46"/>
      <c r="H15" s="46"/>
      <c r="I15" s="46"/>
    </row>
    <row r="16" spans="1:10" s="45" customFormat="1" ht="15" customHeight="1" x14ac:dyDescent="0.25">
      <c r="A16" s="14" t="s">
        <v>212</v>
      </c>
      <c r="B16" s="6"/>
      <c r="C16" s="46"/>
      <c r="D16" s="46"/>
      <c r="E16" s="46"/>
      <c r="F16" s="46"/>
      <c r="G16" s="46"/>
      <c r="H16" s="46"/>
      <c r="I16" s="46"/>
    </row>
    <row r="17" spans="1:10" s="45" customFormat="1" ht="15" customHeight="1" x14ac:dyDescent="0.25">
      <c r="A17" s="14" t="s">
        <v>213</v>
      </c>
      <c r="B17" s="6"/>
      <c r="C17" s="46"/>
      <c r="D17" s="46"/>
      <c r="E17" s="46"/>
      <c r="F17" s="46"/>
      <c r="G17" s="46"/>
      <c r="H17" s="46"/>
      <c r="I17" s="46"/>
    </row>
    <row r="18" spans="1:10" s="45" customFormat="1" ht="15" customHeight="1" x14ac:dyDescent="0.25">
      <c r="A18" s="14" t="s">
        <v>214</v>
      </c>
      <c r="B18" s="6"/>
      <c r="C18" s="46"/>
      <c r="D18" s="46"/>
      <c r="E18" s="46"/>
      <c r="F18" s="46"/>
      <c r="G18" s="46"/>
      <c r="H18" s="46"/>
      <c r="I18" s="46"/>
    </row>
    <row r="19" spans="1:10" s="45" customFormat="1" ht="15" customHeight="1" x14ac:dyDescent="0.25">
      <c r="A19" s="14" t="s">
        <v>215</v>
      </c>
      <c r="B19" s="6"/>
      <c r="C19" s="46"/>
      <c r="D19" s="46"/>
      <c r="E19" s="46"/>
      <c r="F19" s="46"/>
      <c r="G19" s="46"/>
      <c r="H19" s="46"/>
      <c r="I19" s="46"/>
    </row>
    <row r="20" spans="1:10" s="6" customFormat="1" x14ac:dyDescent="0.25">
      <c r="A20" s="14" t="s">
        <v>216</v>
      </c>
      <c r="B20" s="91"/>
      <c r="C20" s="91"/>
      <c r="D20" s="91"/>
      <c r="E20" s="91"/>
      <c r="F20" s="91"/>
      <c r="G20" s="91"/>
      <c r="H20" s="91"/>
      <c r="I20" s="91"/>
      <c r="J20" s="91"/>
    </row>
    <row r="21" spans="1:10" s="6" customFormat="1" x14ac:dyDescent="0.25">
      <c r="A21" s="91"/>
      <c r="B21" s="91"/>
      <c r="C21" s="91"/>
      <c r="D21" s="91"/>
      <c r="E21" s="91"/>
      <c r="F21" s="91"/>
      <c r="G21" s="91"/>
      <c r="H21" s="91"/>
      <c r="I21" s="91"/>
      <c r="J21" s="91"/>
    </row>
    <row r="22" spans="1:10" s="6" customFormat="1" ht="30" customHeight="1" x14ac:dyDescent="0.25">
      <c r="A22" s="144" t="s">
        <v>292</v>
      </c>
      <c r="B22" s="144"/>
      <c r="C22" s="144"/>
      <c r="D22" s="144"/>
      <c r="E22" s="144"/>
      <c r="F22" s="144"/>
      <c r="G22" s="144"/>
      <c r="H22" s="144"/>
      <c r="I22" s="144"/>
      <c r="J22" s="144"/>
    </row>
    <row r="23" spans="1:10" s="6" customFormat="1" ht="34.5" x14ac:dyDescent="0.25">
      <c r="A23" s="88" t="s">
        <v>47</v>
      </c>
      <c r="B23" s="8" t="s">
        <v>39</v>
      </c>
      <c r="C23" s="8" t="s">
        <v>40</v>
      </c>
      <c r="D23" s="8" t="s">
        <v>41</v>
      </c>
      <c r="E23" s="8" t="s">
        <v>42</v>
      </c>
      <c r="F23" s="8" t="s">
        <v>114</v>
      </c>
      <c r="G23" s="8" t="s">
        <v>44</v>
      </c>
      <c r="H23" s="8" t="s">
        <v>45</v>
      </c>
      <c r="I23" s="8" t="s">
        <v>46</v>
      </c>
      <c r="J23" s="9" t="s">
        <v>64</v>
      </c>
    </row>
    <row r="24" spans="1:10" s="6" customFormat="1" x14ac:dyDescent="0.25">
      <c r="A24" s="34" t="s">
        <v>2</v>
      </c>
      <c r="B24" s="12">
        <v>18</v>
      </c>
      <c r="C24" s="12">
        <v>269</v>
      </c>
      <c r="D24" s="12">
        <v>3</v>
      </c>
      <c r="E24" s="12">
        <v>114</v>
      </c>
      <c r="F24" s="12">
        <v>19</v>
      </c>
      <c r="G24" s="12">
        <v>3</v>
      </c>
      <c r="H24" s="12">
        <v>189</v>
      </c>
      <c r="I24" s="12">
        <v>56</v>
      </c>
      <c r="J24" s="13">
        <f>SUM(B24:I24)</f>
        <v>671</v>
      </c>
    </row>
    <row r="25" spans="1:10" s="6" customFormat="1" x14ac:dyDescent="0.25">
      <c r="A25" s="34" t="s">
        <v>3</v>
      </c>
      <c r="B25" s="12">
        <v>1</v>
      </c>
      <c r="C25" s="12">
        <v>46</v>
      </c>
      <c r="D25" s="12">
        <v>2</v>
      </c>
      <c r="E25" s="12">
        <v>23</v>
      </c>
      <c r="F25" s="12">
        <v>3</v>
      </c>
      <c r="G25" s="12">
        <v>0</v>
      </c>
      <c r="H25" s="12">
        <v>32</v>
      </c>
      <c r="I25" s="12">
        <v>13</v>
      </c>
      <c r="J25" s="13">
        <f>SUM(B25:I25)</f>
        <v>120</v>
      </c>
    </row>
    <row r="26" spans="1:10" s="6" customFormat="1" x14ac:dyDescent="0.25">
      <c r="A26" s="34" t="s">
        <v>4</v>
      </c>
      <c r="B26" s="12">
        <v>1</v>
      </c>
      <c r="C26" s="12">
        <v>17</v>
      </c>
      <c r="D26" s="12">
        <v>0</v>
      </c>
      <c r="E26" s="12">
        <v>5</v>
      </c>
      <c r="F26" s="12">
        <v>0</v>
      </c>
      <c r="G26" s="12">
        <v>0</v>
      </c>
      <c r="H26" s="12">
        <v>17</v>
      </c>
      <c r="I26" s="12">
        <v>4</v>
      </c>
      <c r="J26" s="13">
        <f>SUM(B26:I26)</f>
        <v>44</v>
      </c>
    </row>
    <row r="27" spans="1:10" s="6" customFormat="1" x14ac:dyDescent="0.25">
      <c r="A27" s="34" t="s">
        <v>5</v>
      </c>
      <c r="B27" s="12">
        <v>0</v>
      </c>
      <c r="C27" s="12">
        <v>0</v>
      </c>
      <c r="D27" s="12">
        <v>0</v>
      </c>
      <c r="E27" s="12">
        <v>0</v>
      </c>
      <c r="F27" s="12">
        <v>0</v>
      </c>
      <c r="G27" s="12">
        <v>0</v>
      </c>
      <c r="H27" s="12">
        <v>1</v>
      </c>
      <c r="I27" s="12">
        <v>1</v>
      </c>
      <c r="J27" s="13">
        <f>SUM(B27:I27)</f>
        <v>2</v>
      </c>
    </row>
    <row r="28" spans="1:10" s="6" customFormat="1" x14ac:dyDescent="0.25">
      <c r="A28" s="37" t="s">
        <v>1</v>
      </c>
      <c r="B28" s="12">
        <v>1</v>
      </c>
      <c r="C28" s="12">
        <v>71</v>
      </c>
      <c r="D28" s="12">
        <v>1</v>
      </c>
      <c r="E28" s="12">
        <v>21</v>
      </c>
      <c r="F28" s="12">
        <v>1</v>
      </c>
      <c r="G28" s="12">
        <v>0</v>
      </c>
      <c r="H28" s="12">
        <v>19</v>
      </c>
      <c r="I28" s="12">
        <v>2</v>
      </c>
      <c r="J28" s="13">
        <f>SUM(B28:I28)</f>
        <v>116</v>
      </c>
    </row>
    <row r="29" spans="1:10" s="6" customFormat="1" x14ac:dyDescent="0.25">
      <c r="A29" s="41" t="s">
        <v>0</v>
      </c>
      <c r="B29" s="16">
        <f>SUM(B24:B28)</f>
        <v>21</v>
      </c>
      <c r="C29" s="16">
        <f t="shared" ref="C29:J29" si="0">SUM(C24:C28)</f>
        <v>403</v>
      </c>
      <c r="D29" s="16">
        <f t="shared" si="0"/>
        <v>6</v>
      </c>
      <c r="E29" s="16">
        <f t="shared" si="0"/>
        <v>163</v>
      </c>
      <c r="F29" s="16">
        <f t="shared" si="0"/>
        <v>23</v>
      </c>
      <c r="G29" s="16">
        <f t="shared" si="0"/>
        <v>3</v>
      </c>
      <c r="H29" s="16">
        <f t="shared" si="0"/>
        <v>258</v>
      </c>
      <c r="I29" s="16">
        <f t="shared" si="0"/>
        <v>76</v>
      </c>
      <c r="J29" s="16">
        <f t="shared" si="0"/>
        <v>953</v>
      </c>
    </row>
    <row r="30" spans="1:10" x14ac:dyDescent="0.25">
      <c r="A30" s="158" t="s">
        <v>182</v>
      </c>
      <c r="B30" s="158"/>
      <c r="C30" s="158"/>
      <c r="D30" s="158"/>
      <c r="E30" s="158"/>
      <c r="F30" s="158"/>
      <c r="G30" s="158"/>
      <c r="H30" s="158"/>
      <c r="I30" s="158"/>
      <c r="J30" s="158"/>
    </row>
    <row r="31" spans="1:10" x14ac:dyDescent="0.25">
      <c r="A31" s="17"/>
      <c r="B31" s="17"/>
      <c r="C31" s="17"/>
      <c r="D31" s="17"/>
      <c r="E31" s="17"/>
      <c r="F31" s="17"/>
      <c r="G31" s="17"/>
      <c r="H31" s="17"/>
      <c r="I31" s="17"/>
      <c r="J31" s="17"/>
    </row>
    <row r="32" spans="1:10" s="6" customFormat="1" ht="30" customHeight="1" x14ac:dyDescent="0.25">
      <c r="A32" s="139" t="s">
        <v>334</v>
      </c>
      <c r="B32" s="139"/>
      <c r="C32" s="139"/>
      <c r="D32" s="139"/>
      <c r="E32" s="139"/>
      <c r="F32" s="139"/>
      <c r="G32" s="139"/>
      <c r="H32" s="139"/>
      <c r="I32" s="139"/>
      <c r="J32" s="139"/>
    </row>
    <row r="33" spans="1:12" s="6" customFormat="1" ht="34.5" x14ac:dyDescent="0.25">
      <c r="A33" s="88" t="s">
        <v>51</v>
      </c>
      <c r="B33" s="8" t="s">
        <v>39</v>
      </c>
      <c r="C33" s="8" t="s">
        <v>40</v>
      </c>
      <c r="D33" s="8" t="s">
        <v>41</v>
      </c>
      <c r="E33" s="8" t="s">
        <v>42</v>
      </c>
      <c r="F33" s="8" t="s">
        <v>114</v>
      </c>
      <c r="G33" s="8" t="s">
        <v>44</v>
      </c>
      <c r="H33" s="8" t="s">
        <v>45</v>
      </c>
      <c r="I33" s="8" t="s">
        <v>46</v>
      </c>
      <c r="J33" s="9" t="s">
        <v>65</v>
      </c>
    </row>
    <row r="34" spans="1:12" s="6" customFormat="1" x14ac:dyDescent="0.25">
      <c r="A34" s="34" t="s">
        <v>6</v>
      </c>
      <c r="B34" s="12">
        <v>10</v>
      </c>
      <c r="C34" s="12">
        <v>111</v>
      </c>
      <c r="D34" s="12">
        <v>1</v>
      </c>
      <c r="E34" s="12">
        <v>50</v>
      </c>
      <c r="F34" s="12">
        <v>5</v>
      </c>
      <c r="G34" s="12">
        <v>0</v>
      </c>
      <c r="H34" s="12">
        <v>76</v>
      </c>
      <c r="I34" s="12">
        <v>27</v>
      </c>
      <c r="J34" s="13">
        <f t="shared" ref="J34:J47" si="1">SUM(B34:I34)</f>
        <v>280</v>
      </c>
      <c r="L34" s="8"/>
    </row>
    <row r="35" spans="1:12" s="6" customFormat="1" x14ac:dyDescent="0.25">
      <c r="A35" s="34" t="s">
        <v>7</v>
      </c>
      <c r="B35" s="12">
        <v>10</v>
      </c>
      <c r="C35" s="12">
        <v>155</v>
      </c>
      <c r="D35" s="12">
        <v>2</v>
      </c>
      <c r="E35" s="12">
        <v>55</v>
      </c>
      <c r="F35" s="12">
        <v>8</v>
      </c>
      <c r="G35" s="12">
        <v>0</v>
      </c>
      <c r="H35" s="12">
        <v>78</v>
      </c>
      <c r="I35" s="12">
        <v>19</v>
      </c>
      <c r="J35" s="13">
        <f t="shared" si="1"/>
        <v>327</v>
      </c>
      <c r="L35" s="8"/>
    </row>
    <row r="36" spans="1:12" s="6" customFormat="1" x14ac:dyDescent="0.25">
      <c r="A36" s="34" t="s">
        <v>102</v>
      </c>
      <c r="B36" s="12">
        <v>6</v>
      </c>
      <c r="C36" s="12">
        <v>61</v>
      </c>
      <c r="D36" s="12">
        <v>3</v>
      </c>
      <c r="E36" s="12">
        <v>33</v>
      </c>
      <c r="F36" s="12">
        <v>10</v>
      </c>
      <c r="G36" s="12">
        <v>1</v>
      </c>
      <c r="H36" s="12">
        <v>44</v>
      </c>
      <c r="I36" s="12">
        <v>14</v>
      </c>
      <c r="J36" s="13">
        <f t="shared" si="1"/>
        <v>172</v>
      </c>
      <c r="L36" s="8"/>
    </row>
    <row r="37" spans="1:12" s="6" customFormat="1" x14ac:dyDescent="0.25">
      <c r="A37" s="34" t="s">
        <v>103</v>
      </c>
      <c r="B37" s="12">
        <v>12</v>
      </c>
      <c r="C37" s="12">
        <v>215</v>
      </c>
      <c r="D37" s="12">
        <v>3</v>
      </c>
      <c r="E37" s="12">
        <v>87</v>
      </c>
      <c r="F37" s="12">
        <v>15</v>
      </c>
      <c r="G37" s="12">
        <v>1</v>
      </c>
      <c r="H37" s="12">
        <v>124</v>
      </c>
      <c r="I37" s="12">
        <v>42</v>
      </c>
      <c r="J37" s="13">
        <f t="shared" si="1"/>
        <v>499</v>
      </c>
      <c r="L37" s="8"/>
    </row>
    <row r="38" spans="1:12" s="6" customFormat="1" x14ac:dyDescent="0.25">
      <c r="A38" s="34" t="s">
        <v>10</v>
      </c>
      <c r="B38" s="12">
        <v>12</v>
      </c>
      <c r="C38" s="12">
        <v>237</v>
      </c>
      <c r="D38" s="12">
        <v>5</v>
      </c>
      <c r="E38" s="12">
        <v>86</v>
      </c>
      <c r="F38" s="12">
        <v>14</v>
      </c>
      <c r="G38" s="12">
        <v>2</v>
      </c>
      <c r="H38" s="12">
        <v>150</v>
      </c>
      <c r="I38" s="12">
        <v>50</v>
      </c>
      <c r="J38" s="13">
        <f t="shared" si="1"/>
        <v>556</v>
      </c>
      <c r="L38" s="8"/>
    </row>
    <row r="39" spans="1:12" s="6" customFormat="1" x14ac:dyDescent="0.25">
      <c r="A39" s="34" t="s">
        <v>11</v>
      </c>
      <c r="B39" s="12">
        <v>2</v>
      </c>
      <c r="C39" s="12">
        <v>65</v>
      </c>
      <c r="D39" s="12">
        <v>5</v>
      </c>
      <c r="E39" s="12">
        <v>39</v>
      </c>
      <c r="F39" s="12">
        <v>6</v>
      </c>
      <c r="G39" s="12">
        <v>0</v>
      </c>
      <c r="H39" s="12">
        <v>56</v>
      </c>
      <c r="I39" s="12">
        <v>33</v>
      </c>
      <c r="J39" s="13">
        <f t="shared" si="1"/>
        <v>206</v>
      </c>
      <c r="L39" s="8"/>
    </row>
    <row r="40" spans="1:12" s="6" customFormat="1" x14ac:dyDescent="0.25">
      <c r="A40" s="34" t="s">
        <v>12</v>
      </c>
      <c r="B40" s="12">
        <v>0</v>
      </c>
      <c r="C40" s="12">
        <v>9</v>
      </c>
      <c r="D40" s="12">
        <v>0</v>
      </c>
      <c r="E40" s="12">
        <v>6</v>
      </c>
      <c r="F40" s="12">
        <v>0</v>
      </c>
      <c r="G40" s="12">
        <v>0</v>
      </c>
      <c r="H40" s="12">
        <v>3</v>
      </c>
      <c r="I40" s="12">
        <v>1</v>
      </c>
      <c r="J40" s="13">
        <f t="shared" si="1"/>
        <v>19</v>
      </c>
      <c r="L40" s="8"/>
    </row>
    <row r="41" spans="1:12" s="6" customFormat="1" x14ac:dyDescent="0.25">
      <c r="A41" s="34" t="s">
        <v>13</v>
      </c>
      <c r="B41" s="12">
        <v>0</v>
      </c>
      <c r="C41" s="12">
        <v>43</v>
      </c>
      <c r="D41" s="12">
        <v>1</v>
      </c>
      <c r="E41" s="12">
        <v>1</v>
      </c>
      <c r="F41" s="12">
        <v>0</v>
      </c>
      <c r="G41" s="12">
        <v>0</v>
      </c>
      <c r="H41" s="12">
        <v>8</v>
      </c>
      <c r="I41" s="12">
        <v>1</v>
      </c>
      <c r="J41" s="13">
        <f t="shared" si="1"/>
        <v>54</v>
      </c>
      <c r="L41" s="8"/>
    </row>
    <row r="42" spans="1:12" s="6" customFormat="1" x14ac:dyDescent="0.25">
      <c r="A42" s="34" t="s">
        <v>14</v>
      </c>
      <c r="B42" s="12">
        <v>0</v>
      </c>
      <c r="C42" s="12">
        <v>2</v>
      </c>
      <c r="D42" s="12">
        <v>1</v>
      </c>
      <c r="E42" s="12">
        <v>5</v>
      </c>
      <c r="F42" s="12">
        <v>0</v>
      </c>
      <c r="G42" s="12">
        <v>0</v>
      </c>
      <c r="H42" s="12">
        <v>1</v>
      </c>
      <c r="I42" s="12">
        <v>2</v>
      </c>
      <c r="J42" s="13">
        <f t="shared" si="1"/>
        <v>11</v>
      </c>
      <c r="L42" s="8"/>
    </row>
    <row r="43" spans="1:12" s="6" customFormat="1" x14ac:dyDescent="0.25">
      <c r="A43" s="34" t="s">
        <v>15</v>
      </c>
      <c r="B43" s="12">
        <v>0</v>
      </c>
      <c r="C43" s="12">
        <v>4</v>
      </c>
      <c r="D43" s="12">
        <v>0</v>
      </c>
      <c r="E43" s="12">
        <v>6</v>
      </c>
      <c r="F43" s="12">
        <v>1</v>
      </c>
      <c r="G43" s="12">
        <v>0</v>
      </c>
      <c r="H43" s="12">
        <v>17</v>
      </c>
      <c r="I43" s="12">
        <v>4</v>
      </c>
      <c r="J43" s="13">
        <f t="shared" si="1"/>
        <v>32</v>
      </c>
      <c r="L43" s="8"/>
    </row>
    <row r="44" spans="1:12" s="6" customFormat="1" x14ac:dyDescent="0.25">
      <c r="A44" s="34" t="s">
        <v>16</v>
      </c>
      <c r="B44" s="12">
        <v>14</v>
      </c>
      <c r="C44" s="12">
        <v>180</v>
      </c>
      <c r="D44" s="12">
        <v>3</v>
      </c>
      <c r="E44" s="12">
        <v>80</v>
      </c>
      <c r="F44" s="12">
        <v>9</v>
      </c>
      <c r="G44" s="12">
        <v>2</v>
      </c>
      <c r="H44" s="12">
        <v>105</v>
      </c>
      <c r="I44" s="12">
        <v>38</v>
      </c>
      <c r="J44" s="13">
        <f t="shared" si="1"/>
        <v>431</v>
      </c>
      <c r="L44" s="8"/>
    </row>
    <row r="45" spans="1:12" s="6" customFormat="1" x14ac:dyDescent="0.25">
      <c r="A45" s="34" t="s">
        <v>17</v>
      </c>
      <c r="B45" s="12">
        <v>0</v>
      </c>
      <c r="C45" s="12">
        <v>0</v>
      </c>
      <c r="D45" s="12">
        <v>0</v>
      </c>
      <c r="E45" s="12">
        <v>0</v>
      </c>
      <c r="F45" s="12">
        <v>0</v>
      </c>
      <c r="G45" s="12">
        <v>0</v>
      </c>
      <c r="H45" s="12">
        <v>1</v>
      </c>
      <c r="I45" s="12">
        <v>0</v>
      </c>
      <c r="J45" s="13">
        <f>SUM(B45:I45)</f>
        <v>1</v>
      </c>
      <c r="L45" s="8"/>
    </row>
    <row r="46" spans="1:12" s="6" customFormat="1" x14ac:dyDescent="0.25">
      <c r="A46" s="34" t="s">
        <v>106</v>
      </c>
      <c r="B46" s="12">
        <v>0</v>
      </c>
      <c r="C46" s="12">
        <v>0</v>
      </c>
      <c r="D46" s="12">
        <v>0</v>
      </c>
      <c r="E46" s="12">
        <v>1</v>
      </c>
      <c r="F46" s="12">
        <v>1</v>
      </c>
      <c r="G46" s="12">
        <v>0</v>
      </c>
      <c r="H46" s="12">
        <v>2</v>
      </c>
      <c r="I46" s="12">
        <v>0</v>
      </c>
      <c r="J46" s="13">
        <f t="shared" si="1"/>
        <v>4</v>
      </c>
      <c r="L46" s="8"/>
    </row>
    <row r="47" spans="1:12" s="6" customFormat="1" x14ac:dyDescent="0.25">
      <c r="A47" s="37" t="s">
        <v>18</v>
      </c>
      <c r="B47" s="12">
        <v>9</v>
      </c>
      <c r="C47" s="12">
        <v>220</v>
      </c>
      <c r="D47" s="12">
        <v>3</v>
      </c>
      <c r="E47" s="12">
        <v>57</v>
      </c>
      <c r="F47" s="12">
        <v>6</v>
      </c>
      <c r="G47" s="12">
        <v>3</v>
      </c>
      <c r="H47" s="12">
        <v>92</v>
      </c>
      <c r="I47" s="12">
        <v>21</v>
      </c>
      <c r="J47" s="13">
        <f t="shared" si="1"/>
        <v>411</v>
      </c>
      <c r="L47" s="8"/>
    </row>
    <row r="48" spans="1:12" s="6" customFormat="1" x14ac:dyDescent="0.25">
      <c r="A48" s="41" t="s">
        <v>0</v>
      </c>
      <c r="B48" s="16">
        <f t="shared" ref="B48:J48" si="2">SUM(B34:B47)</f>
        <v>75</v>
      </c>
      <c r="C48" s="16">
        <f t="shared" si="2"/>
        <v>1302</v>
      </c>
      <c r="D48" s="16">
        <f t="shared" si="2"/>
        <v>27</v>
      </c>
      <c r="E48" s="16">
        <f t="shared" si="2"/>
        <v>506</v>
      </c>
      <c r="F48" s="16">
        <f t="shared" si="2"/>
        <v>75</v>
      </c>
      <c r="G48" s="16">
        <f t="shared" si="2"/>
        <v>9</v>
      </c>
      <c r="H48" s="16">
        <f t="shared" si="2"/>
        <v>757</v>
      </c>
      <c r="I48" s="16">
        <f t="shared" si="2"/>
        <v>252</v>
      </c>
      <c r="J48" s="16">
        <f t="shared" si="2"/>
        <v>3003</v>
      </c>
    </row>
    <row r="49" spans="1:10" s="6" customFormat="1" x14ac:dyDescent="0.25">
      <c r="A49" s="158" t="s">
        <v>176</v>
      </c>
      <c r="B49" s="158"/>
      <c r="C49" s="158"/>
      <c r="D49" s="158"/>
      <c r="E49" s="158"/>
      <c r="F49" s="158"/>
      <c r="G49" s="158"/>
      <c r="H49" s="158"/>
      <c r="I49" s="158"/>
      <c r="J49" s="158"/>
    </row>
    <row r="50" spans="1:10" s="100" customFormat="1" ht="11.25" x14ac:dyDescent="0.2">
      <c r="A50" s="100" t="s">
        <v>174</v>
      </c>
    </row>
    <row r="51" spans="1:10" s="29" customFormat="1" x14ac:dyDescent="0.25"/>
    <row r="52" spans="1:10" s="53" customFormat="1" ht="30" customHeight="1" x14ac:dyDescent="0.25">
      <c r="A52" s="139" t="s">
        <v>335</v>
      </c>
      <c r="B52" s="139"/>
      <c r="C52" s="139"/>
      <c r="D52" s="139"/>
      <c r="E52" s="139"/>
      <c r="F52" s="139"/>
      <c r="G52" s="139"/>
      <c r="H52" s="139"/>
      <c r="I52" s="139"/>
      <c r="J52" s="139"/>
    </row>
    <row r="53" spans="1:10" ht="34.5" x14ac:dyDescent="0.25">
      <c r="A53" s="88"/>
      <c r="B53" s="8" t="s">
        <v>39</v>
      </c>
      <c r="C53" s="8" t="s">
        <v>40</v>
      </c>
      <c r="D53" s="8" t="s">
        <v>41</v>
      </c>
      <c r="E53" s="8" t="s">
        <v>42</v>
      </c>
      <c r="F53" s="8" t="s">
        <v>114</v>
      </c>
      <c r="G53" s="8" t="s">
        <v>44</v>
      </c>
      <c r="H53" s="8" t="s">
        <v>45</v>
      </c>
      <c r="I53" s="8" t="s">
        <v>46</v>
      </c>
      <c r="J53" s="9" t="s">
        <v>0</v>
      </c>
    </row>
    <row r="54" spans="1:10" x14ac:dyDescent="0.25">
      <c r="A54" s="159" t="s">
        <v>124</v>
      </c>
      <c r="B54" s="159"/>
      <c r="C54" s="159"/>
      <c r="D54" s="159"/>
      <c r="E54" s="159"/>
      <c r="F54" s="159"/>
      <c r="G54" s="159"/>
      <c r="H54" s="159"/>
      <c r="I54" s="159"/>
      <c r="J54" s="159"/>
    </row>
    <row r="55" spans="1:10" s="29" customFormat="1" x14ac:dyDescent="0.25">
      <c r="A55" s="108" t="s">
        <v>118</v>
      </c>
      <c r="B55" s="12">
        <v>13</v>
      </c>
      <c r="C55" s="12">
        <v>296</v>
      </c>
      <c r="D55" s="12">
        <v>4</v>
      </c>
      <c r="E55" s="12">
        <v>116</v>
      </c>
      <c r="F55" s="12">
        <v>21</v>
      </c>
      <c r="G55" s="12">
        <v>2</v>
      </c>
      <c r="H55" s="12">
        <v>153</v>
      </c>
      <c r="I55" s="12">
        <v>58</v>
      </c>
      <c r="J55" s="13">
        <f>SUM(B55:I55)</f>
        <v>663</v>
      </c>
    </row>
    <row r="56" spans="1:10" s="29" customFormat="1" ht="22.5" x14ac:dyDescent="0.25">
      <c r="A56" s="109" t="s">
        <v>119</v>
      </c>
      <c r="B56" s="12">
        <v>15</v>
      </c>
      <c r="C56" s="12">
        <v>275</v>
      </c>
      <c r="D56" s="12">
        <v>4</v>
      </c>
      <c r="E56" s="12">
        <v>106</v>
      </c>
      <c r="F56" s="12">
        <v>8</v>
      </c>
      <c r="G56" s="12">
        <v>0</v>
      </c>
      <c r="H56" s="12">
        <v>137</v>
      </c>
      <c r="I56" s="12">
        <v>41</v>
      </c>
      <c r="J56" s="13">
        <f t="shared" ref="J56:J66" si="3">SUM(B56:I56)</f>
        <v>586</v>
      </c>
    </row>
    <row r="57" spans="1:10" s="29" customFormat="1" ht="22.5" x14ac:dyDescent="0.25">
      <c r="A57" s="109" t="s">
        <v>120</v>
      </c>
      <c r="B57" s="12">
        <v>8</v>
      </c>
      <c r="C57" s="12">
        <v>172</v>
      </c>
      <c r="D57" s="12">
        <v>3</v>
      </c>
      <c r="E57" s="12">
        <v>52</v>
      </c>
      <c r="F57" s="12">
        <v>6</v>
      </c>
      <c r="G57" s="12">
        <v>0</v>
      </c>
      <c r="H57" s="12">
        <v>80</v>
      </c>
      <c r="I57" s="12">
        <v>12</v>
      </c>
      <c r="J57" s="13">
        <f t="shared" si="3"/>
        <v>333</v>
      </c>
    </row>
    <row r="58" spans="1:10" s="29" customFormat="1" ht="22.5" x14ac:dyDescent="0.25">
      <c r="A58" s="109" t="s">
        <v>63</v>
      </c>
      <c r="B58" s="12">
        <v>1</v>
      </c>
      <c r="C58" s="12">
        <v>46</v>
      </c>
      <c r="D58" s="12">
        <v>0</v>
      </c>
      <c r="E58" s="12">
        <v>13</v>
      </c>
      <c r="F58" s="12">
        <v>5</v>
      </c>
      <c r="G58" s="12">
        <v>0</v>
      </c>
      <c r="H58" s="12">
        <v>28</v>
      </c>
      <c r="I58" s="12">
        <v>2</v>
      </c>
      <c r="J58" s="13">
        <f t="shared" si="3"/>
        <v>95</v>
      </c>
    </row>
    <row r="59" spans="1:10" s="29" customFormat="1" x14ac:dyDescent="0.25">
      <c r="A59" s="109" t="s">
        <v>62</v>
      </c>
      <c r="B59" s="12">
        <v>1</v>
      </c>
      <c r="C59" s="12">
        <v>42</v>
      </c>
      <c r="D59" s="12">
        <v>0</v>
      </c>
      <c r="E59" s="12">
        <v>18</v>
      </c>
      <c r="F59" s="12">
        <v>2</v>
      </c>
      <c r="G59" s="12">
        <v>0</v>
      </c>
      <c r="H59" s="12">
        <v>23</v>
      </c>
      <c r="I59" s="12">
        <v>2</v>
      </c>
      <c r="J59" s="13">
        <f t="shared" si="3"/>
        <v>88</v>
      </c>
    </row>
    <row r="60" spans="1:10" s="29" customFormat="1" ht="22.5" x14ac:dyDescent="0.25">
      <c r="A60" s="109" t="s">
        <v>121</v>
      </c>
      <c r="B60" s="12">
        <v>1</v>
      </c>
      <c r="C60" s="12">
        <v>39</v>
      </c>
      <c r="D60" s="12">
        <v>0</v>
      </c>
      <c r="E60" s="12">
        <v>13</v>
      </c>
      <c r="F60" s="12">
        <v>3</v>
      </c>
      <c r="G60" s="12">
        <v>0</v>
      </c>
      <c r="H60" s="12">
        <v>24</v>
      </c>
      <c r="I60" s="12">
        <v>3</v>
      </c>
      <c r="J60" s="13">
        <f t="shared" si="3"/>
        <v>83</v>
      </c>
    </row>
    <row r="61" spans="1:10" s="29" customFormat="1" ht="22.5" x14ac:dyDescent="0.25">
      <c r="A61" s="109" t="s">
        <v>122</v>
      </c>
      <c r="B61" s="12">
        <v>0</v>
      </c>
      <c r="C61" s="12">
        <v>47</v>
      </c>
      <c r="D61" s="12">
        <v>0</v>
      </c>
      <c r="E61" s="12">
        <v>4</v>
      </c>
      <c r="F61" s="12">
        <v>3</v>
      </c>
      <c r="G61" s="12">
        <v>0</v>
      </c>
      <c r="H61" s="12">
        <v>9</v>
      </c>
      <c r="I61" s="12">
        <v>2</v>
      </c>
      <c r="J61" s="13">
        <f t="shared" si="3"/>
        <v>65</v>
      </c>
    </row>
    <row r="62" spans="1:10" s="29" customFormat="1" x14ac:dyDescent="0.25">
      <c r="A62" s="109" t="s">
        <v>123</v>
      </c>
      <c r="B62" s="12">
        <v>1</v>
      </c>
      <c r="C62" s="12">
        <v>52</v>
      </c>
      <c r="D62" s="12">
        <v>0</v>
      </c>
      <c r="E62" s="12">
        <v>4</v>
      </c>
      <c r="F62" s="12">
        <v>0</v>
      </c>
      <c r="G62" s="12">
        <v>0</v>
      </c>
      <c r="H62" s="12">
        <v>5</v>
      </c>
      <c r="I62" s="12">
        <v>2</v>
      </c>
      <c r="J62" s="13">
        <f t="shared" si="3"/>
        <v>64</v>
      </c>
    </row>
    <row r="63" spans="1:10" s="30" customFormat="1" ht="33.75" x14ac:dyDescent="0.25">
      <c r="A63" s="109" t="s">
        <v>165</v>
      </c>
      <c r="B63" s="12">
        <v>1</v>
      </c>
      <c r="C63" s="12">
        <v>3</v>
      </c>
      <c r="D63" s="12">
        <v>0</v>
      </c>
      <c r="E63" s="12">
        <v>3</v>
      </c>
      <c r="F63" s="12">
        <v>0</v>
      </c>
      <c r="G63" s="12">
        <v>0</v>
      </c>
      <c r="H63" s="12">
        <v>4</v>
      </c>
      <c r="I63" s="12">
        <v>1</v>
      </c>
      <c r="J63" s="13">
        <f t="shared" si="3"/>
        <v>12</v>
      </c>
    </row>
    <row r="64" spans="1:10" s="29" customFormat="1" ht="22.5" x14ac:dyDescent="0.25">
      <c r="A64" s="109" t="s">
        <v>166</v>
      </c>
      <c r="B64" s="12">
        <v>0</v>
      </c>
      <c r="C64" s="12">
        <v>2</v>
      </c>
      <c r="D64" s="12">
        <v>0</v>
      </c>
      <c r="E64" s="12">
        <v>3</v>
      </c>
      <c r="F64" s="12">
        <v>0</v>
      </c>
      <c r="G64" s="12">
        <v>0</v>
      </c>
      <c r="H64" s="12">
        <v>1</v>
      </c>
      <c r="I64" s="12">
        <v>1</v>
      </c>
      <c r="J64" s="13">
        <f t="shared" si="3"/>
        <v>7</v>
      </c>
    </row>
    <row r="65" spans="1:10" s="29" customFormat="1" ht="22.5" x14ac:dyDescent="0.25">
      <c r="A65" s="109" t="s">
        <v>60</v>
      </c>
      <c r="B65" s="12">
        <v>0</v>
      </c>
      <c r="C65" s="12">
        <v>0</v>
      </c>
      <c r="D65" s="12">
        <v>0</v>
      </c>
      <c r="E65" s="12">
        <v>2</v>
      </c>
      <c r="F65" s="12">
        <v>0</v>
      </c>
      <c r="G65" s="12">
        <v>0</v>
      </c>
      <c r="H65" s="12">
        <v>0</v>
      </c>
      <c r="I65" s="12">
        <v>1</v>
      </c>
      <c r="J65" s="13">
        <f t="shared" si="3"/>
        <v>3</v>
      </c>
    </row>
    <row r="66" spans="1:10" s="29" customFormat="1" ht="22.5" x14ac:dyDescent="0.25">
      <c r="A66" s="110" t="s">
        <v>61</v>
      </c>
      <c r="B66" s="12">
        <v>0</v>
      </c>
      <c r="C66" s="12">
        <v>0</v>
      </c>
      <c r="D66" s="12">
        <v>0</v>
      </c>
      <c r="E66" s="12">
        <v>0</v>
      </c>
      <c r="F66" s="12">
        <v>0</v>
      </c>
      <c r="G66" s="12">
        <v>0</v>
      </c>
      <c r="H66" s="12">
        <v>0</v>
      </c>
      <c r="I66" s="12">
        <v>0</v>
      </c>
      <c r="J66" s="13">
        <f t="shared" si="3"/>
        <v>0</v>
      </c>
    </row>
    <row r="67" spans="1:10" s="29" customFormat="1" ht="14.45" customHeight="1" x14ac:dyDescent="0.25">
      <c r="A67" s="111" t="s">
        <v>0</v>
      </c>
      <c r="B67" s="16">
        <f>SUM(B55:B66)</f>
        <v>41</v>
      </c>
      <c r="C67" s="16">
        <f t="shared" ref="C67:I67" si="4">SUM(C55:C66)</f>
        <v>974</v>
      </c>
      <c r="D67" s="16">
        <f t="shared" si="4"/>
        <v>11</v>
      </c>
      <c r="E67" s="16">
        <f t="shared" si="4"/>
        <v>334</v>
      </c>
      <c r="F67" s="16">
        <f t="shared" si="4"/>
        <v>48</v>
      </c>
      <c r="G67" s="16">
        <f t="shared" si="4"/>
        <v>2</v>
      </c>
      <c r="H67" s="16">
        <f t="shared" si="4"/>
        <v>464</v>
      </c>
      <c r="I67" s="16">
        <f t="shared" si="4"/>
        <v>125</v>
      </c>
      <c r="J67" s="16">
        <f>SUM(J55:J66)</f>
        <v>1999</v>
      </c>
    </row>
    <row r="68" spans="1:10" s="29" customFormat="1" ht="14.45" customHeight="1" x14ac:dyDescent="0.25">
      <c r="A68" s="158" t="s">
        <v>176</v>
      </c>
      <c r="B68" s="158"/>
      <c r="C68" s="158"/>
      <c r="D68" s="158"/>
      <c r="E68" s="158"/>
      <c r="F68" s="158"/>
      <c r="G68" s="158"/>
      <c r="H68" s="158"/>
      <c r="I68" s="158"/>
      <c r="J68" s="158"/>
    </row>
    <row r="69" spans="1:10" s="29" customFormat="1" ht="14.45" customHeight="1" x14ac:dyDescent="0.25">
      <c r="A69" s="89" t="s">
        <v>327</v>
      </c>
      <c r="B69" s="89"/>
      <c r="C69" s="89"/>
      <c r="D69" s="89"/>
      <c r="E69" s="89"/>
      <c r="F69" s="89"/>
      <c r="G69" s="89"/>
      <c r="H69" s="89"/>
      <c r="I69" s="89"/>
      <c r="J69" s="89"/>
    </row>
    <row r="70" spans="1:10" s="29" customFormat="1" ht="26.25" customHeight="1" x14ac:dyDescent="0.25">
      <c r="A70" s="136" t="s">
        <v>331</v>
      </c>
      <c r="B70" s="136"/>
      <c r="C70" s="136"/>
      <c r="D70" s="136"/>
      <c r="E70" s="136"/>
      <c r="F70" s="136"/>
      <c r="G70" s="136"/>
      <c r="H70" s="136"/>
      <c r="I70" s="136"/>
      <c r="J70" s="136"/>
    </row>
    <row r="71" spans="1:10" s="29" customFormat="1" ht="14.45" customHeight="1" x14ac:dyDescent="0.25">
      <c r="A71" s="112"/>
      <c r="B71" s="26"/>
      <c r="C71" s="26"/>
      <c r="D71" s="26"/>
      <c r="E71" s="26"/>
      <c r="F71" s="26"/>
      <c r="G71" s="26"/>
      <c r="H71" s="26"/>
      <c r="I71" s="26"/>
      <c r="J71" s="26"/>
    </row>
    <row r="72" spans="1:10" ht="30" customHeight="1" x14ac:dyDescent="0.25">
      <c r="A72" s="139" t="s">
        <v>336</v>
      </c>
      <c r="B72" s="139"/>
      <c r="C72" s="139"/>
      <c r="D72" s="139"/>
      <c r="E72" s="139"/>
      <c r="F72" s="139"/>
      <c r="G72" s="139"/>
      <c r="H72" s="139"/>
      <c r="I72" s="139"/>
      <c r="J72" s="139"/>
    </row>
    <row r="73" spans="1:10" ht="34.5" x14ac:dyDescent="0.25">
      <c r="A73" s="88"/>
      <c r="B73" s="8" t="s">
        <v>39</v>
      </c>
      <c r="C73" s="8" t="s">
        <v>40</v>
      </c>
      <c r="D73" s="8" t="s">
        <v>41</v>
      </c>
      <c r="E73" s="8" t="s">
        <v>42</v>
      </c>
      <c r="F73" s="8" t="s">
        <v>114</v>
      </c>
      <c r="G73" s="8" t="s">
        <v>44</v>
      </c>
      <c r="H73" s="8" t="s">
        <v>45</v>
      </c>
      <c r="I73" s="8" t="s">
        <v>46</v>
      </c>
      <c r="J73" s="9" t="s">
        <v>0</v>
      </c>
    </row>
    <row r="74" spans="1:10" x14ac:dyDescent="0.25">
      <c r="A74" s="138" t="s">
        <v>124</v>
      </c>
      <c r="B74" s="138"/>
      <c r="C74" s="138"/>
      <c r="D74" s="138"/>
      <c r="E74" s="138"/>
      <c r="F74" s="138"/>
      <c r="G74" s="138"/>
      <c r="H74" s="138"/>
      <c r="I74" s="138"/>
      <c r="J74" s="138"/>
    </row>
    <row r="75" spans="1:10" s="29" customFormat="1" x14ac:dyDescent="0.25">
      <c r="A75" s="92" t="s">
        <v>171</v>
      </c>
      <c r="B75" s="12">
        <v>14</v>
      </c>
      <c r="C75" s="12">
        <v>269</v>
      </c>
      <c r="D75" s="12">
        <v>4</v>
      </c>
      <c r="E75" s="12">
        <v>104</v>
      </c>
      <c r="F75" s="12">
        <v>8</v>
      </c>
      <c r="G75" s="12">
        <v>0</v>
      </c>
      <c r="H75" s="12">
        <v>127</v>
      </c>
      <c r="I75" s="12">
        <v>40</v>
      </c>
      <c r="J75" s="13">
        <f>SUM(B75:I75)</f>
        <v>566</v>
      </c>
    </row>
    <row r="76" spans="1:10" s="29" customFormat="1" x14ac:dyDescent="0.25">
      <c r="A76" s="92" t="s">
        <v>167</v>
      </c>
      <c r="B76" s="12">
        <v>12</v>
      </c>
      <c r="C76" s="12">
        <v>203</v>
      </c>
      <c r="D76" s="12">
        <v>2</v>
      </c>
      <c r="E76" s="12">
        <v>59</v>
      </c>
      <c r="F76" s="12">
        <v>2</v>
      </c>
      <c r="G76" s="12">
        <v>0</v>
      </c>
      <c r="H76" s="12">
        <v>94</v>
      </c>
      <c r="I76" s="12">
        <v>30</v>
      </c>
      <c r="J76" s="13">
        <f t="shared" ref="J76:J79" si="5">SUM(B76:I76)</f>
        <v>402</v>
      </c>
    </row>
    <row r="77" spans="1:10" s="29" customFormat="1" x14ac:dyDescent="0.25">
      <c r="A77" s="92" t="s">
        <v>168</v>
      </c>
      <c r="B77" s="12">
        <v>6</v>
      </c>
      <c r="C77" s="12">
        <v>96</v>
      </c>
      <c r="D77" s="12">
        <v>1</v>
      </c>
      <c r="E77" s="12">
        <v>39</v>
      </c>
      <c r="F77" s="12">
        <v>1</v>
      </c>
      <c r="G77" s="12">
        <v>0</v>
      </c>
      <c r="H77" s="12">
        <v>68</v>
      </c>
      <c r="I77" s="12">
        <v>18</v>
      </c>
      <c r="J77" s="13">
        <f t="shared" si="5"/>
        <v>229</v>
      </c>
    </row>
    <row r="78" spans="1:10" s="29" customFormat="1" x14ac:dyDescent="0.25">
      <c r="A78" s="92" t="s">
        <v>169</v>
      </c>
      <c r="B78" s="12">
        <v>2</v>
      </c>
      <c r="C78" s="12">
        <v>30</v>
      </c>
      <c r="D78" s="12">
        <v>1</v>
      </c>
      <c r="E78" s="12">
        <v>14</v>
      </c>
      <c r="F78" s="12">
        <v>0</v>
      </c>
      <c r="G78" s="12">
        <v>0</v>
      </c>
      <c r="H78" s="12">
        <v>25</v>
      </c>
      <c r="I78" s="12">
        <v>6</v>
      </c>
      <c r="J78" s="13">
        <f t="shared" si="5"/>
        <v>78</v>
      </c>
    </row>
    <row r="79" spans="1:10" s="29" customFormat="1" x14ac:dyDescent="0.25">
      <c r="A79" s="92" t="s">
        <v>170</v>
      </c>
      <c r="B79" s="12">
        <v>1</v>
      </c>
      <c r="C79" s="12">
        <v>61</v>
      </c>
      <c r="D79" s="12">
        <v>1</v>
      </c>
      <c r="E79" s="12">
        <v>15</v>
      </c>
      <c r="F79" s="12">
        <v>0</v>
      </c>
      <c r="G79" s="12">
        <v>0</v>
      </c>
      <c r="H79" s="12">
        <v>19</v>
      </c>
      <c r="I79" s="12">
        <v>5</v>
      </c>
      <c r="J79" s="13">
        <f t="shared" si="5"/>
        <v>102</v>
      </c>
    </row>
    <row r="80" spans="1:10" s="29" customFormat="1" ht="14.45" customHeight="1" x14ac:dyDescent="0.25">
      <c r="A80" s="103" t="s">
        <v>0</v>
      </c>
      <c r="B80" s="16">
        <f t="shared" ref="B80:J80" si="6">SUM(B75:B79)</f>
        <v>35</v>
      </c>
      <c r="C80" s="16">
        <f t="shared" si="6"/>
        <v>659</v>
      </c>
      <c r="D80" s="16">
        <f t="shared" si="6"/>
        <v>9</v>
      </c>
      <c r="E80" s="16">
        <f t="shared" si="6"/>
        <v>231</v>
      </c>
      <c r="F80" s="16">
        <f t="shared" si="6"/>
        <v>11</v>
      </c>
      <c r="G80" s="16">
        <f t="shared" si="6"/>
        <v>0</v>
      </c>
      <c r="H80" s="16">
        <f t="shared" si="6"/>
        <v>333</v>
      </c>
      <c r="I80" s="16">
        <f t="shared" si="6"/>
        <v>99</v>
      </c>
      <c r="J80" s="16">
        <f t="shared" si="6"/>
        <v>1377</v>
      </c>
    </row>
    <row r="81" spans="1:10" s="29" customFormat="1" ht="14.45" customHeight="1" x14ac:dyDescent="0.25">
      <c r="A81" s="158" t="s">
        <v>176</v>
      </c>
      <c r="B81" s="158"/>
      <c r="C81" s="158"/>
      <c r="D81" s="158"/>
      <c r="E81" s="158"/>
      <c r="F81" s="158"/>
      <c r="G81" s="158"/>
      <c r="H81" s="158"/>
      <c r="I81" s="158"/>
      <c r="J81" s="158"/>
    </row>
    <row r="82" spans="1:10" s="29" customFormat="1" ht="14.45" customHeight="1" x14ac:dyDescent="0.25">
      <c r="A82" s="43"/>
      <c r="B82" s="26"/>
      <c r="C82" s="26"/>
      <c r="D82" s="26"/>
      <c r="E82" s="26"/>
      <c r="F82" s="26"/>
      <c r="G82" s="26"/>
      <c r="H82" s="26"/>
      <c r="I82" s="26"/>
      <c r="J82" s="26"/>
    </row>
    <row r="83" spans="1:10" s="6" customFormat="1" ht="30" customHeight="1" x14ac:dyDescent="0.25">
      <c r="A83" s="139" t="s">
        <v>337</v>
      </c>
      <c r="B83" s="139"/>
      <c r="C83" s="139"/>
      <c r="D83" s="139"/>
      <c r="E83" s="139"/>
      <c r="F83" s="139"/>
      <c r="G83" s="139"/>
      <c r="H83" s="139"/>
      <c r="I83" s="139"/>
      <c r="J83" s="139"/>
    </row>
    <row r="84" spans="1:10" s="6" customFormat="1" ht="34.5" x14ac:dyDescent="0.25">
      <c r="A84" s="39"/>
      <c r="B84" s="8" t="s">
        <v>39</v>
      </c>
      <c r="C84" s="8" t="s">
        <v>40</v>
      </c>
      <c r="D84" s="8" t="s">
        <v>41</v>
      </c>
      <c r="E84" s="8" t="s">
        <v>42</v>
      </c>
      <c r="F84" s="8" t="s">
        <v>114</v>
      </c>
      <c r="G84" s="8" t="s">
        <v>44</v>
      </c>
      <c r="H84" s="8" t="s">
        <v>45</v>
      </c>
      <c r="I84" s="8" t="s">
        <v>46</v>
      </c>
      <c r="J84" s="9" t="s">
        <v>64</v>
      </c>
    </row>
    <row r="85" spans="1:10" s="6" customFormat="1" x14ac:dyDescent="0.25">
      <c r="A85" s="137" t="s">
        <v>48</v>
      </c>
      <c r="B85" s="137"/>
      <c r="C85" s="137"/>
      <c r="D85" s="137"/>
      <c r="E85" s="137"/>
      <c r="F85" s="137"/>
      <c r="G85" s="137"/>
      <c r="H85" s="137"/>
      <c r="I85" s="137"/>
      <c r="J85" s="137"/>
    </row>
    <row r="86" spans="1:10" s="6" customFormat="1" x14ac:dyDescent="0.25">
      <c r="A86" s="113" t="s">
        <v>21</v>
      </c>
      <c r="B86" s="12">
        <v>10</v>
      </c>
      <c r="C86" s="12">
        <v>179</v>
      </c>
      <c r="D86" s="12">
        <v>1</v>
      </c>
      <c r="E86" s="12">
        <v>48</v>
      </c>
      <c r="F86" s="12">
        <v>2</v>
      </c>
      <c r="G86" s="12">
        <v>0</v>
      </c>
      <c r="H86" s="12">
        <v>77</v>
      </c>
      <c r="I86" s="12">
        <v>10</v>
      </c>
      <c r="J86" s="13">
        <f t="shared" ref="J86:J96" si="7">SUM(B86:I86)</f>
        <v>327</v>
      </c>
    </row>
    <row r="87" spans="1:10" s="6" customFormat="1" x14ac:dyDescent="0.25">
      <c r="A87" s="113" t="s">
        <v>23</v>
      </c>
      <c r="B87" s="12">
        <v>5</v>
      </c>
      <c r="C87" s="12">
        <v>82</v>
      </c>
      <c r="D87" s="12">
        <v>0</v>
      </c>
      <c r="E87" s="12">
        <v>49</v>
      </c>
      <c r="F87" s="12">
        <v>6</v>
      </c>
      <c r="G87" s="12">
        <v>1</v>
      </c>
      <c r="H87" s="12">
        <v>44</v>
      </c>
      <c r="I87" s="12">
        <v>16</v>
      </c>
      <c r="J87" s="13">
        <f t="shared" si="7"/>
        <v>203</v>
      </c>
    </row>
    <row r="88" spans="1:10" s="6" customFormat="1" x14ac:dyDescent="0.25">
      <c r="A88" s="113" t="s">
        <v>24</v>
      </c>
      <c r="B88" s="12">
        <v>1</v>
      </c>
      <c r="C88" s="12">
        <v>33</v>
      </c>
      <c r="D88" s="12">
        <v>0</v>
      </c>
      <c r="E88" s="12">
        <v>19</v>
      </c>
      <c r="F88" s="12">
        <v>2</v>
      </c>
      <c r="G88" s="12">
        <v>0</v>
      </c>
      <c r="H88" s="12">
        <v>37</v>
      </c>
      <c r="I88" s="12">
        <v>11</v>
      </c>
      <c r="J88" s="13">
        <f t="shared" si="7"/>
        <v>103</v>
      </c>
    </row>
    <row r="89" spans="1:10" s="6" customFormat="1" x14ac:dyDescent="0.25">
      <c r="A89" s="113" t="s">
        <v>25</v>
      </c>
      <c r="B89" s="12">
        <v>1</v>
      </c>
      <c r="C89" s="12">
        <v>18</v>
      </c>
      <c r="D89" s="12">
        <v>0</v>
      </c>
      <c r="E89" s="12">
        <v>9</v>
      </c>
      <c r="F89" s="12">
        <v>2</v>
      </c>
      <c r="G89" s="12">
        <v>0</v>
      </c>
      <c r="H89" s="12">
        <v>14</v>
      </c>
      <c r="I89" s="12">
        <v>6</v>
      </c>
      <c r="J89" s="13">
        <f t="shared" si="7"/>
        <v>50</v>
      </c>
    </row>
    <row r="90" spans="1:10" s="6" customFormat="1" x14ac:dyDescent="0.25">
      <c r="A90" s="113" t="s">
        <v>26</v>
      </c>
      <c r="B90" s="12">
        <v>0</v>
      </c>
      <c r="C90" s="12">
        <v>14</v>
      </c>
      <c r="D90" s="12">
        <v>1</v>
      </c>
      <c r="E90" s="12">
        <v>8</v>
      </c>
      <c r="F90" s="12">
        <v>4</v>
      </c>
      <c r="G90" s="12">
        <v>0</v>
      </c>
      <c r="H90" s="12">
        <v>12</v>
      </c>
      <c r="I90" s="12">
        <v>4</v>
      </c>
      <c r="J90" s="13">
        <f t="shared" si="7"/>
        <v>43</v>
      </c>
    </row>
    <row r="91" spans="1:10" s="6" customFormat="1" x14ac:dyDescent="0.25">
      <c r="A91" s="113" t="s">
        <v>27</v>
      </c>
      <c r="B91" s="12">
        <v>2</v>
      </c>
      <c r="C91" s="12">
        <v>20</v>
      </c>
      <c r="D91" s="12">
        <v>0</v>
      </c>
      <c r="E91" s="12">
        <v>8</v>
      </c>
      <c r="F91" s="12">
        <v>2</v>
      </c>
      <c r="G91" s="12">
        <v>1</v>
      </c>
      <c r="H91" s="12">
        <v>16</v>
      </c>
      <c r="I91" s="12">
        <v>3</v>
      </c>
      <c r="J91" s="13">
        <f t="shared" si="7"/>
        <v>52</v>
      </c>
    </row>
    <row r="92" spans="1:10" s="6" customFormat="1" x14ac:dyDescent="0.25">
      <c r="A92" s="113" t="s">
        <v>28</v>
      </c>
      <c r="B92" s="12">
        <v>1</v>
      </c>
      <c r="C92" s="12">
        <v>13</v>
      </c>
      <c r="D92" s="12">
        <v>1</v>
      </c>
      <c r="E92" s="12">
        <v>9</v>
      </c>
      <c r="F92" s="12">
        <v>3</v>
      </c>
      <c r="G92" s="12">
        <v>1</v>
      </c>
      <c r="H92" s="12">
        <v>23</v>
      </c>
      <c r="I92" s="12">
        <v>9</v>
      </c>
      <c r="J92" s="13">
        <f t="shared" si="7"/>
        <v>60</v>
      </c>
    </row>
    <row r="93" spans="1:10" s="6" customFormat="1" x14ac:dyDescent="0.25">
      <c r="A93" s="113" t="s">
        <v>107</v>
      </c>
      <c r="B93" s="12">
        <v>1</v>
      </c>
      <c r="C93" s="12">
        <v>20</v>
      </c>
      <c r="D93" s="12">
        <v>3</v>
      </c>
      <c r="E93" s="12">
        <v>7</v>
      </c>
      <c r="F93" s="12">
        <v>2</v>
      </c>
      <c r="G93" s="12">
        <v>0</v>
      </c>
      <c r="H93" s="12">
        <v>14</v>
      </c>
      <c r="I93" s="12">
        <v>10</v>
      </c>
      <c r="J93" s="13">
        <f t="shared" si="7"/>
        <v>57</v>
      </c>
    </row>
    <row r="94" spans="1:10" s="6" customFormat="1" x14ac:dyDescent="0.25">
      <c r="A94" s="113" t="s">
        <v>108</v>
      </c>
      <c r="B94" s="12">
        <v>0</v>
      </c>
      <c r="C94" s="12">
        <v>14</v>
      </c>
      <c r="D94" s="12">
        <v>0</v>
      </c>
      <c r="E94" s="12">
        <v>4</v>
      </c>
      <c r="F94" s="12">
        <v>0</v>
      </c>
      <c r="G94" s="12">
        <v>0</v>
      </c>
      <c r="H94" s="12">
        <v>16</v>
      </c>
      <c r="I94" s="12">
        <v>3</v>
      </c>
      <c r="J94" s="13">
        <f t="shared" si="7"/>
        <v>37</v>
      </c>
    </row>
    <row r="95" spans="1:10" s="6" customFormat="1" x14ac:dyDescent="0.25">
      <c r="A95" s="113" t="s">
        <v>109</v>
      </c>
      <c r="B95" s="12">
        <v>0</v>
      </c>
      <c r="C95" s="12">
        <v>0</v>
      </c>
      <c r="D95" s="12">
        <v>0</v>
      </c>
      <c r="E95" s="12">
        <v>2</v>
      </c>
      <c r="F95" s="12">
        <v>0</v>
      </c>
      <c r="G95" s="12">
        <v>0</v>
      </c>
      <c r="H95" s="12">
        <v>4</v>
      </c>
      <c r="I95" s="12">
        <v>3</v>
      </c>
      <c r="J95" s="13">
        <f t="shared" si="7"/>
        <v>9</v>
      </c>
    </row>
    <row r="96" spans="1:10" s="6" customFormat="1" x14ac:dyDescent="0.25">
      <c r="A96" s="113" t="s">
        <v>33</v>
      </c>
      <c r="B96" s="12">
        <v>0</v>
      </c>
      <c r="C96" s="12">
        <v>10</v>
      </c>
      <c r="D96" s="12">
        <v>0</v>
      </c>
      <c r="E96" s="12">
        <v>0</v>
      </c>
      <c r="F96" s="12">
        <v>0</v>
      </c>
      <c r="G96" s="12">
        <v>0</v>
      </c>
      <c r="H96" s="12">
        <v>1</v>
      </c>
      <c r="I96" s="12">
        <v>1</v>
      </c>
      <c r="J96" s="13">
        <f t="shared" si="7"/>
        <v>12</v>
      </c>
    </row>
    <row r="97" spans="1:10" s="6" customFormat="1" x14ac:dyDescent="0.25">
      <c r="A97" s="41" t="s">
        <v>0</v>
      </c>
      <c r="B97" s="16">
        <f>SUM(B86:B96)</f>
        <v>21</v>
      </c>
      <c r="C97" s="16">
        <f t="shared" ref="C97:J97" si="8">SUM(C86:C96)</f>
        <v>403</v>
      </c>
      <c r="D97" s="16">
        <f t="shared" si="8"/>
        <v>6</v>
      </c>
      <c r="E97" s="16">
        <f t="shared" si="8"/>
        <v>163</v>
      </c>
      <c r="F97" s="16">
        <f t="shared" si="8"/>
        <v>23</v>
      </c>
      <c r="G97" s="16">
        <f t="shared" si="8"/>
        <v>3</v>
      </c>
      <c r="H97" s="16">
        <f t="shared" si="8"/>
        <v>258</v>
      </c>
      <c r="I97" s="16">
        <f t="shared" si="8"/>
        <v>76</v>
      </c>
      <c r="J97" s="16">
        <f t="shared" si="8"/>
        <v>953</v>
      </c>
    </row>
    <row r="98" spans="1:10" s="6" customFormat="1" x14ac:dyDescent="0.25">
      <c r="A98" s="137" t="s">
        <v>49</v>
      </c>
      <c r="B98" s="137"/>
      <c r="C98" s="137"/>
      <c r="D98" s="137"/>
      <c r="E98" s="137"/>
      <c r="F98" s="137"/>
      <c r="G98" s="137"/>
      <c r="H98" s="137"/>
      <c r="I98" s="137"/>
      <c r="J98" s="137"/>
    </row>
    <row r="99" spans="1:10" s="6" customFormat="1" x14ac:dyDescent="0.25">
      <c r="A99" s="34" t="s">
        <v>21</v>
      </c>
      <c r="B99" s="60">
        <v>0</v>
      </c>
      <c r="C99" s="60">
        <v>1</v>
      </c>
      <c r="D99" s="60">
        <v>0</v>
      </c>
      <c r="E99" s="60">
        <v>1</v>
      </c>
      <c r="F99" s="60">
        <v>0</v>
      </c>
      <c r="G99" s="60">
        <v>0</v>
      </c>
      <c r="H99" s="60">
        <v>1</v>
      </c>
      <c r="I99" s="60">
        <v>0</v>
      </c>
      <c r="J99" s="13">
        <f t="shared" ref="J99:J104" si="9">SUM(B99:I99)</f>
        <v>3</v>
      </c>
    </row>
    <row r="100" spans="1:10" s="6" customFormat="1" x14ac:dyDescent="0.25">
      <c r="A100" s="34" t="s">
        <v>23</v>
      </c>
      <c r="B100" s="60">
        <v>1</v>
      </c>
      <c r="C100" s="60">
        <v>12</v>
      </c>
      <c r="D100" s="60">
        <v>0</v>
      </c>
      <c r="E100" s="60">
        <v>5</v>
      </c>
      <c r="F100" s="60">
        <v>1</v>
      </c>
      <c r="G100" s="60">
        <v>0</v>
      </c>
      <c r="H100" s="60">
        <v>4</v>
      </c>
      <c r="I100" s="60">
        <v>0</v>
      </c>
      <c r="J100" s="13">
        <f t="shared" si="9"/>
        <v>23</v>
      </c>
    </row>
    <row r="101" spans="1:10" s="6" customFormat="1" x14ac:dyDescent="0.25">
      <c r="A101" s="34" t="s">
        <v>24</v>
      </c>
      <c r="B101" s="60">
        <v>0</v>
      </c>
      <c r="C101" s="60">
        <v>7</v>
      </c>
      <c r="D101" s="60">
        <v>0</v>
      </c>
      <c r="E101" s="60">
        <v>1</v>
      </c>
      <c r="F101" s="60">
        <v>0</v>
      </c>
      <c r="G101" s="60">
        <v>0</v>
      </c>
      <c r="H101" s="60">
        <v>2</v>
      </c>
      <c r="I101" s="60">
        <v>1</v>
      </c>
      <c r="J101" s="13">
        <f t="shared" si="9"/>
        <v>11</v>
      </c>
    </row>
    <row r="102" spans="1:10" s="6" customFormat="1" x14ac:dyDescent="0.25">
      <c r="A102" s="34" t="s">
        <v>25</v>
      </c>
      <c r="B102" s="60">
        <v>1</v>
      </c>
      <c r="C102" s="60">
        <v>4</v>
      </c>
      <c r="D102" s="60">
        <v>0</v>
      </c>
      <c r="E102" s="60">
        <v>3</v>
      </c>
      <c r="F102" s="60">
        <v>0</v>
      </c>
      <c r="G102" s="60">
        <v>0</v>
      </c>
      <c r="H102" s="60">
        <v>5</v>
      </c>
      <c r="I102" s="60">
        <v>0</v>
      </c>
      <c r="J102" s="13">
        <f t="shared" si="9"/>
        <v>13</v>
      </c>
    </row>
    <row r="103" spans="1:10" s="6" customFormat="1" x14ac:dyDescent="0.25">
      <c r="A103" s="34" t="s">
        <v>26</v>
      </c>
      <c r="B103" s="60">
        <v>0</v>
      </c>
      <c r="C103" s="60">
        <v>13</v>
      </c>
      <c r="D103" s="60">
        <v>0</v>
      </c>
      <c r="E103" s="60">
        <v>8</v>
      </c>
      <c r="F103" s="60">
        <v>1</v>
      </c>
      <c r="G103" s="60">
        <v>0</v>
      </c>
      <c r="H103" s="60">
        <v>6</v>
      </c>
      <c r="I103" s="60">
        <v>3</v>
      </c>
      <c r="J103" s="13">
        <f t="shared" si="9"/>
        <v>31</v>
      </c>
    </row>
    <row r="104" spans="1:10" s="6" customFormat="1" x14ac:dyDescent="0.25">
      <c r="A104" s="34" t="s">
        <v>27</v>
      </c>
      <c r="B104" s="60">
        <v>3</v>
      </c>
      <c r="C104" s="60">
        <v>43</v>
      </c>
      <c r="D104" s="60">
        <v>0</v>
      </c>
      <c r="E104" s="60">
        <v>10</v>
      </c>
      <c r="F104" s="60">
        <v>0</v>
      </c>
      <c r="G104" s="60">
        <v>0</v>
      </c>
      <c r="H104" s="60">
        <v>13</v>
      </c>
      <c r="I104" s="60">
        <v>4</v>
      </c>
      <c r="J104" s="13">
        <f t="shared" si="9"/>
        <v>73</v>
      </c>
    </row>
    <row r="105" spans="1:10" s="6" customFormat="1" x14ac:dyDescent="0.25">
      <c r="A105" s="34" t="s">
        <v>28</v>
      </c>
      <c r="B105" s="12">
        <v>2</v>
      </c>
      <c r="C105" s="12">
        <v>68</v>
      </c>
      <c r="D105" s="12">
        <v>0</v>
      </c>
      <c r="E105" s="12">
        <v>34</v>
      </c>
      <c r="F105" s="12">
        <v>5</v>
      </c>
      <c r="G105" s="12">
        <v>0</v>
      </c>
      <c r="H105" s="12">
        <v>43</v>
      </c>
      <c r="I105" s="12">
        <v>16</v>
      </c>
      <c r="J105" s="13">
        <f>SUM(B105:I105)</f>
        <v>168</v>
      </c>
    </row>
    <row r="106" spans="1:10" s="6" customFormat="1" x14ac:dyDescent="0.25">
      <c r="A106" s="34" t="s">
        <v>30</v>
      </c>
      <c r="B106" s="12">
        <v>6</v>
      </c>
      <c r="C106" s="12">
        <v>106</v>
      </c>
      <c r="D106" s="12">
        <v>2</v>
      </c>
      <c r="E106" s="12">
        <v>54</v>
      </c>
      <c r="F106" s="12">
        <v>10</v>
      </c>
      <c r="G106" s="12">
        <v>3</v>
      </c>
      <c r="H106" s="12">
        <v>62</v>
      </c>
      <c r="I106" s="12">
        <v>21</v>
      </c>
      <c r="J106" s="13">
        <f t="shared" ref="J106:J109" si="10">SUM(B106:I106)</f>
        <v>264</v>
      </c>
    </row>
    <row r="107" spans="1:10" s="6" customFormat="1" x14ac:dyDescent="0.25">
      <c r="A107" s="34" t="s">
        <v>31</v>
      </c>
      <c r="B107" s="12">
        <v>6</v>
      </c>
      <c r="C107" s="12">
        <v>88</v>
      </c>
      <c r="D107" s="12">
        <v>4</v>
      </c>
      <c r="E107" s="12">
        <v>39</v>
      </c>
      <c r="F107" s="12">
        <v>4</v>
      </c>
      <c r="G107" s="12">
        <v>0</v>
      </c>
      <c r="H107" s="12">
        <v>74</v>
      </c>
      <c r="I107" s="12">
        <v>23</v>
      </c>
      <c r="J107" s="13">
        <f t="shared" si="10"/>
        <v>238</v>
      </c>
    </row>
    <row r="108" spans="1:10" s="6" customFormat="1" x14ac:dyDescent="0.25">
      <c r="A108" s="34" t="s">
        <v>32</v>
      </c>
      <c r="B108" s="12">
        <v>1</v>
      </c>
      <c r="C108" s="12">
        <v>24</v>
      </c>
      <c r="D108" s="12">
        <v>0</v>
      </c>
      <c r="E108" s="12">
        <v>2</v>
      </c>
      <c r="F108" s="12">
        <v>1</v>
      </c>
      <c r="G108" s="12">
        <v>0</v>
      </c>
      <c r="H108" s="12">
        <v>13</v>
      </c>
      <c r="I108" s="12">
        <v>2</v>
      </c>
      <c r="J108" s="13">
        <f t="shared" si="10"/>
        <v>43</v>
      </c>
    </row>
    <row r="109" spans="1:10" s="6" customFormat="1" x14ac:dyDescent="0.25">
      <c r="A109" s="37" t="s">
        <v>33</v>
      </c>
      <c r="B109" s="12">
        <v>1</v>
      </c>
      <c r="C109" s="12">
        <v>37</v>
      </c>
      <c r="D109" s="12">
        <v>0</v>
      </c>
      <c r="E109" s="12">
        <v>6</v>
      </c>
      <c r="F109" s="12">
        <v>1</v>
      </c>
      <c r="G109" s="12">
        <v>0</v>
      </c>
      <c r="H109" s="12">
        <v>35</v>
      </c>
      <c r="I109" s="12">
        <v>6</v>
      </c>
      <c r="J109" s="13">
        <f t="shared" si="10"/>
        <v>86</v>
      </c>
    </row>
    <row r="110" spans="1:10" s="6" customFormat="1" x14ac:dyDescent="0.25">
      <c r="A110" s="41" t="s">
        <v>0</v>
      </c>
      <c r="B110" s="16">
        <f>SUM(B99:B109)</f>
        <v>21</v>
      </c>
      <c r="C110" s="16">
        <f t="shared" ref="C110:J110" si="11">SUM(C99:C109)</f>
        <v>403</v>
      </c>
      <c r="D110" s="16">
        <f t="shared" si="11"/>
        <v>6</v>
      </c>
      <c r="E110" s="16">
        <f t="shared" si="11"/>
        <v>163</v>
      </c>
      <c r="F110" s="16">
        <f t="shared" si="11"/>
        <v>23</v>
      </c>
      <c r="G110" s="16">
        <f t="shared" si="11"/>
        <v>3</v>
      </c>
      <c r="H110" s="16">
        <f t="shared" si="11"/>
        <v>258</v>
      </c>
      <c r="I110" s="16">
        <f t="shared" si="11"/>
        <v>76</v>
      </c>
      <c r="J110" s="16">
        <f t="shared" si="11"/>
        <v>953</v>
      </c>
    </row>
    <row r="111" spans="1:10" s="6" customFormat="1" x14ac:dyDescent="0.25">
      <c r="A111" s="137" t="s">
        <v>50</v>
      </c>
      <c r="B111" s="137"/>
      <c r="C111" s="137"/>
      <c r="D111" s="137"/>
      <c r="E111" s="137"/>
      <c r="F111" s="137"/>
      <c r="G111" s="137"/>
      <c r="H111" s="137"/>
      <c r="I111" s="137"/>
      <c r="J111" s="137"/>
    </row>
    <row r="112" spans="1:10" s="6" customFormat="1" x14ac:dyDescent="0.25">
      <c r="A112" s="40" t="s">
        <v>34</v>
      </c>
      <c r="B112" s="12">
        <v>1</v>
      </c>
      <c r="C112" s="12">
        <v>52</v>
      </c>
      <c r="D112" s="12">
        <v>0</v>
      </c>
      <c r="E112" s="12">
        <v>17</v>
      </c>
      <c r="F112" s="12">
        <v>2</v>
      </c>
      <c r="G112" s="12">
        <v>0</v>
      </c>
      <c r="H112" s="12">
        <v>21</v>
      </c>
      <c r="I112" s="12">
        <v>9</v>
      </c>
      <c r="J112" s="13">
        <f t="shared" ref="J112:J118" si="12">SUM(B112:I112)</f>
        <v>102</v>
      </c>
    </row>
    <row r="113" spans="1:10" s="6" customFormat="1" x14ac:dyDescent="0.25">
      <c r="A113" s="34" t="s">
        <v>35</v>
      </c>
      <c r="B113" s="12">
        <v>6</v>
      </c>
      <c r="C113" s="12">
        <v>112</v>
      </c>
      <c r="D113" s="12">
        <v>1</v>
      </c>
      <c r="E113" s="12">
        <v>45</v>
      </c>
      <c r="F113" s="12">
        <v>8</v>
      </c>
      <c r="G113" s="12">
        <v>0</v>
      </c>
      <c r="H113" s="12">
        <v>56</v>
      </c>
      <c r="I113" s="12">
        <v>19</v>
      </c>
      <c r="J113" s="13">
        <f t="shared" si="12"/>
        <v>247</v>
      </c>
    </row>
    <row r="114" spans="1:10" s="6" customFormat="1" x14ac:dyDescent="0.25">
      <c r="A114" s="34" t="s">
        <v>36</v>
      </c>
      <c r="B114" s="12">
        <v>4</v>
      </c>
      <c r="C114" s="12">
        <v>64</v>
      </c>
      <c r="D114" s="12">
        <v>0</v>
      </c>
      <c r="E114" s="12">
        <v>23</v>
      </c>
      <c r="F114" s="12">
        <v>4</v>
      </c>
      <c r="G114" s="12">
        <v>1</v>
      </c>
      <c r="H114" s="12">
        <v>35</v>
      </c>
      <c r="I114" s="12">
        <v>9</v>
      </c>
      <c r="J114" s="13">
        <f t="shared" si="12"/>
        <v>140</v>
      </c>
    </row>
    <row r="115" spans="1:10" s="6" customFormat="1" x14ac:dyDescent="0.25">
      <c r="A115" s="34" t="s">
        <v>37</v>
      </c>
      <c r="B115" s="12">
        <v>2</v>
      </c>
      <c r="C115" s="12">
        <v>38</v>
      </c>
      <c r="D115" s="12">
        <v>1</v>
      </c>
      <c r="E115" s="12">
        <v>31</v>
      </c>
      <c r="F115" s="12">
        <v>3</v>
      </c>
      <c r="G115" s="12">
        <v>2</v>
      </c>
      <c r="H115" s="12">
        <v>36</v>
      </c>
      <c r="I115" s="12">
        <v>12</v>
      </c>
      <c r="J115" s="13">
        <f t="shared" si="12"/>
        <v>125</v>
      </c>
    </row>
    <row r="116" spans="1:10" s="6" customFormat="1" x14ac:dyDescent="0.25">
      <c r="A116" s="34" t="s">
        <v>31</v>
      </c>
      <c r="B116" s="12">
        <v>6</v>
      </c>
      <c r="C116" s="12">
        <v>84</v>
      </c>
      <c r="D116" s="12">
        <v>4</v>
      </c>
      <c r="E116" s="12">
        <v>38</v>
      </c>
      <c r="F116" s="12">
        <v>4</v>
      </c>
      <c r="G116" s="12">
        <v>0</v>
      </c>
      <c r="H116" s="12">
        <v>68</v>
      </c>
      <c r="I116" s="12">
        <v>20</v>
      </c>
      <c r="J116" s="13">
        <f t="shared" si="12"/>
        <v>224</v>
      </c>
    </row>
    <row r="117" spans="1:10" s="6" customFormat="1" x14ac:dyDescent="0.25">
      <c r="A117" s="34" t="s">
        <v>32</v>
      </c>
      <c r="B117" s="12">
        <v>1</v>
      </c>
      <c r="C117" s="12">
        <v>23</v>
      </c>
      <c r="D117" s="12">
        <v>0</v>
      </c>
      <c r="E117" s="12">
        <v>4</v>
      </c>
      <c r="F117" s="12">
        <v>2</v>
      </c>
      <c r="G117" s="12">
        <v>0</v>
      </c>
      <c r="H117" s="12">
        <v>8</v>
      </c>
      <c r="I117" s="12">
        <v>4</v>
      </c>
      <c r="J117" s="13">
        <f t="shared" si="12"/>
        <v>42</v>
      </c>
    </row>
    <row r="118" spans="1:10" s="6" customFormat="1" x14ac:dyDescent="0.25">
      <c r="A118" s="37" t="s">
        <v>33</v>
      </c>
      <c r="B118" s="12">
        <v>1</v>
      </c>
      <c r="C118" s="12">
        <v>30</v>
      </c>
      <c r="D118" s="12">
        <v>0</v>
      </c>
      <c r="E118" s="12">
        <v>5</v>
      </c>
      <c r="F118" s="12">
        <v>0</v>
      </c>
      <c r="G118" s="12">
        <v>0</v>
      </c>
      <c r="H118" s="12">
        <v>34</v>
      </c>
      <c r="I118" s="12">
        <v>3</v>
      </c>
      <c r="J118" s="13">
        <f t="shared" si="12"/>
        <v>73</v>
      </c>
    </row>
    <row r="119" spans="1:10" s="6" customFormat="1" x14ac:dyDescent="0.25">
      <c r="A119" s="41" t="s">
        <v>0</v>
      </c>
      <c r="B119" s="16">
        <f>SUM(B112:B118)</f>
        <v>21</v>
      </c>
      <c r="C119" s="16">
        <f t="shared" ref="C119:J119" si="13">SUM(C112:C118)</f>
        <v>403</v>
      </c>
      <c r="D119" s="16">
        <f t="shared" si="13"/>
        <v>6</v>
      </c>
      <c r="E119" s="16">
        <f t="shared" si="13"/>
        <v>163</v>
      </c>
      <c r="F119" s="16">
        <f t="shared" si="13"/>
        <v>23</v>
      </c>
      <c r="G119" s="16">
        <f t="shared" si="13"/>
        <v>3</v>
      </c>
      <c r="H119" s="16">
        <f t="shared" si="13"/>
        <v>258</v>
      </c>
      <c r="I119" s="16">
        <f t="shared" si="13"/>
        <v>76</v>
      </c>
      <c r="J119" s="16">
        <f t="shared" si="13"/>
        <v>953</v>
      </c>
    </row>
    <row r="120" spans="1:10" s="6" customFormat="1" x14ac:dyDescent="0.25">
      <c r="A120" s="158" t="s">
        <v>176</v>
      </c>
      <c r="B120" s="158"/>
      <c r="C120" s="158"/>
      <c r="D120" s="158"/>
      <c r="E120" s="158"/>
      <c r="F120" s="158"/>
      <c r="G120" s="158"/>
      <c r="H120" s="158"/>
      <c r="I120" s="158"/>
      <c r="J120" s="158"/>
    </row>
    <row r="121" spans="1:10" s="6" customFormat="1" x14ac:dyDescent="0.25">
      <c r="A121" s="140"/>
      <c r="B121" s="140"/>
      <c r="C121" s="140"/>
      <c r="D121" s="140"/>
      <c r="E121" s="140"/>
      <c r="F121" s="140"/>
      <c r="G121" s="140"/>
      <c r="H121" s="140"/>
      <c r="I121" s="140"/>
      <c r="J121" s="140"/>
    </row>
    <row r="122" spans="1:10" s="6" customFormat="1" ht="30" customHeight="1" x14ac:dyDescent="0.25">
      <c r="A122" s="139" t="s">
        <v>338</v>
      </c>
      <c r="B122" s="139"/>
      <c r="C122" s="139"/>
      <c r="D122" s="139"/>
      <c r="E122" s="139"/>
      <c r="F122" s="139"/>
      <c r="G122" s="139"/>
      <c r="H122" s="139"/>
      <c r="I122" s="139"/>
      <c r="J122" s="139"/>
    </row>
    <row r="123" spans="1:10" s="6" customFormat="1" ht="34.5" x14ac:dyDescent="0.25">
      <c r="A123" s="39"/>
      <c r="B123" s="8" t="s">
        <v>39</v>
      </c>
      <c r="C123" s="8" t="s">
        <v>40</v>
      </c>
      <c r="D123" s="8" t="s">
        <v>41</v>
      </c>
      <c r="E123" s="8" t="s">
        <v>42</v>
      </c>
      <c r="F123" s="8" t="s">
        <v>114</v>
      </c>
      <c r="G123" s="8" t="s">
        <v>44</v>
      </c>
      <c r="H123" s="8" t="s">
        <v>45</v>
      </c>
      <c r="I123" s="8" t="s">
        <v>46</v>
      </c>
      <c r="J123" s="9" t="s">
        <v>64</v>
      </c>
    </row>
    <row r="124" spans="1:10" s="6" customFormat="1" x14ac:dyDescent="0.25">
      <c r="A124" s="137" t="s">
        <v>66</v>
      </c>
      <c r="B124" s="137"/>
      <c r="C124" s="137"/>
      <c r="D124" s="137"/>
      <c r="E124" s="137"/>
      <c r="F124" s="137"/>
      <c r="G124" s="137"/>
      <c r="H124" s="137"/>
      <c r="I124" s="137"/>
      <c r="J124" s="137"/>
    </row>
    <row r="125" spans="1:10" s="115" customFormat="1" ht="12.75" x14ac:dyDescent="0.2">
      <c r="A125" s="40" t="s">
        <v>74</v>
      </c>
      <c r="B125" s="89">
        <v>0</v>
      </c>
      <c r="C125" s="89">
        <v>3</v>
      </c>
      <c r="D125" s="89">
        <v>0</v>
      </c>
      <c r="E125" s="89">
        <v>1</v>
      </c>
      <c r="F125" s="89">
        <v>1</v>
      </c>
      <c r="G125" s="89">
        <v>0</v>
      </c>
      <c r="H125" s="89">
        <v>1</v>
      </c>
      <c r="I125" s="89">
        <v>0</v>
      </c>
      <c r="J125" s="114">
        <f t="shared" ref="J125:J135" si="14">SUM(B125:I125)</f>
        <v>6</v>
      </c>
    </row>
    <row r="126" spans="1:10" s="115" customFormat="1" ht="12.75" x14ac:dyDescent="0.2">
      <c r="A126" s="34" t="s">
        <v>53</v>
      </c>
      <c r="B126" s="89">
        <v>1</v>
      </c>
      <c r="C126" s="89">
        <v>14</v>
      </c>
      <c r="D126" s="89">
        <v>0</v>
      </c>
      <c r="E126" s="89">
        <v>13</v>
      </c>
      <c r="F126" s="89">
        <v>2</v>
      </c>
      <c r="G126" s="89">
        <v>0</v>
      </c>
      <c r="H126" s="89">
        <v>19</v>
      </c>
      <c r="I126" s="89">
        <v>12</v>
      </c>
      <c r="J126" s="114">
        <f t="shared" si="14"/>
        <v>61</v>
      </c>
    </row>
    <row r="127" spans="1:10" s="115" customFormat="1" ht="12.75" x14ac:dyDescent="0.2">
      <c r="A127" s="34" t="s">
        <v>54</v>
      </c>
      <c r="B127" s="89">
        <v>1</v>
      </c>
      <c r="C127" s="89">
        <v>25</v>
      </c>
      <c r="D127" s="89">
        <v>0</v>
      </c>
      <c r="E127" s="89">
        <v>7</v>
      </c>
      <c r="F127" s="89">
        <v>4</v>
      </c>
      <c r="G127" s="89">
        <v>0</v>
      </c>
      <c r="H127" s="89">
        <v>19</v>
      </c>
      <c r="I127" s="89">
        <v>3</v>
      </c>
      <c r="J127" s="114">
        <f t="shared" si="14"/>
        <v>59</v>
      </c>
    </row>
    <row r="128" spans="1:10" s="115" customFormat="1" ht="12.75" x14ac:dyDescent="0.2">
      <c r="A128" s="34" t="s">
        <v>55</v>
      </c>
      <c r="B128" s="89">
        <v>1</v>
      </c>
      <c r="C128" s="89">
        <v>7</v>
      </c>
      <c r="D128" s="89">
        <v>0</v>
      </c>
      <c r="E128" s="89">
        <v>1</v>
      </c>
      <c r="F128" s="89">
        <v>0</v>
      </c>
      <c r="G128" s="89">
        <v>0</v>
      </c>
      <c r="H128" s="89">
        <v>8</v>
      </c>
      <c r="I128" s="89">
        <v>4</v>
      </c>
      <c r="J128" s="114">
        <f t="shared" si="14"/>
        <v>21</v>
      </c>
    </row>
    <row r="129" spans="1:10" s="115" customFormat="1" ht="12.75" x14ac:dyDescent="0.2">
      <c r="A129" s="34" t="s">
        <v>56</v>
      </c>
      <c r="B129" s="89">
        <v>0</v>
      </c>
      <c r="C129" s="89">
        <v>2</v>
      </c>
      <c r="D129" s="89">
        <v>0</v>
      </c>
      <c r="E129" s="89">
        <v>0</v>
      </c>
      <c r="F129" s="89">
        <v>0</v>
      </c>
      <c r="G129" s="89">
        <v>0</v>
      </c>
      <c r="H129" s="89">
        <v>0</v>
      </c>
      <c r="I129" s="89">
        <v>0</v>
      </c>
      <c r="J129" s="114">
        <f t="shared" si="14"/>
        <v>2</v>
      </c>
    </row>
    <row r="130" spans="1:10" s="115" customFormat="1" ht="12.75" x14ac:dyDescent="0.2">
      <c r="A130" s="34" t="s">
        <v>57</v>
      </c>
      <c r="B130" s="89">
        <v>0</v>
      </c>
      <c r="C130" s="89">
        <v>1</v>
      </c>
      <c r="D130" s="89">
        <v>0</v>
      </c>
      <c r="E130" s="89">
        <v>0</v>
      </c>
      <c r="F130" s="89">
        <v>0</v>
      </c>
      <c r="G130" s="89">
        <v>0</v>
      </c>
      <c r="H130" s="89">
        <v>0</v>
      </c>
      <c r="I130" s="89">
        <v>2</v>
      </c>
      <c r="J130" s="114">
        <f t="shared" si="14"/>
        <v>3</v>
      </c>
    </row>
    <row r="131" spans="1:10" s="115" customFormat="1" ht="12.75" x14ac:dyDescent="0.2">
      <c r="A131" s="34" t="s">
        <v>112</v>
      </c>
      <c r="B131" s="89">
        <v>0</v>
      </c>
      <c r="C131" s="89">
        <v>0</v>
      </c>
      <c r="D131" s="89">
        <v>0</v>
      </c>
      <c r="E131" s="89">
        <v>0</v>
      </c>
      <c r="F131" s="89">
        <v>0</v>
      </c>
      <c r="G131" s="89">
        <v>0</v>
      </c>
      <c r="H131" s="89">
        <v>0</v>
      </c>
      <c r="I131" s="89">
        <v>1</v>
      </c>
      <c r="J131" s="114">
        <f t="shared" si="14"/>
        <v>1</v>
      </c>
    </row>
    <row r="132" spans="1:10" s="115" customFormat="1" ht="12.75" x14ac:dyDescent="0.2">
      <c r="A132" s="34" t="s">
        <v>113</v>
      </c>
      <c r="B132" s="89">
        <v>0</v>
      </c>
      <c r="C132" s="89">
        <v>0</v>
      </c>
      <c r="D132" s="89">
        <v>0</v>
      </c>
      <c r="E132" s="89">
        <v>0</v>
      </c>
      <c r="F132" s="89">
        <v>0</v>
      </c>
      <c r="G132" s="89">
        <v>0</v>
      </c>
      <c r="H132" s="89">
        <v>0</v>
      </c>
      <c r="I132" s="89">
        <v>0</v>
      </c>
      <c r="J132" s="114">
        <f t="shared" si="14"/>
        <v>0</v>
      </c>
    </row>
    <row r="133" spans="1:10" s="115" customFormat="1" ht="12.75" x14ac:dyDescent="0.2">
      <c r="A133" s="34" t="s">
        <v>22</v>
      </c>
      <c r="B133" s="89">
        <v>0</v>
      </c>
      <c r="C133" s="89">
        <v>0</v>
      </c>
      <c r="D133" s="89">
        <v>0</v>
      </c>
      <c r="E133" s="89">
        <v>0</v>
      </c>
      <c r="F133" s="89">
        <v>0</v>
      </c>
      <c r="G133" s="89">
        <v>0</v>
      </c>
      <c r="H133" s="89">
        <v>0</v>
      </c>
      <c r="I133" s="89">
        <v>0</v>
      </c>
      <c r="J133" s="114">
        <f t="shared" si="14"/>
        <v>0</v>
      </c>
    </row>
    <row r="134" spans="1:10" s="115" customFormat="1" ht="12.75" x14ac:dyDescent="0.2">
      <c r="A134" s="34" t="s">
        <v>79</v>
      </c>
      <c r="B134" s="89">
        <v>0</v>
      </c>
      <c r="C134" s="89">
        <v>6</v>
      </c>
      <c r="D134" s="89">
        <v>0</v>
      </c>
      <c r="E134" s="89">
        <v>1</v>
      </c>
      <c r="F134" s="89">
        <v>0</v>
      </c>
      <c r="G134" s="89">
        <v>0</v>
      </c>
      <c r="H134" s="89">
        <v>1</v>
      </c>
      <c r="I134" s="89">
        <v>1</v>
      </c>
      <c r="J134" s="114">
        <f t="shared" si="14"/>
        <v>9</v>
      </c>
    </row>
    <row r="135" spans="1:10" s="115" customFormat="1" ht="12.75" x14ac:dyDescent="0.2">
      <c r="A135" s="34" t="s">
        <v>90</v>
      </c>
      <c r="B135" s="89">
        <v>18</v>
      </c>
      <c r="C135" s="89">
        <v>345</v>
      </c>
      <c r="D135" s="89">
        <v>6</v>
      </c>
      <c r="E135" s="89">
        <v>140</v>
      </c>
      <c r="F135" s="89">
        <v>16</v>
      </c>
      <c r="G135" s="89">
        <v>3</v>
      </c>
      <c r="H135" s="89">
        <v>210</v>
      </c>
      <c r="I135" s="89">
        <v>53</v>
      </c>
      <c r="J135" s="114">
        <f t="shared" si="14"/>
        <v>791</v>
      </c>
    </row>
    <row r="136" spans="1:10" s="116" customFormat="1" ht="14.25" x14ac:dyDescent="0.2">
      <c r="A136" s="41" t="s">
        <v>0</v>
      </c>
      <c r="B136" s="16">
        <f>SUM(B125:B135)</f>
        <v>21</v>
      </c>
      <c r="C136" s="16">
        <f t="shared" ref="C136:J136" si="15">SUM(C125:C135)</f>
        <v>403</v>
      </c>
      <c r="D136" s="16">
        <f t="shared" si="15"/>
        <v>6</v>
      </c>
      <c r="E136" s="16">
        <f t="shared" si="15"/>
        <v>163</v>
      </c>
      <c r="F136" s="16">
        <f t="shared" si="15"/>
        <v>23</v>
      </c>
      <c r="G136" s="16">
        <f t="shared" si="15"/>
        <v>3</v>
      </c>
      <c r="H136" s="16">
        <f t="shared" si="15"/>
        <v>258</v>
      </c>
      <c r="I136" s="16">
        <f t="shared" si="15"/>
        <v>76</v>
      </c>
      <c r="J136" s="16">
        <f t="shared" si="15"/>
        <v>953</v>
      </c>
    </row>
    <row r="137" spans="1:10" s="6" customFormat="1" x14ac:dyDescent="0.25">
      <c r="A137" s="137" t="s">
        <v>67</v>
      </c>
      <c r="B137" s="137"/>
      <c r="C137" s="137"/>
      <c r="D137" s="137"/>
      <c r="E137" s="137"/>
      <c r="F137" s="137"/>
      <c r="G137" s="137"/>
      <c r="H137" s="137"/>
      <c r="I137" s="137"/>
      <c r="J137" s="137"/>
    </row>
    <row r="138" spans="1:10" s="6" customFormat="1" x14ac:dyDescent="0.25">
      <c r="A138" s="40" t="s">
        <v>74</v>
      </c>
      <c r="B138" s="12">
        <v>0</v>
      </c>
      <c r="C138" s="12">
        <v>2</v>
      </c>
      <c r="D138" s="12">
        <v>0</v>
      </c>
      <c r="E138" s="12">
        <v>0</v>
      </c>
      <c r="F138" s="12">
        <v>1</v>
      </c>
      <c r="G138" s="12">
        <v>0</v>
      </c>
      <c r="H138" s="12">
        <v>0</v>
      </c>
      <c r="I138" s="12">
        <v>1</v>
      </c>
      <c r="J138" s="13">
        <f t="shared" ref="J138:J148" si="16">SUM(B138:I138)</f>
        <v>4</v>
      </c>
    </row>
    <row r="139" spans="1:10" s="6" customFormat="1" x14ac:dyDescent="0.25">
      <c r="A139" s="34" t="s">
        <v>53</v>
      </c>
      <c r="B139" s="12">
        <v>2</v>
      </c>
      <c r="C139" s="12">
        <v>20</v>
      </c>
      <c r="D139" s="12">
        <v>1</v>
      </c>
      <c r="E139" s="12">
        <v>15</v>
      </c>
      <c r="F139" s="12">
        <v>4</v>
      </c>
      <c r="G139" s="12">
        <v>1</v>
      </c>
      <c r="H139" s="12">
        <v>13</v>
      </c>
      <c r="I139" s="12">
        <v>13</v>
      </c>
      <c r="J139" s="13">
        <f t="shared" si="16"/>
        <v>69</v>
      </c>
    </row>
    <row r="140" spans="1:10" s="6" customFormat="1" x14ac:dyDescent="0.25">
      <c r="A140" s="34" t="s">
        <v>54</v>
      </c>
      <c r="B140" s="12">
        <v>0</v>
      </c>
      <c r="C140" s="12">
        <v>16</v>
      </c>
      <c r="D140" s="12">
        <v>0</v>
      </c>
      <c r="E140" s="12">
        <v>13</v>
      </c>
      <c r="F140" s="12">
        <v>2</v>
      </c>
      <c r="G140" s="12">
        <v>0</v>
      </c>
      <c r="H140" s="12">
        <v>26</v>
      </c>
      <c r="I140" s="12">
        <v>11</v>
      </c>
      <c r="J140" s="13">
        <f t="shared" si="16"/>
        <v>68</v>
      </c>
    </row>
    <row r="141" spans="1:10" s="6" customFormat="1" x14ac:dyDescent="0.25">
      <c r="A141" s="34" t="s">
        <v>55</v>
      </c>
      <c r="B141" s="12">
        <v>2</v>
      </c>
      <c r="C141" s="12">
        <v>14</v>
      </c>
      <c r="D141" s="12">
        <v>0</v>
      </c>
      <c r="E141" s="12">
        <v>4</v>
      </c>
      <c r="F141" s="12">
        <v>0</v>
      </c>
      <c r="G141" s="12">
        <v>0</v>
      </c>
      <c r="H141" s="12">
        <v>10</v>
      </c>
      <c r="I141" s="12">
        <v>2</v>
      </c>
      <c r="J141" s="13">
        <f t="shared" si="16"/>
        <v>32</v>
      </c>
    </row>
    <row r="142" spans="1:10" s="6" customFormat="1" x14ac:dyDescent="0.25">
      <c r="A142" s="34" t="s">
        <v>56</v>
      </c>
      <c r="B142" s="12">
        <v>0</v>
      </c>
      <c r="C142" s="12">
        <v>3</v>
      </c>
      <c r="D142" s="12">
        <v>0</v>
      </c>
      <c r="E142" s="12">
        <v>0</v>
      </c>
      <c r="F142" s="12">
        <v>0</v>
      </c>
      <c r="G142" s="12">
        <v>0</v>
      </c>
      <c r="H142" s="12">
        <v>1</v>
      </c>
      <c r="I142" s="12">
        <v>0</v>
      </c>
      <c r="J142" s="13">
        <f t="shared" si="16"/>
        <v>4</v>
      </c>
    </row>
    <row r="143" spans="1:10" s="6" customFormat="1" x14ac:dyDescent="0.25">
      <c r="A143" s="34" t="s">
        <v>57</v>
      </c>
      <c r="B143" s="12">
        <v>0</v>
      </c>
      <c r="C143" s="12">
        <v>3</v>
      </c>
      <c r="D143" s="12">
        <v>0</v>
      </c>
      <c r="E143" s="12">
        <v>0</v>
      </c>
      <c r="F143" s="12">
        <v>0</v>
      </c>
      <c r="G143" s="12">
        <v>0</v>
      </c>
      <c r="H143" s="12">
        <v>1</v>
      </c>
      <c r="I143" s="12">
        <v>1</v>
      </c>
      <c r="J143" s="13">
        <f t="shared" si="16"/>
        <v>5</v>
      </c>
    </row>
    <row r="144" spans="1:10" s="6" customFormat="1" x14ac:dyDescent="0.25">
      <c r="A144" s="34" t="s">
        <v>58</v>
      </c>
      <c r="B144" s="12">
        <v>0</v>
      </c>
      <c r="C144" s="12">
        <v>2</v>
      </c>
      <c r="D144" s="12">
        <v>0</v>
      </c>
      <c r="E144" s="12">
        <v>0</v>
      </c>
      <c r="F144" s="12">
        <v>0</v>
      </c>
      <c r="G144" s="12">
        <v>0</v>
      </c>
      <c r="H144" s="12">
        <v>1</v>
      </c>
      <c r="I144" s="12">
        <v>1</v>
      </c>
      <c r="J144" s="13">
        <f t="shared" si="16"/>
        <v>4</v>
      </c>
    </row>
    <row r="145" spans="1:10" s="6" customFormat="1" x14ac:dyDescent="0.25">
      <c r="A145" s="34" t="s">
        <v>59</v>
      </c>
      <c r="B145" s="12">
        <v>0</v>
      </c>
      <c r="C145" s="12">
        <v>0</v>
      </c>
      <c r="D145" s="12">
        <v>0</v>
      </c>
      <c r="E145" s="12">
        <v>0</v>
      </c>
      <c r="F145" s="12">
        <v>0</v>
      </c>
      <c r="G145" s="12">
        <v>0</v>
      </c>
      <c r="H145" s="12">
        <v>0</v>
      </c>
      <c r="I145" s="12">
        <v>0</v>
      </c>
      <c r="J145" s="13">
        <f t="shared" si="16"/>
        <v>0</v>
      </c>
    </row>
    <row r="146" spans="1:10" s="6" customFormat="1" x14ac:dyDescent="0.25">
      <c r="A146" s="34" t="s">
        <v>22</v>
      </c>
      <c r="B146" s="12">
        <v>0</v>
      </c>
      <c r="C146" s="12">
        <v>0</v>
      </c>
      <c r="D146" s="12">
        <v>0</v>
      </c>
      <c r="E146" s="12">
        <v>0</v>
      </c>
      <c r="F146" s="12">
        <v>0</v>
      </c>
      <c r="G146" s="12">
        <v>0</v>
      </c>
      <c r="H146" s="12">
        <v>0</v>
      </c>
      <c r="I146" s="12">
        <v>0</v>
      </c>
      <c r="J146" s="13">
        <f t="shared" si="16"/>
        <v>0</v>
      </c>
    </row>
    <row r="147" spans="1:10" s="115" customFormat="1" ht="12.75" x14ac:dyDescent="0.2">
      <c r="A147" s="34" t="s">
        <v>79</v>
      </c>
      <c r="B147" s="89">
        <v>0</v>
      </c>
      <c r="C147" s="89">
        <v>5</v>
      </c>
      <c r="D147" s="89">
        <v>0</v>
      </c>
      <c r="E147" s="89">
        <v>1</v>
      </c>
      <c r="F147" s="89">
        <v>0</v>
      </c>
      <c r="G147" s="89">
        <v>0</v>
      </c>
      <c r="H147" s="89">
        <v>3</v>
      </c>
      <c r="I147" s="89">
        <v>2</v>
      </c>
      <c r="J147" s="13">
        <f t="shared" si="16"/>
        <v>11</v>
      </c>
    </row>
    <row r="148" spans="1:10" s="6" customFormat="1" x14ac:dyDescent="0.25">
      <c r="A148" s="37" t="s">
        <v>38</v>
      </c>
      <c r="B148" s="12">
        <v>17</v>
      </c>
      <c r="C148" s="12">
        <v>338</v>
      </c>
      <c r="D148" s="12">
        <v>5</v>
      </c>
      <c r="E148" s="12">
        <v>130</v>
      </c>
      <c r="F148" s="12">
        <v>16</v>
      </c>
      <c r="G148" s="12">
        <v>2</v>
      </c>
      <c r="H148" s="12">
        <v>203</v>
      </c>
      <c r="I148" s="12">
        <v>45</v>
      </c>
      <c r="J148" s="13">
        <f t="shared" si="16"/>
        <v>756</v>
      </c>
    </row>
    <row r="149" spans="1:10" s="6" customFormat="1" x14ac:dyDescent="0.25">
      <c r="A149" s="41" t="s">
        <v>0</v>
      </c>
      <c r="B149" s="16">
        <f t="shared" ref="B149:I149" si="17">SUM(B138:B148)</f>
        <v>21</v>
      </c>
      <c r="C149" s="16">
        <f t="shared" si="17"/>
        <v>403</v>
      </c>
      <c r="D149" s="16">
        <f t="shared" si="17"/>
        <v>6</v>
      </c>
      <c r="E149" s="16">
        <f t="shared" si="17"/>
        <v>163</v>
      </c>
      <c r="F149" s="16">
        <f t="shared" si="17"/>
        <v>23</v>
      </c>
      <c r="G149" s="16">
        <f t="shared" si="17"/>
        <v>3</v>
      </c>
      <c r="H149" s="16">
        <f t="shared" si="17"/>
        <v>258</v>
      </c>
      <c r="I149" s="16">
        <f t="shared" si="17"/>
        <v>76</v>
      </c>
      <c r="J149" s="16">
        <f>SUM(J138:J148)</f>
        <v>953</v>
      </c>
    </row>
    <row r="150" spans="1:10" s="6" customFormat="1" x14ac:dyDescent="0.25">
      <c r="A150" s="137" t="s">
        <v>68</v>
      </c>
      <c r="B150" s="137"/>
      <c r="C150" s="137"/>
      <c r="D150" s="137"/>
      <c r="E150" s="137"/>
      <c r="F150" s="137"/>
      <c r="G150" s="137"/>
      <c r="H150" s="137"/>
      <c r="I150" s="137"/>
      <c r="J150" s="137"/>
    </row>
    <row r="151" spans="1:10" s="6" customFormat="1" x14ac:dyDescent="0.25">
      <c r="A151" s="40" t="s">
        <v>74</v>
      </c>
      <c r="B151" s="12">
        <v>0</v>
      </c>
      <c r="C151" s="12">
        <v>0</v>
      </c>
      <c r="D151" s="12">
        <v>0</v>
      </c>
      <c r="E151" s="12">
        <v>0</v>
      </c>
      <c r="F151" s="12">
        <v>0</v>
      </c>
      <c r="G151" s="12">
        <v>0</v>
      </c>
      <c r="H151" s="12">
        <v>0</v>
      </c>
      <c r="I151" s="12">
        <v>0</v>
      </c>
      <c r="J151" s="13">
        <f t="shared" ref="J151:J161" si="18">SUM(B151:I151)</f>
        <v>0</v>
      </c>
    </row>
    <row r="152" spans="1:10" s="6" customFormat="1" x14ac:dyDescent="0.25">
      <c r="A152" s="34" t="s">
        <v>53</v>
      </c>
      <c r="B152" s="12">
        <v>0</v>
      </c>
      <c r="C152" s="12">
        <v>12</v>
      </c>
      <c r="D152" s="12">
        <v>0</v>
      </c>
      <c r="E152" s="12">
        <v>5</v>
      </c>
      <c r="F152" s="12">
        <v>4</v>
      </c>
      <c r="G152" s="12">
        <v>0</v>
      </c>
      <c r="H152" s="12">
        <v>8</v>
      </c>
      <c r="I152" s="12">
        <v>7</v>
      </c>
      <c r="J152" s="13">
        <f t="shared" si="18"/>
        <v>36</v>
      </c>
    </row>
    <row r="153" spans="1:10" s="6" customFormat="1" x14ac:dyDescent="0.25">
      <c r="A153" s="34" t="s">
        <v>54</v>
      </c>
      <c r="B153" s="12">
        <v>0</v>
      </c>
      <c r="C153" s="12">
        <v>15</v>
      </c>
      <c r="D153" s="12">
        <v>1</v>
      </c>
      <c r="E153" s="12">
        <v>10</v>
      </c>
      <c r="F153" s="12">
        <v>2</v>
      </c>
      <c r="G153" s="12">
        <v>0</v>
      </c>
      <c r="H153" s="12">
        <v>24</v>
      </c>
      <c r="I153" s="12">
        <v>13</v>
      </c>
      <c r="J153" s="13">
        <f t="shared" si="18"/>
        <v>65</v>
      </c>
    </row>
    <row r="154" spans="1:10" s="6" customFormat="1" x14ac:dyDescent="0.25">
      <c r="A154" s="34" t="s">
        <v>55</v>
      </c>
      <c r="B154" s="12">
        <v>1</v>
      </c>
      <c r="C154" s="12">
        <v>8</v>
      </c>
      <c r="D154" s="12">
        <v>0</v>
      </c>
      <c r="E154" s="12">
        <v>2</v>
      </c>
      <c r="F154" s="12">
        <v>1</v>
      </c>
      <c r="G154" s="12">
        <v>0</v>
      </c>
      <c r="H154" s="12">
        <v>4</v>
      </c>
      <c r="I154" s="12">
        <v>1</v>
      </c>
      <c r="J154" s="13">
        <f t="shared" si="18"/>
        <v>17</v>
      </c>
    </row>
    <row r="155" spans="1:10" s="6" customFormat="1" x14ac:dyDescent="0.25">
      <c r="A155" s="34" t="s">
        <v>56</v>
      </c>
      <c r="B155" s="12">
        <v>0</v>
      </c>
      <c r="C155" s="12">
        <v>1</v>
      </c>
      <c r="D155" s="12">
        <v>0</v>
      </c>
      <c r="E155" s="12">
        <v>0</v>
      </c>
      <c r="F155" s="12">
        <v>0</v>
      </c>
      <c r="G155" s="12">
        <v>0</v>
      </c>
      <c r="H155" s="12">
        <v>1</v>
      </c>
      <c r="I155" s="12">
        <v>0</v>
      </c>
      <c r="J155" s="13">
        <f t="shared" si="18"/>
        <v>2</v>
      </c>
    </row>
    <row r="156" spans="1:10" s="6" customFormat="1" x14ac:dyDescent="0.25">
      <c r="A156" s="34" t="s">
        <v>57</v>
      </c>
      <c r="B156" s="12">
        <v>0</v>
      </c>
      <c r="C156" s="12">
        <v>1</v>
      </c>
      <c r="D156" s="12">
        <v>0</v>
      </c>
      <c r="E156" s="12">
        <v>0</v>
      </c>
      <c r="F156" s="12">
        <v>0</v>
      </c>
      <c r="G156" s="12">
        <v>0</v>
      </c>
      <c r="H156" s="12">
        <v>0</v>
      </c>
      <c r="I156" s="12">
        <v>0</v>
      </c>
      <c r="J156" s="13">
        <f t="shared" si="18"/>
        <v>1</v>
      </c>
    </row>
    <row r="157" spans="1:10" s="6" customFormat="1" x14ac:dyDescent="0.25">
      <c r="A157" s="34" t="s">
        <v>58</v>
      </c>
      <c r="B157" s="12">
        <v>0</v>
      </c>
      <c r="C157" s="12">
        <v>0</v>
      </c>
      <c r="D157" s="12">
        <v>0</v>
      </c>
      <c r="E157" s="12">
        <v>0</v>
      </c>
      <c r="F157" s="12">
        <v>0</v>
      </c>
      <c r="G157" s="12">
        <v>0</v>
      </c>
      <c r="H157" s="12">
        <v>0</v>
      </c>
      <c r="I157" s="12">
        <v>2</v>
      </c>
      <c r="J157" s="13">
        <f t="shared" si="18"/>
        <v>2</v>
      </c>
    </row>
    <row r="158" spans="1:10" s="6" customFormat="1" x14ac:dyDescent="0.25">
      <c r="A158" s="34" t="s">
        <v>59</v>
      </c>
      <c r="B158" s="12">
        <v>0</v>
      </c>
      <c r="C158" s="12">
        <v>2</v>
      </c>
      <c r="D158" s="12">
        <v>0</v>
      </c>
      <c r="E158" s="12">
        <v>0</v>
      </c>
      <c r="F158" s="12">
        <v>0</v>
      </c>
      <c r="G158" s="12">
        <v>0</v>
      </c>
      <c r="H158" s="12">
        <v>0</v>
      </c>
      <c r="I158" s="12">
        <v>0</v>
      </c>
      <c r="J158" s="13">
        <f t="shared" si="18"/>
        <v>2</v>
      </c>
    </row>
    <row r="159" spans="1:10" s="6" customFormat="1" x14ac:dyDescent="0.25">
      <c r="A159" s="34" t="s">
        <v>22</v>
      </c>
      <c r="B159" s="12">
        <v>0</v>
      </c>
      <c r="C159" s="12">
        <v>0</v>
      </c>
      <c r="D159" s="12">
        <v>0</v>
      </c>
      <c r="E159" s="12">
        <v>0</v>
      </c>
      <c r="F159" s="12">
        <v>0</v>
      </c>
      <c r="G159" s="12">
        <v>0</v>
      </c>
      <c r="H159" s="12">
        <v>0</v>
      </c>
      <c r="I159" s="12">
        <v>0</v>
      </c>
      <c r="J159" s="13">
        <f t="shared" si="18"/>
        <v>0</v>
      </c>
    </row>
    <row r="160" spans="1:10" s="6" customFormat="1" x14ac:dyDescent="0.25">
      <c r="A160" s="34" t="s">
        <v>79</v>
      </c>
      <c r="B160" s="12">
        <v>0</v>
      </c>
      <c r="C160" s="12">
        <v>2</v>
      </c>
      <c r="D160" s="12">
        <v>0</v>
      </c>
      <c r="E160" s="12">
        <v>1</v>
      </c>
      <c r="F160" s="12">
        <v>0</v>
      </c>
      <c r="G160" s="12">
        <v>0</v>
      </c>
      <c r="H160" s="12">
        <v>4</v>
      </c>
      <c r="I160" s="12">
        <v>1</v>
      </c>
      <c r="J160" s="13">
        <f t="shared" si="18"/>
        <v>8</v>
      </c>
    </row>
    <row r="161" spans="1:10" s="6" customFormat="1" x14ac:dyDescent="0.25">
      <c r="A161" s="37" t="s">
        <v>38</v>
      </c>
      <c r="B161" s="12">
        <v>20</v>
      </c>
      <c r="C161" s="12">
        <v>362</v>
      </c>
      <c r="D161" s="12">
        <v>5</v>
      </c>
      <c r="E161" s="12">
        <v>145</v>
      </c>
      <c r="F161" s="12">
        <v>16</v>
      </c>
      <c r="G161" s="12">
        <v>3</v>
      </c>
      <c r="H161" s="12">
        <v>217</v>
      </c>
      <c r="I161" s="12">
        <v>52</v>
      </c>
      <c r="J161" s="13">
        <f t="shared" si="18"/>
        <v>820</v>
      </c>
    </row>
    <row r="162" spans="1:10" s="6" customFormat="1" x14ac:dyDescent="0.25">
      <c r="A162" s="41" t="s">
        <v>0</v>
      </c>
      <c r="B162" s="16">
        <f t="shared" ref="B162:I162" si="19">SUM(B151:B161)</f>
        <v>21</v>
      </c>
      <c r="C162" s="16">
        <f t="shared" si="19"/>
        <v>403</v>
      </c>
      <c r="D162" s="16">
        <f t="shared" si="19"/>
        <v>6</v>
      </c>
      <c r="E162" s="16">
        <f t="shared" si="19"/>
        <v>163</v>
      </c>
      <c r="F162" s="16">
        <f t="shared" si="19"/>
        <v>23</v>
      </c>
      <c r="G162" s="16">
        <f t="shared" si="19"/>
        <v>3</v>
      </c>
      <c r="H162" s="16">
        <f t="shared" si="19"/>
        <v>258</v>
      </c>
      <c r="I162" s="16">
        <f t="shared" si="19"/>
        <v>76</v>
      </c>
      <c r="J162" s="16">
        <f>SUM(J151:J161)</f>
        <v>953</v>
      </c>
    </row>
    <row r="163" spans="1:10" s="6" customFormat="1" x14ac:dyDescent="0.25">
      <c r="A163" s="137" t="s">
        <v>69</v>
      </c>
      <c r="B163" s="137"/>
      <c r="C163" s="137"/>
      <c r="D163" s="137"/>
      <c r="E163" s="137"/>
      <c r="F163" s="137"/>
      <c r="G163" s="137"/>
      <c r="H163" s="137"/>
      <c r="I163" s="137"/>
      <c r="J163" s="137"/>
    </row>
    <row r="164" spans="1:10" s="6" customFormat="1" x14ac:dyDescent="0.25">
      <c r="A164" s="40" t="s">
        <v>74</v>
      </c>
      <c r="B164" s="12">
        <v>0</v>
      </c>
      <c r="C164" s="12">
        <v>1</v>
      </c>
      <c r="D164" s="12">
        <v>0</v>
      </c>
      <c r="E164" s="12">
        <v>0</v>
      </c>
      <c r="F164" s="12">
        <v>0</v>
      </c>
      <c r="G164" s="12">
        <v>0</v>
      </c>
      <c r="H164" s="12">
        <v>0</v>
      </c>
      <c r="I164" s="12">
        <v>0</v>
      </c>
      <c r="J164" s="13">
        <f t="shared" ref="J164:J174" si="20">SUM(B164:I164)</f>
        <v>1</v>
      </c>
    </row>
    <row r="165" spans="1:10" s="6" customFormat="1" x14ac:dyDescent="0.25">
      <c r="A165" s="34" t="s">
        <v>53</v>
      </c>
      <c r="B165" s="12">
        <v>0</v>
      </c>
      <c r="C165" s="12">
        <v>4</v>
      </c>
      <c r="D165" s="12">
        <v>0</v>
      </c>
      <c r="E165" s="12">
        <v>0</v>
      </c>
      <c r="F165" s="12">
        <v>0</v>
      </c>
      <c r="G165" s="12">
        <v>0</v>
      </c>
      <c r="H165" s="12">
        <v>4</v>
      </c>
      <c r="I165" s="12">
        <v>2</v>
      </c>
      <c r="J165" s="13">
        <f t="shared" si="20"/>
        <v>10</v>
      </c>
    </row>
    <row r="166" spans="1:10" s="6" customFormat="1" x14ac:dyDescent="0.25">
      <c r="A166" s="34" t="s">
        <v>54</v>
      </c>
      <c r="B166" s="12">
        <v>0</v>
      </c>
      <c r="C166" s="12">
        <v>10</v>
      </c>
      <c r="D166" s="12">
        <v>1</v>
      </c>
      <c r="E166" s="12">
        <v>6</v>
      </c>
      <c r="F166" s="12">
        <v>3</v>
      </c>
      <c r="G166" s="12">
        <v>0</v>
      </c>
      <c r="H166" s="12">
        <v>13</v>
      </c>
      <c r="I166" s="12">
        <v>8</v>
      </c>
      <c r="J166" s="13">
        <f t="shared" si="20"/>
        <v>41</v>
      </c>
    </row>
    <row r="167" spans="1:10" s="6" customFormat="1" x14ac:dyDescent="0.25">
      <c r="A167" s="34" t="s">
        <v>55</v>
      </c>
      <c r="B167" s="12">
        <v>1</v>
      </c>
      <c r="C167" s="12">
        <v>4</v>
      </c>
      <c r="D167" s="12">
        <v>0</v>
      </c>
      <c r="E167" s="12">
        <v>1</v>
      </c>
      <c r="F167" s="12">
        <v>1</v>
      </c>
      <c r="G167" s="12">
        <v>0</v>
      </c>
      <c r="H167" s="12">
        <v>4</v>
      </c>
      <c r="I167" s="12">
        <v>3</v>
      </c>
      <c r="J167" s="13">
        <f t="shared" si="20"/>
        <v>14</v>
      </c>
    </row>
    <row r="168" spans="1:10" s="6" customFormat="1" x14ac:dyDescent="0.25">
      <c r="A168" s="34" t="s">
        <v>56</v>
      </c>
      <c r="B168" s="12">
        <v>0</v>
      </c>
      <c r="C168" s="12">
        <v>3</v>
      </c>
      <c r="D168" s="12">
        <v>0</v>
      </c>
      <c r="E168" s="12">
        <v>2</v>
      </c>
      <c r="F168" s="12">
        <v>0</v>
      </c>
      <c r="G168" s="12">
        <v>0</v>
      </c>
      <c r="H168" s="12">
        <v>2</v>
      </c>
      <c r="I168" s="12">
        <v>0</v>
      </c>
      <c r="J168" s="13">
        <f t="shared" si="20"/>
        <v>7</v>
      </c>
    </row>
    <row r="169" spans="1:10" s="6" customFormat="1" x14ac:dyDescent="0.25">
      <c r="A169" s="34" t="s">
        <v>57</v>
      </c>
      <c r="B169" s="12">
        <v>0</v>
      </c>
      <c r="C169" s="12">
        <v>3</v>
      </c>
      <c r="D169" s="12">
        <v>0</v>
      </c>
      <c r="E169" s="12">
        <v>0</v>
      </c>
      <c r="F169" s="12">
        <v>0</v>
      </c>
      <c r="G169" s="12">
        <v>0</v>
      </c>
      <c r="H169" s="12">
        <v>2</v>
      </c>
      <c r="I169" s="12">
        <v>0</v>
      </c>
      <c r="J169" s="13">
        <f t="shared" si="20"/>
        <v>5</v>
      </c>
    </row>
    <row r="170" spans="1:10" s="6" customFormat="1" x14ac:dyDescent="0.25">
      <c r="A170" s="34" t="s">
        <v>58</v>
      </c>
      <c r="B170" s="12">
        <v>0</v>
      </c>
      <c r="C170" s="12">
        <v>1</v>
      </c>
      <c r="D170" s="12">
        <v>0</v>
      </c>
      <c r="E170" s="12">
        <v>0</v>
      </c>
      <c r="F170" s="12">
        <v>0</v>
      </c>
      <c r="G170" s="12">
        <v>0</v>
      </c>
      <c r="H170" s="12">
        <v>0</v>
      </c>
      <c r="I170" s="12">
        <v>2</v>
      </c>
      <c r="J170" s="13">
        <f t="shared" si="20"/>
        <v>3</v>
      </c>
    </row>
    <row r="171" spans="1:10" s="6" customFormat="1" x14ac:dyDescent="0.25">
      <c r="A171" s="34" t="s">
        <v>59</v>
      </c>
      <c r="B171" s="12">
        <v>0</v>
      </c>
      <c r="C171" s="12">
        <v>2</v>
      </c>
      <c r="D171" s="12">
        <v>0</v>
      </c>
      <c r="E171" s="12">
        <v>0</v>
      </c>
      <c r="F171" s="12">
        <v>0</v>
      </c>
      <c r="G171" s="12">
        <v>0</v>
      </c>
      <c r="H171" s="12">
        <v>0</v>
      </c>
      <c r="I171" s="12">
        <v>0</v>
      </c>
      <c r="J171" s="13">
        <f t="shared" si="20"/>
        <v>2</v>
      </c>
    </row>
    <row r="172" spans="1:10" s="6" customFormat="1" x14ac:dyDescent="0.25">
      <c r="A172" s="34" t="s">
        <v>22</v>
      </c>
      <c r="B172" s="12">
        <v>0</v>
      </c>
      <c r="C172" s="12">
        <v>0</v>
      </c>
      <c r="D172" s="12">
        <v>0</v>
      </c>
      <c r="E172" s="12">
        <v>0</v>
      </c>
      <c r="F172" s="12">
        <v>0</v>
      </c>
      <c r="G172" s="12">
        <v>0</v>
      </c>
      <c r="H172" s="12">
        <v>0</v>
      </c>
      <c r="I172" s="12">
        <v>0</v>
      </c>
      <c r="J172" s="13">
        <f t="shared" si="20"/>
        <v>0</v>
      </c>
    </row>
    <row r="173" spans="1:10" s="6" customFormat="1" x14ac:dyDescent="0.25">
      <c r="A173" s="34" t="s">
        <v>79</v>
      </c>
      <c r="B173" s="12">
        <v>0</v>
      </c>
      <c r="C173" s="12">
        <v>3</v>
      </c>
      <c r="D173" s="12">
        <v>0</v>
      </c>
      <c r="E173" s="12">
        <v>1</v>
      </c>
      <c r="F173" s="12">
        <v>0</v>
      </c>
      <c r="G173" s="12">
        <v>0</v>
      </c>
      <c r="H173" s="12">
        <v>4</v>
      </c>
      <c r="I173" s="12">
        <v>1</v>
      </c>
      <c r="J173" s="13">
        <f t="shared" si="20"/>
        <v>9</v>
      </c>
    </row>
    <row r="174" spans="1:10" s="6" customFormat="1" x14ac:dyDescent="0.25">
      <c r="A174" s="37" t="s">
        <v>38</v>
      </c>
      <c r="B174" s="12">
        <v>20</v>
      </c>
      <c r="C174" s="12">
        <v>372</v>
      </c>
      <c r="D174" s="12">
        <v>5</v>
      </c>
      <c r="E174" s="12">
        <v>153</v>
      </c>
      <c r="F174" s="12">
        <v>19</v>
      </c>
      <c r="G174" s="12">
        <v>3</v>
      </c>
      <c r="H174" s="12">
        <v>229</v>
      </c>
      <c r="I174" s="12">
        <v>60</v>
      </c>
      <c r="J174" s="13">
        <f t="shared" si="20"/>
        <v>861</v>
      </c>
    </row>
    <row r="175" spans="1:10" s="6" customFormat="1" x14ac:dyDescent="0.25">
      <c r="A175" s="41" t="s">
        <v>0</v>
      </c>
      <c r="B175" s="16">
        <f t="shared" ref="B175:I175" si="21">SUM(B164:B174)</f>
        <v>21</v>
      </c>
      <c r="C175" s="16">
        <f t="shared" si="21"/>
        <v>403</v>
      </c>
      <c r="D175" s="16">
        <f t="shared" si="21"/>
        <v>6</v>
      </c>
      <c r="E175" s="16">
        <f t="shared" si="21"/>
        <v>163</v>
      </c>
      <c r="F175" s="16">
        <f t="shared" si="21"/>
        <v>23</v>
      </c>
      <c r="G175" s="16">
        <f t="shared" si="21"/>
        <v>3</v>
      </c>
      <c r="H175" s="16">
        <f t="shared" si="21"/>
        <v>258</v>
      </c>
      <c r="I175" s="16">
        <f t="shared" si="21"/>
        <v>76</v>
      </c>
      <c r="J175" s="16">
        <f>SUM(J164:J174)</f>
        <v>953</v>
      </c>
    </row>
    <row r="176" spans="1:10" s="6" customFormat="1" x14ac:dyDescent="0.25">
      <c r="A176" s="137" t="s">
        <v>70</v>
      </c>
      <c r="B176" s="137"/>
      <c r="C176" s="137"/>
      <c r="D176" s="137"/>
      <c r="E176" s="137"/>
      <c r="F176" s="137"/>
      <c r="G176" s="137"/>
      <c r="H176" s="137"/>
      <c r="I176" s="137"/>
      <c r="J176" s="137"/>
    </row>
    <row r="177" spans="1:16" s="6" customFormat="1" x14ac:dyDescent="0.25">
      <c r="A177" s="40" t="s">
        <v>74</v>
      </c>
      <c r="B177" s="12">
        <v>0</v>
      </c>
      <c r="C177" s="12">
        <v>0</v>
      </c>
      <c r="D177" s="12">
        <v>0</v>
      </c>
      <c r="E177" s="12">
        <v>0</v>
      </c>
      <c r="F177" s="12">
        <v>0</v>
      </c>
      <c r="G177" s="12">
        <v>0</v>
      </c>
      <c r="H177" s="12">
        <v>1</v>
      </c>
      <c r="I177" s="12">
        <v>0</v>
      </c>
      <c r="J177" s="13">
        <f t="shared" ref="J177:J187" si="22">SUM(B177:I177)</f>
        <v>1</v>
      </c>
    </row>
    <row r="178" spans="1:16" s="6" customFormat="1" x14ac:dyDescent="0.25">
      <c r="A178" s="34" t="s">
        <v>53</v>
      </c>
      <c r="B178" s="12">
        <v>2</v>
      </c>
      <c r="C178" s="12">
        <v>6</v>
      </c>
      <c r="D178" s="12">
        <v>0</v>
      </c>
      <c r="E178" s="12">
        <v>0</v>
      </c>
      <c r="F178" s="12">
        <v>0</v>
      </c>
      <c r="G178" s="12">
        <v>0</v>
      </c>
      <c r="H178" s="12">
        <v>3</v>
      </c>
      <c r="I178" s="12">
        <v>2</v>
      </c>
      <c r="J178" s="13">
        <f t="shared" si="22"/>
        <v>13</v>
      </c>
    </row>
    <row r="179" spans="1:16" s="6" customFormat="1" x14ac:dyDescent="0.25">
      <c r="A179" s="34" t="s">
        <v>54</v>
      </c>
      <c r="B179" s="12">
        <v>0</v>
      </c>
      <c r="C179" s="12">
        <v>8</v>
      </c>
      <c r="D179" s="12">
        <v>0</v>
      </c>
      <c r="E179" s="12">
        <v>5</v>
      </c>
      <c r="F179" s="12">
        <v>1</v>
      </c>
      <c r="G179" s="12">
        <v>0</v>
      </c>
      <c r="H179" s="12">
        <v>12</v>
      </c>
      <c r="I179" s="12">
        <v>2</v>
      </c>
      <c r="J179" s="13">
        <f t="shared" si="22"/>
        <v>28</v>
      </c>
    </row>
    <row r="180" spans="1:16" s="6" customFormat="1" x14ac:dyDescent="0.25">
      <c r="A180" s="34" t="s">
        <v>55</v>
      </c>
      <c r="B180" s="12">
        <v>0</v>
      </c>
      <c r="C180" s="12">
        <v>3</v>
      </c>
      <c r="D180" s="12">
        <v>0</v>
      </c>
      <c r="E180" s="12">
        <v>1</v>
      </c>
      <c r="F180" s="12">
        <v>1</v>
      </c>
      <c r="G180" s="12">
        <v>0</v>
      </c>
      <c r="H180" s="12">
        <v>0</v>
      </c>
      <c r="I180" s="12">
        <v>1</v>
      </c>
      <c r="J180" s="13">
        <f t="shared" si="22"/>
        <v>6</v>
      </c>
    </row>
    <row r="181" spans="1:16" s="6" customFormat="1" x14ac:dyDescent="0.25">
      <c r="A181" s="34" t="s">
        <v>56</v>
      </c>
      <c r="B181" s="12">
        <v>0</v>
      </c>
      <c r="C181" s="12">
        <v>1</v>
      </c>
      <c r="D181" s="12">
        <v>0</v>
      </c>
      <c r="E181" s="12">
        <v>0</v>
      </c>
      <c r="F181" s="12">
        <v>0</v>
      </c>
      <c r="G181" s="12">
        <v>0</v>
      </c>
      <c r="H181" s="12">
        <v>0</v>
      </c>
      <c r="I181" s="12">
        <v>1</v>
      </c>
      <c r="J181" s="13">
        <f t="shared" si="22"/>
        <v>2</v>
      </c>
    </row>
    <row r="182" spans="1:16" s="6" customFormat="1" x14ac:dyDescent="0.25">
      <c r="A182" s="34" t="s">
        <v>57</v>
      </c>
      <c r="B182" s="12">
        <v>0</v>
      </c>
      <c r="C182" s="12">
        <v>1</v>
      </c>
      <c r="D182" s="12">
        <v>0</v>
      </c>
      <c r="E182" s="12">
        <v>0</v>
      </c>
      <c r="F182" s="12">
        <v>0</v>
      </c>
      <c r="G182" s="12">
        <v>0</v>
      </c>
      <c r="H182" s="12">
        <v>0</v>
      </c>
      <c r="I182" s="12">
        <v>0</v>
      </c>
      <c r="J182" s="13">
        <f t="shared" si="22"/>
        <v>1</v>
      </c>
    </row>
    <row r="183" spans="1:16" s="6" customFormat="1" x14ac:dyDescent="0.25">
      <c r="A183" s="34" t="s">
        <v>58</v>
      </c>
      <c r="B183" s="12">
        <v>0</v>
      </c>
      <c r="C183" s="12">
        <v>2</v>
      </c>
      <c r="D183" s="12">
        <v>0</v>
      </c>
      <c r="E183" s="12">
        <v>0</v>
      </c>
      <c r="F183" s="12">
        <v>0</v>
      </c>
      <c r="G183" s="12">
        <v>0</v>
      </c>
      <c r="H183" s="12">
        <v>0</v>
      </c>
      <c r="I183" s="12">
        <v>0</v>
      </c>
      <c r="J183" s="13">
        <f t="shared" si="22"/>
        <v>2</v>
      </c>
    </row>
    <row r="184" spans="1:16" s="6" customFormat="1" x14ac:dyDescent="0.25">
      <c r="A184" s="34" t="s">
        <v>59</v>
      </c>
      <c r="B184" s="12">
        <v>0</v>
      </c>
      <c r="C184" s="12">
        <v>0</v>
      </c>
      <c r="D184" s="12">
        <v>0</v>
      </c>
      <c r="E184" s="12">
        <v>0</v>
      </c>
      <c r="F184" s="12">
        <v>0</v>
      </c>
      <c r="G184" s="12">
        <v>0</v>
      </c>
      <c r="H184" s="12">
        <v>0</v>
      </c>
      <c r="I184" s="12">
        <v>0</v>
      </c>
      <c r="J184" s="13">
        <f t="shared" si="22"/>
        <v>0</v>
      </c>
      <c r="P184" s="6" t="s">
        <v>105</v>
      </c>
    </row>
    <row r="185" spans="1:16" s="6" customFormat="1" x14ac:dyDescent="0.25">
      <c r="A185" s="34" t="s">
        <v>22</v>
      </c>
      <c r="B185" s="12">
        <v>0</v>
      </c>
      <c r="C185" s="12">
        <v>0</v>
      </c>
      <c r="D185" s="12">
        <v>0</v>
      </c>
      <c r="E185" s="12">
        <v>0</v>
      </c>
      <c r="F185" s="12">
        <v>0</v>
      </c>
      <c r="G185" s="12">
        <v>0</v>
      </c>
      <c r="H185" s="12">
        <v>0</v>
      </c>
      <c r="I185" s="12">
        <v>0</v>
      </c>
      <c r="J185" s="13">
        <f t="shared" si="22"/>
        <v>0</v>
      </c>
    </row>
    <row r="186" spans="1:16" s="6" customFormat="1" x14ac:dyDescent="0.25">
      <c r="A186" s="34" t="s">
        <v>79</v>
      </c>
      <c r="B186" s="12">
        <v>0</v>
      </c>
      <c r="C186" s="12">
        <v>3</v>
      </c>
      <c r="D186" s="12">
        <v>0</v>
      </c>
      <c r="E186" s="12">
        <v>1</v>
      </c>
      <c r="F186" s="12">
        <v>0</v>
      </c>
      <c r="G186" s="12">
        <v>0</v>
      </c>
      <c r="H186" s="12">
        <v>1</v>
      </c>
      <c r="I186" s="12">
        <v>1</v>
      </c>
      <c r="J186" s="13">
        <f t="shared" si="22"/>
        <v>6</v>
      </c>
    </row>
    <row r="187" spans="1:16" s="6" customFormat="1" x14ac:dyDescent="0.25">
      <c r="A187" s="37" t="s">
        <v>38</v>
      </c>
      <c r="B187" s="12">
        <v>19</v>
      </c>
      <c r="C187" s="12">
        <v>379</v>
      </c>
      <c r="D187" s="12">
        <v>6</v>
      </c>
      <c r="E187" s="12">
        <v>156</v>
      </c>
      <c r="F187" s="12">
        <v>21</v>
      </c>
      <c r="G187" s="12">
        <v>3</v>
      </c>
      <c r="H187" s="12">
        <v>241</v>
      </c>
      <c r="I187" s="12">
        <v>69</v>
      </c>
      <c r="J187" s="13">
        <f t="shared" si="22"/>
        <v>894</v>
      </c>
    </row>
    <row r="188" spans="1:16" s="6" customFormat="1" x14ac:dyDescent="0.25">
      <c r="A188" s="41" t="s">
        <v>0</v>
      </c>
      <c r="B188" s="16">
        <f t="shared" ref="B188:I188" si="23">SUM(B177:B187)</f>
        <v>21</v>
      </c>
      <c r="C188" s="16">
        <f t="shared" si="23"/>
        <v>403</v>
      </c>
      <c r="D188" s="16">
        <f t="shared" si="23"/>
        <v>6</v>
      </c>
      <c r="E188" s="16">
        <f t="shared" si="23"/>
        <v>163</v>
      </c>
      <c r="F188" s="16">
        <f t="shared" si="23"/>
        <v>23</v>
      </c>
      <c r="G188" s="16">
        <f t="shared" si="23"/>
        <v>3</v>
      </c>
      <c r="H188" s="16">
        <f t="shared" si="23"/>
        <v>258</v>
      </c>
      <c r="I188" s="16">
        <f t="shared" si="23"/>
        <v>76</v>
      </c>
      <c r="J188" s="16">
        <f>SUM(J177:J187)</f>
        <v>953</v>
      </c>
    </row>
    <row r="189" spans="1:16" s="6" customFormat="1" x14ac:dyDescent="0.25">
      <c r="A189" s="137" t="s">
        <v>71</v>
      </c>
      <c r="B189" s="137"/>
      <c r="C189" s="137"/>
      <c r="D189" s="137"/>
      <c r="E189" s="137"/>
      <c r="F189" s="137"/>
      <c r="G189" s="137"/>
      <c r="H189" s="137"/>
      <c r="I189" s="137"/>
      <c r="J189" s="137"/>
    </row>
    <row r="190" spans="1:16" s="6" customFormat="1" x14ac:dyDescent="0.25">
      <c r="A190" s="34" t="s">
        <v>74</v>
      </c>
      <c r="B190" s="60">
        <v>0</v>
      </c>
      <c r="C190" s="60">
        <v>6</v>
      </c>
      <c r="D190" s="60">
        <v>0</v>
      </c>
      <c r="E190" s="60">
        <v>1</v>
      </c>
      <c r="F190" s="60">
        <v>0</v>
      </c>
      <c r="G190" s="60">
        <v>1</v>
      </c>
      <c r="H190" s="60">
        <v>1</v>
      </c>
      <c r="I190" s="60">
        <v>2</v>
      </c>
      <c r="J190" s="13">
        <f t="shared" ref="J190:J193" si="24">SUM(B190:I190)</f>
        <v>11</v>
      </c>
    </row>
    <row r="191" spans="1:16" s="6" customFormat="1" x14ac:dyDescent="0.25">
      <c r="A191" s="34" t="s">
        <v>53</v>
      </c>
      <c r="B191" s="60">
        <v>1</v>
      </c>
      <c r="C191" s="60">
        <v>22</v>
      </c>
      <c r="D191" s="60">
        <v>0</v>
      </c>
      <c r="E191" s="60">
        <v>11</v>
      </c>
      <c r="F191" s="60">
        <v>6</v>
      </c>
      <c r="G191" s="60">
        <v>0</v>
      </c>
      <c r="H191" s="60">
        <v>20</v>
      </c>
      <c r="I191" s="60">
        <v>4</v>
      </c>
      <c r="J191" s="13">
        <f t="shared" si="24"/>
        <v>64</v>
      </c>
    </row>
    <row r="192" spans="1:16" s="6" customFormat="1" x14ac:dyDescent="0.25">
      <c r="A192" s="34" t="s">
        <v>54</v>
      </c>
      <c r="B192" s="60">
        <v>3</v>
      </c>
      <c r="C192" s="60">
        <v>48</v>
      </c>
      <c r="D192" s="60">
        <v>2</v>
      </c>
      <c r="E192" s="60">
        <v>22</v>
      </c>
      <c r="F192" s="60">
        <v>3</v>
      </c>
      <c r="G192" s="60">
        <v>0</v>
      </c>
      <c r="H192" s="60">
        <v>37</v>
      </c>
      <c r="I192" s="60">
        <v>17</v>
      </c>
      <c r="J192" s="13">
        <f t="shared" si="24"/>
        <v>132</v>
      </c>
    </row>
    <row r="193" spans="1:12" s="6" customFormat="1" x14ac:dyDescent="0.25">
      <c r="A193" s="34" t="s">
        <v>55</v>
      </c>
      <c r="B193" s="60">
        <v>3</v>
      </c>
      <c r="C193" s="60">
        <v>37</v>
      </c>
      <c r="D193" s="60">
        <v>0</v>
      </c>
      <c r="E193" s="60">
        <v>18</v>
      </c>
      <c r="F193" s="60">
        <v>2</v>
      </c>
      <c r="G193" s="60">
        <v>1</v>
      </c>
      <c r="H193" s="60">
        <v>17</v>
      </c>
      <c r="I193" s="60">
        <v>10</v>
      </c>
      <c r="J193" s="13">
        <f t="shared" si="24"/>
        <v>88</v>
      </c>
    </row>
    <row r="194" spans="1:12" s="6" customFormat="1" x14ac:dyDescent="0.25">
      <c r="A194" s="34" t="s">
        <v>56</v>
      </c>
      <c r="B194" s="12">
        <v>0</v>
      </c>
      <c r="C194" s="12">
        <v>5</v>
      </c>
      <c r="D194" s="12">
        <v>1</v>
      </c>
      <c r="E194" s="12">
        <v>6</v>
      </c>
      <c r="F194" s="12">
        <v>0</v>
      </c>
      <c r="G194" s="12">
        <v>0</v>
      </c>
      <c r="H194" s="12">
        <v>10</v>
      </c>
      <c r="I194" s="12">
        <v>0</v>
      </c>
      <c r="J194" s="13">
        <f>SUM(B194:I194)</f>
        <v>22</v>
      </c>
    </row>
    <row r="195" spans="1:12" s="6" customFormat="1" x14ac:dyDescent="0.25">
      <c r="A195" s="34" t="s">
        <v>57</v>
      </c>
      <c r="B195" s="12">
        <v>0</v>
      </c>
      <c r="C195" s="12">
        <v>6</v>
      </c>
      <c r="D195" s="12">
        <v>0</v>
      </c>
      <c r="E195" s="12">
        <v>2</v>
      </c>
      <c r="F195" s="12">
        <v>0</v>
      </c>
      <c r="G195" s="12">
        <v>0</v>
      </c>
      <c r="H195" s="12">
        <v>2</v>
      </c>
      <c r="I195" s="12">
        <v>4</v>
      </c>
      <c r="J195" s="13">
        <f t="shared" ref="J195:J200" si="25">SUM(B195:I195)</f>
        <v>14</v>
      </c>
    </row>
    <row r="196" spans="1:12" s="6" customFormat="1" x14ac:dyDescent="0.25">
      <c r="A196" s="34" t="s">
        <v>112</v>
      </c>
      <c r="B196" s="12">
        <v>0</v>
      </c>
      <c r="C196" s="12">
        <v>1</v>
      </c>
      <c r="D196" s="12">
        <v>0</v>
      </c>
      <c r="E196" s="12">
        <v>2</v>
      </c>
      <c r="F196" s="12">
        <v>1</v>
      </c>
      <c r="G196" s="12">
        <v>0</v>
      </c>
      <c r="H196" s="12">
        <v>1</v>
      </c>
      <c r="I196" s="12">
        <v>1</v>
      </c>
      <c r="J196" s="13">
        <f t="shared" si="25"/>
        <v>6</v>
      </c>
    </row>
    <row r="197" spans="1:12" s="6" customFormat="1" x14ac:dyDescent="0.25">
      <c r="A197" s="34" t="s">
        <v>113</v>
      </c>
      <c r="B197" s="12">
        <v>0</v>
      </c>
      <c r="C197" s="12">
        <v>0</v>
      </c>
      <c r="D197" s="12">
        <v>0</v>
      </c>
      <c r="E197" s="12">
        <v>0</v>
      </c>
      <c r="F197" s="12">
        <v>0</v>
      </c>
      <c r="G197" s="12">
        <v>0</v>
      </c>
      <c r="H197" s="12">
        <v>0</v>
      </c>
      <c r="I197" s="12">
        <v>0</v>
      </c>
      <c r="J197" s="13">
        <f t="shared" si="25"/>
        <v>0</v>
      </c>
    </row>
    <row r="198" spans="1:12" s="6" customFormat="1" x14ac:dyDescent="0.25">
      <c r="A198" s="34" t="s">
        <v>22</v>
      </c>
      <c r="B198" s="12">
        <v>0</v>
      </c>
      <c r="C198" s="12">
        <v>0</v>
      </c>
      <c r="D198" s="12">
        <v>0</v>
      </c>
      <c r="E198" s="12">
        <v>0</v>
      </c>
      <c r="F198" s="12">
        <v>0</v>
      </c>
      <c r="G198" s="12">
        <v>0</v>
      </c>
      <c r="H198" s="12">
        <v>0</v>
      </c>
      <c r="I198" s="12">
        <v>0</v>
      </c>
      <c r="J198" s="13">
        <f t="shared" si="25"/>
        <v>0</v>
      </c>
    </row>
    <row r="199" spans="1:12" s="6" customFormat="1" x14ac:dyDescent="0.25">
      <c r="A199" s="34" t="s">
        <v>79</v>
      </c>
      <c r="B199" s="12">
        <v>0</v>
      </c>
      <c r="C199" s="12">
        <v>4</v>
      </c>
      <c r="D199" s="12">
        <v>0</v>
      </c>
      <c r="E199" s="12">
        <v>3</v>
      </c>
      <c r="F199" s="12">
        <v>0</v>
      </c>
      <c r="G199" s="12">
        <v>0</v>
      </c>
      <c r="H199" s="12">
        <v>3</v>
      </c>
      <c r="I199" s="12">
        <v>2</v>
      </c>
      <c r="J199" s="13">
        <f t="shared" si="25"/>
        <v>12</v>
      </c>
    </row>
    <row r="200" spans="1:12" s="6" customFormat="1" x14ac:dyDescent="0.25">
      <c r="A200" s="37" t="s">
        <v>38</v>
      </c>
      <c r="B200" s="12">
        <v>14</v>
      </c>
      <c r="C200" s="12">
        <v>274</v>
      </c>
      <c r="D200" s="12">
        <v>3</v>
      </c>
      <c r="E200" s="12">
        <v>98</v>
      </c>
      <c r="F200" s="12">
        <v>11</v>
      </c>
      <c r="G200" s="12">
        <v>1</v>
      </c>
      <c r="H200" s="12">
        <v>167</v>
      </c>
      <c r="I200" s="12">
        <v>36</v>
      </c>
      <c r="J200" s="13">
        <f t="shared" si="25"/>
        <v>604</v>
      </c>
    </row>
    <row r="201" spans="1:12" s="6" customFormat="1" x14ac:dyDescent="0.25">
      <c r="A201" s="41" t="s">
        <v>0</v>
      </c>
      <c r="B201" s="16">
        <f>SUM(B190:B200)</f>
        <v>21</v>
      </c>
      <c r="C201" s="16">
        <f t="shared" ref="C201:J201" si="26">SUM(C190:C200)</f>
        <v>403</v>
      </c>
      <c r="D201" s="16">
        <f t="shared" si="26"/>
        <v>6</v>
      </c>
      <c r="E201" s="16">
        <f t="shared" si="26"/>
        <v>163</v>
      </c>
      <c r="F201" s="16">
        <f t="shared" si="26"/>
        <v>23</v>
      </c>
      <c r="G201" s="16">
        <f t="shared" si="26"/>
        <v>3</v>
      </c>
      <c r="H201" s="16">
        <f t="shared" si="26"/>
        <v>258</v>
      </c>
      <c r="I201" s="16">
        <f t="shared" si="26"/>
        <v>76</v>
      </c>
      <c r="J201" s="16">
        <f t="shared" si="26"/>
        <v>953</v>
      </c>
    </row>
    <row r="202" spans="1:12" s="6" customFormat="1" x14ac:dyDescent="0.25">
      <c r="A202" s="86"/>
      <c r="B202" s="26"/>
      <c r="C202" s="26"/>
      <c r="D202" s="26"/>
      <c r="E202" s="26"/>
      <c r="F202" s="26"/>
      <c r="G202" s="26"/>
      <c r="H202" s="26"/>
      <c r="I202" s="26"/>
      <c r="J202" s="26"/>
    </row>
    <row r="203" spans="1:12" s="6" customFormat="1" x14ac:dyDescent="0.25">
      <c r="A203" s="34" t="s">
        <v>176</v>
      </c>
      <c r="B203" s="34"/>
      <c r="C203" s="34"/>
      <c r="D203" s="34"/>
      <c r="E203" s="34"/>
      <c r="F203" s="34"/>
      <c r="G203" s="34"/>
      <c r="H203" s="34"/>
      <c r="I203" s="34"/>
      <c r="J203" s="34"/>
    </row>
    <row r="204" spans="1:12" s="6" customFormat="1" ht="24.75" customHeight="1" x14ac:dyDescent="0.25">
      <c r="A204" s="136" t="s">
        <v>175</v>
      </c>
      <c r="B204" s="136"/>
      <c r="C204" s="136"/>
      <c r="D204" s="136"/>
      <c r="E204" s="136"/>
      <c r="F204" s="136"/>
      <c r="G204" s="136"/>
      <c r="H204" s="136"/>
      <c r="I204" s="136"/>
      <c r="J204" s="136"/>
    </row>
    <row r="205" spans="1:12" x14ac:dyDescent="0.25">
      <c r="A205" s="46"/>
      <c r="B205" s="46"/>
      <c r="C205" s="46"/>
      <c r="D205" s="46"/>
      <c r="E205" s="46"/>
      <c r="F205" s="46"/>
      <c r="G205" s="46"/>
      <c r="H205" s="46"/>
      <c r="I205" s="46"/>
      <c r="J205" s="46"/>
    </row>
    <row r="206" spans="1:12" s="6" customFormat="1" ht="30" customHeight="1" x14ac:dyDescent="0.25">
      <c r="A206" s="139" t="s">
        <v>339</v>
      </c>
      <c r="B206" s="139"/>
      <c r="C206" s="139"/>
      <c r="D206" s="139"/>
      <c r="E206" s="139"/>
      <c r="F206" s="139"/>
      <c r="G206" s="139"/>
      <c r="H206" s="139"/>
      <c r="I206" s="139"/>
      <c r="J206" s="139"/>
    </row>
    <row r="207" spans="1:12" s="6" customFormat="1" ht="34.5" x14ac:dyDescent="0.25">
      <c r="A207" s="88"/>
      <c r="B207" s="8" t="s">
        <v>39</v>
      </c>
      <c r="C207" s="8" t="s">
        <v>40</v>
      </c>
      <c r="D207" s="8" t="s">
        <v>41</v>
      </c>
      <c r="E207" s="8" t="s">
        <v>42</v>
      </c>
      <c r="F207" s="8" t="s">
        <v>114</v>
      </c>
      <c r="G207" s="8" t="s">
        <v>44</v>
      </c>
      <c r="H207" s="8" t="s">
        <v>45</v>
      </c>
      <c r="I207" s="8" t="s">
        <v>46</v>
      </c>
      <c r="J207" s="9" t="s">
        <v>64</v>
      </c>
    </row>
    <row r="208" spans="1:12" s="6" customFormat="1" x14ac:dyDescent="0.25">
      <c r="A208" s="33">
        <v>0</v>
      </c>
      <c r="B208" s="12">
        <v>11</v>
      </c>
      <c r="C208" s="12">
        <v>293</v>
      </c>
      <c r="D208" s="12">
        <v>1</v>
      </c>
      <c r="E208" s="12">
        <v>110</v>
      </c>
      <c r="F208" s="12">
        <v>15</v>
      </c>
      <c r="G208" s="12">
        <v>1</v>
      </c>
      <c r="H208" s="12">
        <v>164</v>
      </c>
      <c r="I208" s="12">
        <v>48</v>
      </c>
      <c r="J208" s="13">
        <f t="shared" ref="J208:J215" si="27">SUM(B208:I208)</f>
        <v>643</v>
      </c>
      <c r="L208" s="46"/>
    </row>
    <row r="209" spans="1:10" s="6" customFormat="1" x14ac:dyDescent="0.25">
      <c r="A209" s="34" t="s">
        <v>29</v>
      </c>
      <c r="B209" s="12">
        <v>6</v>
      </c>
      <c r="C209" s="12">
        <v>48</v>
      </c>
      <c r="D209" s="12">
        <v>2</v>
      </c>
      <c r="E209" s="12">
        <v>23</v>
      </c>
      <c r="F209" s="12">
        <v>6</v>
      </c>
      <c r="G209" s="12">
        <v>2</v>
      </c>
      <c r="H209" s="12">
        <v>29</v>
      </c>
      <c r="I209" s="12">
        <v>9</v>
      </c>
      <c r="J209" s="13">
        <f t="shared" si="27"/>
        <v>125</v>
      </c>
    </row>
    <row r="210" spans="1:10" s="6" customFormat="1" x14ac:dyDescent="0.25">
      <c r="A210" s="34" t="s">
        <v>57</v>
      </c>
      <c r="B210" s="12">
        <v>0</v>
      </c>
      <c r="C210" s="12">
        <v>5</v>
      </c>
      <c r="D210" s="12">
        <v>2</v>
      </c>
      <c r="E210" s="12">
        <v>8</v>
      </c>
      <c r="F210" s="12">
        <v>0</v>
      </c>
      <c r="G210" s="12">
        <v>0</v>
      </c>
      <c r="H210" s="12">
        <v>8</v>
      </c>
      <c r="I210" s="12">
        <v>3</v>
      </c>
      <c r="J210" s="13">
        <f t="shared" si="27"/>
        <v>26</v>
      </c>
    </row>
    <row r="211" spans="1:10" s="6" customFormat="1" x14ac:dyDescent="0.25">
      <c r="A211" s="88" t="s">
        <v>115</v>
      </c>
      <c r="B211" s="12">
        <v>0</v>
      </c>
      <c r="C211" s="12">
        <v>7</v>
      </c>
      <c r="D211" s="12">
        <v>0</v>
      </c>
      <c r="E211" s="12">
        <v>3</v>
      </c>
      <c r="F211" s="12">
        <v>0</v>
      </c>
      <c r="G211" s="12">
        <v>0</v>
      </c>
      <c r="H211" s="12">
        <v>2</v>
      </c>
      <c r="I211" s="12">
        <v>1</v>
      </c>
      <c r="J211" s="13">
        <f t="shared" si="27"/>
        <v>13</v>
      </c>
    </row>
    <row r="212" spans="1:10" s="6" customFormat="1" x14ac:dyDescent="0.25">
      <c r="A212" s="34" t="s">
        <v>108</v>
      </c>
      <c r="B212" s="12">
        <v>3</v>
      </c>
      <c r="C212" s="12">
        <v>11</v>
      </c>
      <c r="D212" s="12">
        <v>1</v>
      </c>
      <c r="E212" s="12">
        <v>9</v>
      </c>
      <c r="F212" s="12">
        <v>2</v>
      </c>
      <c r="G212" s="12">
        <v>0</v>
      </c>
      <c r="H212" s="12">
        <v>16</v>
      </c>
      <c r="I212" s="12">
        <v>5</v>
      </c>
      <c r="J212" s="13">
        <f t="shared" si="27"/>
        <v>47</v>
      </c>
    </row>
    <row r="213" spans="1:10" s="6" customFormat="1" x14ac:dyDescent="0.25">
      <c r="A213" s="34" t="s">
        <v>109</v>
      </c>
      <c r="B213" s="12">
        <v>0</v>
      </c>
      <c r="C213" s="12">
        <v>7</v>
      </c>
      <c r="D213" s="12">
        <v>0</v>
      </c>
      <c r="E213" s="12">
        <v>3</v>
      </c>
      <c r="F213" s="12">
        <v>0</v>
      </c>
      <c r="G213" s="12">
        <v>0</v>
      </c>
      <c r="H213" s="12">
        <v>4</v>
      </c>
      <c r="I213" s="12">
        <v>0</v>
      </c>
      <c r="J213" s="13">
        <f t="shared" si="27"/>
        <v>14</v>
      </c>
    </row>
    <row r="214" spans="1:10" s="6" customFormat="1" x14ac:dyDescent="0.25">
      <c r="A214" s="34" t="s">
        <v>33</v>
      </c>
      <c r="B214" s="12">
        <v>0</v>
      </c>
      <c r="C214" s="12">
        <v>24</v>
      </c>
      <c r="D214" s="12">
        <v>0</v>
      </c>
      <c r="E214" s="12">
        <v>0</v>
      </c>
      <c r="F214" s="12">
        <v>0</v>
      </c>
      <c r="G214" s="12">
        <v>0</v>
      </c>
      <c r="H214" s="12">
        <v>29</v>
      </c>
      <c r="I214" s="12">
        <v>8</v>
      </c>
      <c r="J214" s="13">
        <f t="shared" si="27"/>
        <v>61</v>
      </c>
    </row>
    <row r="215" spans="1:10" s="6" customFormat="1" x14ac:dyDescent="0.25">
      <c r="A215" s="34" t="s">
        <v>79</v>
      </c>
      <c r="B215" s="12">
        <v>1</v>
      </c>
      <c r="C215" s="12">
        <v>8</v>
      </c>
      <c r="D215" s="12">
        <v>0</v>
      </c>
      <c r="E215" s="12">
        <v>7</v>
      </c>
      <c r="F215" s="12">
        <v>0</v>
      </c>
      <c r="G215" s="12">
        <v>0</v>
      </c>
      <c r="H215" s="12">
        <v>6</v>
      </c>
      <c r="I215" s="12">
        <v>2</v>
      </c>
      <c r="J215" s="13">
        <f t="shared" si="27"/>
        <v>24</v>
      </c>
    </row>
    <row r="216" spans="1:10" s="6" customFormat="1" x14ac:dyDescent="0.25">
      <c r="A216" s="41" t="s">
        <v>0</v>
      </c>
      <c r="B216" s="16">
        <f t="shared" ref="B216:J216" si="28">SUM(B208:B215)</f>
        <v>21</v>
      </c>
      <c r="C216" s="16">
        <f t="shared" si="28"/>
        <v>403</v>
      </c>
      <c r="D216" s="16">
        <f t="shared" si="28"/>
        <v>6</v>
      </c>
      <c r="E216" s="16">
        <f t="shared" si="28"/>
        <v>163</v>
      </c>
      <c r="F216" s="16">
        <f t="shared" si="28"/>
        <v>23</v>
      </c>
      <c r="G216" s="16">
        <f t="shared" si="28"/>
        <v>3</v>
      </c>
      <c r="H216" s="16">
        <f t="shared" si="28"/>
        <v>258</v>
      </c>
      <c r="I216" s="16">
        <f t="shared" si="28"/>
        <v>76</v>
      </c>
      <c r="J216" s="16">
        <f t="shared" si="28"/>
        <v>953</v>
      </c>
    </row>
    <row r="217" spans="1:10" x14ac:dyDescent="0.25">
      <c r="A217" s="34" t="s">
        <v>176</v>
      </c>
      <c r="B217" s="46"/>
      <c r="C217" s="46"/>
      <c r="D217" s="46"/>
      <c r="E217" s="46"/>
      <c r="F217" s="46"/>
      <c r="G217" s="46"/>
      <c r="H217" s="46"/>
      <c r="I217" s="46"/>
      <c r="J217" s="46"/>
    </row>
    <row r="218" spans="1:10" x14ac:dyDescent="0.25">
      <c r="A218" s="117"/>
      <c r="B218" s="118"/>
      <c r="C218" s="118"/>
      <c r="D218" s="118"/>
      <c r="E218" s="118"/>
      <c r="F218" s="118"/>
      <c r="G218" s="118"/>
      <c r="H218" s="118"/>
      <c r="I218" s="118"/>
      <c r="J218" s="118"/>
    </row>
    <row r="219" spans="1:10" s="6" customFormat="1" ht="30" customHeight="1" x14ac:dyDescent="0.25">
      <c r="A219" s="139" t="s">
        <v>340</v>
      </c>
      <c r="B219" s="139"/>
      <c r="C219" s="139"/>
      <c r="D219" s="139"/>
      <c r="E219" s="139"/>
      <c r="F219" s="139"/>
      <c r="G219" s="139"/>
      <c r="H219" s="139"/>
      <c r="I219" s="139"/>
      <c r="J219" s="139"/>
    </row>
    <row r="220" spans="1:10" s="6" customFormat="1" ht="34.5" x14ac:dyDescent="0.25">
      <c r="A220" s="88"/>
      <c r="B220" s="8" t="s">
        <v>39</v>
      </c>
      <c r="C220" s="8" t="s">
        <v>40</v>
      </c>
      <c r="D220" s="8" t="s">
        <v>41</v>
      </c>
      <c r="E220" s="8" t="s">
        <v>42</v>
      </c>
      <c r="F220" s="8" t="s">
        <v>114</v>
      </c>
      <c r="G220" s="8" t="s">
        <v>44</v>
      </c>
      <c r="H220" s="8" t="s">
        <v>45</v>
      </c>
      <c r="I220" s="8" t="s">
        <v>46</v>
      </c>
      <c r="J220" s="9" t="s">
        <v>64</v>
      </c>
    </row>
    <row r="221" spans="1:10" s="6" customFormat="1" x14ac:dyDescent="0.25">
      <c r="A221" s="33" t="s">
        <v>110</v>
      </c>
      <c r="B221" s="12">
        <v>4</v>
      </c>
      <c r="C221" s="12">
        <v>111</v>
      </c>
      <c r="D221" s="12">
        <v>0</v>
      </c>
      <c r="E221" s="12">
        <v>27</v>
      </c>
      <c r="F221" s="12">
        <v>4</v>
      </c>
      <c r="G221" s="12">
        <v>1</v>
      </c>
      <c r="H221" s="12">
        <v>43</v>
      </c>
      <c r="I221" s="12">
        <v>12</v>
      </c>
      <c r="J221" s="13">
        <f>SUM(B221:I221)</f>
        <v>202</v>
      </c>
    </row>
    <row r="222" spans="1:10" s="6" customFormat="1" x14ac:dyDescent="0.25">
      <c r="A222" s="33" t="s">
        <v>72</v>
      </c>
      <c r="B222" s="12">
        <v>8</v>
      </c>
      <c r="C222" s="12">
        <v>120</v>
      </c>
      <c r="D222" s="12">
        <v>2</v>
      </c>
      <c r="E222" s="12">
        <v>60</v>
      </c>
      <c r="F222" s="12">
        <v>9</v>
      </c>
      <c r="G222" s="12">
        <v>1</v>
      </c>
      <c r="H222" s="12">
        <v>78</v>
      </c>
      <c r="I222" s="12">
        <v>26</v>
      </c>
      <c r="J222" s="13">
        <f t="shared" ref="J222:J227" si="29">SUM(B222:I222)</f>
        <v>304</v>
      </c>
    </row>
    <row r="223" spans="1:10" s="6" customFormat="1" x14ac:dyDescent="0.25">
      <c r="A223" s="33" t="s">
        <v>28</v>
      </c>
      <c r="B223" s="12">
        <v>4</v>
      </c>
      <c r="C223" s="12">
        <v>70</v>
      </c>
      <c r="D223" s="12">
        <v>1</v>
      </c>
      <c r="E223" s="12">
        <v>31</v>
      </c>
      <c r="F223" s="12">
        <v>5</v>
      </c>
      <c r="G223" s="12">
        <v>1</v>
      </c>
      <c r="H223" s="12">
        <v>46</v>
      </c>
      <c r="I223" s="12">
        <v>18</v>
      </c>
      <c r="J223" s="13">
        <f t="shared" si="29"/>
        <v>176</v>
      </c>
    </row>
    <row r="224" spans="1:10" s="6" customFormat="1" x14ac:dyDescent="0.25">
      <c r="A224" s="33" t="s">
        <v>57</v>
      </c>
      <c r="B224" s="12">
        <v>2</v>
      </c>
      <c r="C224" s="12">
        <v>33</v>
      </c>
      <c r="D224" s="12">
        <v>1</v>
      </c>
      <c r="E224" s="12">
        <v>23</v>
      </c>
      <c r="F224" s="12">
        <v>1</v>
      </c>
      <c r="G224" s="12">
        <v>0</v>
      </c>
      <c r="H224" s="12">
        <v>43</v>
      </c>
      <c r="I224" s="12">
        <v>11</v>
      </c>
      <c r="J224" s="13">
        <f t="shared" si="29"/>
        <v>114</v>
      </c>
    </row>
    <row r="225" spans="1:10" s="6" customFormat="1" x14ac:dyDescent="0.25">
      <c r="A225" s="34" t="s">
        <v>84</v>
      </c>
      <c r="B225" s="12">
        <v>1</v>
      </c>
      <c r="C225" s="12">
        <v>26</v>
      </c>
      <c r="D225" s="12">
        <v>1</v>
      </c>
      <c r="E225" s="12">
        <v>9</v>
      </c>
      <c r="F225" s="12">
        <v>1</v>
      </c>
      <c r="G225" s="12">
        <v>0</v>
      </c>
      <c r="H225" s="12">
        <v>19</v>
      </c>
      <c r="I225" s="12">
        <v>3</v>
      </c>
      <c r="J225" s="13">
        <f t="shared" si="29"/>
        <v>60</v>
      </c>
    </row>
    <row r="226" spans="1:10" s="6" customFormat="1" x14ac:dyDescent="0.25">
      <c r="A226" s="34" t="s">
        <v>73</v>
      </c>
      <c r="B226" s="12">
        <v>2</v>
      </c>
      <c r="C226" s="12">
        <v>28</v>
      </c>
      <c r="D226" s="12">
        <v>1</v>
      </c>
      <c r="E226" s="12">
        <v>7</v>
      </c>
      <c r="F226" s="12">
        <v>1</v>
      </c>
      <c r="G226" s="12">
        <v>0</v>
      </c>
      <c r="H226" s="12">
        <v>13</v>
      </c>
      <c r="I226" s="12">
        <v>5</v>
      </c>
      <c r="J226" s="13">
        <f t="shared" si="29"/>
        <v>57</v>
      </c>
    </row>
    <row r="227" spans="1:10" s="6" customFormat="1" x14ac:dyDescent="0.25">
      <c r="A227" s="38" t="s">
        <v>79</v>
      </c>
      <c r="B227" s="12">
        <v>0</v>
      </c>
      <c r="C227" s="12">
        <v>15</v>
      </c>
      <c r="D227" s="12">
        <v>0</v>
      </c>
      <c r="E227" s="12">
        <v>6</v>
      </c>
      <c r="F227" s="12">
        <v>2</v>
      </c>
      <c r="G227" s="12">
        <v>0</v>
      </c>
      <c r="H227" s="12">
        <v>16</v>
      </c>
      <c r="I227" s="12">
        <v>1</v>
      </c>
      <c r="J227" s="13">
        <f t="shared" si="29"/>
        <v>40</v>
      </c>
    </row>
    <row r="228" spans="1:10" s="6" customFormat="1" x14ac:dyDescent="0.25">
      <c r="A228" s="41" t="s">
        <v>0</v>
      </c>
      <c r="B228" s="16">
        <f>SUM(B221:B227)</f>
        <v>21</v>
      </c>
      <c r="C228" s="16">
        <f t="shared" ref="C228:J228" si="30">SUM(C221:C227)</f>
        <v>403</v>
      </c>
      <c r="D228" s="16">
        <f t="shared" si="30"/>
        <v>6</v>
      </c>
      <c r="E228" s="16">
        <f t="shared" si="30"/>
        <v>163</v>
      </c>
      <c r="F228" s="16">
        <f t="shared" si="30"/>
        <v>23</v>
      </c>
      <c r="G228" s="16">
        <f t="shared" si="30"/>
        <v>3</v>
      </c>
      <c r="H228" s="16">
        <f t="shared" si="30"/>
        <v>258</v>
      </c>
      <c r="I228" s="16">
        <f t="shared" si="30"/>
        <v>76</v>
      </c>
      <c r="J228" s="16">
        <f t="shared" si="30"/>
        <v>953</v>
      </c>
    </row>
    <row r="229" spans="1:10" s="6" customFormat="1" x14ac:dyDescent="0.25">
      <c r="A229" s="34" t="s">
        <v>176</v>
      </c>
      <c r="B229" s="26"/>
      <c r="C229" s="26"/>
      <c r="D229" s="26"/>
      <c r="E229" s="26"/>
      <c r="F229" s="26"/>
      <c r="G229" s="26"/>
      <c r="H229" s="26"/>
      <c r="I229" s="26"/>
      <c r="J229" s="26"/>
    </row>
    <row r="230" spans="1:10" x14ac:dyDescent="0.25">
      <c r="A230" s="156"/>
      <c r="B230" s="156"/>
      <c r="C230" s="156"/>
      <c r="D230" s="156"/>
      <c r="E230" s="156"/>
      <c r="F230" s="156"/>
      <c r="G230" s="156"/>
      <c r="H230" s="156"/>
      <c r="I230" s="156"/>
      <c r="J230" s="156"/>
    </row>
    <row r="231" spans="1:10" s="6" customFormat="1" ht="30" customHeight="1" x14ac:dyDescent="0.25">
      <c r="A231" s="139" t="s">
        <v>341</v>
      </c>
      <c r="B231" s="139"/>
      <c r="C231" s="139"/>
      <c r="D231" s="139"/>
      <c r="E231" s="139"/>
      <c r="F231" s="139"/>
      <c r="G231" s="139"/>
      <c r="H231" s="139"/>
      <c r="I231" s="139"/>
      <c r="J231" s="139"/>
    </row>
    <row r="232" spans="1:10" s="6" customFormat="1" ht="34.5" x14ac:dyDescent="0.25">
      <c r="A232" s="39"/>
      <c r="B232" s="8" t="s">
        <v>39</v>
      </c>
      <c r="C232" s="8" t="s">
        <v>40</v>
      </c>
      <c r="D232" s="8" t="s">
        <v>41</v>
      </c>
      <c r="E232" s="8" t="s">
        <v>42</v>
      </c>
      <c r="F232" s="8" t="s">
        <v>114</v>
      </c>
      <c r="G232" s="8" t="s">
        <v>44</v>
      </c>
      <c r="H232" s="8" t="s">
        <v>45</v>
      </c>
      <c r="I232" s="8" t="s">
        <v>46</v>
      </c>
      <c r="J232" s="9" t="s">
        <v>64</v>
      </c>
    </row>
    <row r="233" spans="1:10" s="6" customFormat="1" x14ac:dyDescent="0.25">
      <c r="A233" s="137" t="s">
        <v>85</v>
      </c>
      <c r="B233" s="137"/>
      <c r="C233" s="137"/>
      <c r="D233" s="137"/>
      <c r="E233" s="137"/>
      <c r="F233" s="137"/>
      <c r="G233" s="137"/>
      <c r="H233" s="137"/>
      <c r="I233" s="137"/>
      <c r="J233" s="137"/>
    </row>
    <row r="234" spans="1:10" s="6" customFormat="1" x14ac:dyDescent="0.25">
      <c r="A234" s="36" t="s">
        <v>75</v>
      </c>
      <c r="B234" s="12">
        <v>13</v>
      </c>
      <c r="C234" s="12">
        <v>319</v>
      </c>
      <c r="D234" s="12">
        <v>3</v>
      </c>
      <c r="E234" s="12">
        <v>117</v>
      </c>
      <c r="F234" s="12">
        <v>12</v>
      </c>
      <c r="G234" s="12">
        <v>1</v>
      </c>
      <c r="H234" s="12">
        <v>183</v>
      </c>
      <c r="I234" s="12">
        <v>40</v>
      </c>
      <c r="J234" s="13">
        <f t="shared" ref="J234:J239" si="31">SUM(B234:I234)</f>
        <v>688</v>
      </c>
    </row>
    <row r="235" spans="1:10" s="6" customFormat="1" x14ac:dyDescent="0.25">
      <c r="A235" s="33" t="s">
        <v>76</v>
      </c>
      <c r="B235" s="12">
        <v>3</v>
      </c>
      <c r="C235" s="12">
        <v>28</v>
      </c>
      <c r="D235" s="12">
        <v>0</v>
      </c>
      <c r="E235" s="12">
        <v>20</v>
      </c>
      <c r="F235" s="12">
        <v>6</v>
      </c>
      <c r="G235" s="12">
        <v>2</v>
      </c>
      <c r="H235" s="12">
        <v>26</v>
      </c>
      <c r="I235" s="12">
        <v>8</v>
      </c>
      <c r="J235" s="13">
        <f t="shared" si="31"/>
        <v>93</v>
      </c>
    </row>
    <row r="236" spans="1:10" s="6" customFormat="1" x14ac:dyDescent="0.25">
      <c r="A236" s="33" t="s">
        <v>77</v>
      </c>
      <c r="B236" s="12">
        <v>1</v>
      </c>
      <c r="C236" s="12">
        <v>26</v>
      </c>
      <c r="D236" s="12">
        <v>3</v>
      </c>
      <c r="E236" s="12">
        <v>13</v>
      </c>
      <c r="F236" s="12">
        <v>4</v>
      </c>
      <c r="G236" s="12">
        <v>0</v>
      </c>
      <c r="H236" s="12">
        <v>30</v>
      </c>
      <c r="I236" s="12">
        <v>22</v>
      </c>
      <c r="J236" s="13">
        <f t="shared" si="31"/>
        <v>99</v>
      </c>
    </row>
    <row r="237" spans="1:10" s="6" customFormat="1" x14ac:dyDescent="0.25">
      <c r="A237" s="33" t="s">
        <v>78</v>
      </c>
      <c r="B237" s="12">
        <v>1</v>
      </c>
      <c r="C237" s="12">
        <v>10</v>
      </c>
      <c r="D237" s="12">
        <v>0</v>
      </c>
      <c r="E237" s="12">
        <v>2</v>
      </c>
      <c r="F237" s="12">
        <v>1</v>
      </c>
      <c r="G237" s="12">
        <v>0</v>
      </c>
      <c r="H237" s="12">
        <v>6</v>
      </c>
      <c r="I237" s="12">
        <v>1</v>
      </c>
      <c r="J237" s="13">
        <f t="shared" si="31"/>
        <v>21</v>
      </c>
    </row>
    <row r="238" spans="1:10" s="6" customFormat="1" x14ac:dyDescent="0.25">
      <c r="A238" s="35" t="s">
        <v>79</v>
      </c>
      <c r="B238" s="12">
        <v>0</v>
      </c>
      <c r="C238" s="12">
        <v>1</v>
      </c>
      <c r="D238" s="12">
        <v>0</v>
      </c>
      <c r="E238" s="12">
        <v>0</v>
      </c>
      <c r="F238" s="12">
        <v>0</v>
      </c>
      <c r="G238" s="12">
        <v>0</v>
      </c>
      <c r="H238" s="12">
        <v>0</v>
      </c>
      <c r="I238" s="12">
        <v>1</v>
      </c>
      <c r="J238" s="13">
        <f t="shared" si="31"/>
        <v>2</v>
      </c>
    </row>
    <row r="239" spans="1:10" s="6" customFormat="1" x14ac:dyDescent="0.25">
      <c r="A239" s="35" t="s">
        <v>90</v>
      </c>
      <c r="B239" s="12">
        <v>3</v>
      </c>
      <c r="C239" s="12">
        <v>19</v>
      </c>
      <c r="D239" s="12">
        <v>0</v>
      </c>
      <c r="E239" s="12">
        <v>11</v>
      </c>
      <c r="F239" s="12">
        <v>0</v>
      </c>
      <c r="G239" s="12">
        <v>0</v>
      </c>
      <c r="H239" s="12">
        <v>13</v>
      </c>
      <c r="I239" s="12">
        <v>4</v>
      </c>
      <c r="J239" s="13">
        <f t="shared" si="31"/>
        <v>50</v>
      </c>
    </row>
    <row r="240" spans="1:10" s="6" customFormat="1" x14ac:dyDescent="0.25">
      <c r="A240" s="41" t="s">
        <v>0</v>
      </c>
      <c r="B240" s="16">
        <f>SUM(B234:B239)</f>
        <v>21</v>
      </c>
      <c r="C240" s="16">
        <f t="shared" ref="C240:J240" si="32">SUM(C234:C239)</f>
        <v>403</v>
      </c>
      <c r="D240" s="16">
        <f t="shared" si="32"/>
        <v>6</v>
      </c>
      <c r="E240" s="16">
        <f t="shared" si="32"/>
        <v>163</v>
      </c>
      <c r="F240" s="16">
        <f t="shared" si="32"/>
        <v>23</v>
      </c>
      <c r="G240" s="16">
        <f t="shared" si="32"/>
        <v>3</v>
      </c>
      <c r="H240" s="16">
        <f t="shared" si="32"/>
        <v>258</v>
      </c>
      <c r="I240" s="16">
        <f t="shared" si="32"/>
        <v>76</v>
      </c>
      <c r="J240" s="16">
        <f t="shared" si="32"/>
        <v>953</v>
      </c>
    </row>
    <row r="241" spans="1:10" s="6" customFormat="1" x14ac:dyDescent="0.25">
      <c r="A241" s="137" t="s">
        <v>86</v>
      </c>
      <c r="B241" s="137"/>
      <c r="C241" s="137"/>
      <c r="D241" s="137"/>
      <c r="E241" s="137"/>
      <c r="F241" s="137"/>
      <c r="G241" s="137"/>
      <c r="H241" s="137"/>
      <c r="I241" s="137"/>
      <c r="J241" s="137"/>
    </row>
    <row r="242" spans="1:10" s="6" customFormat="1" x14ac:dyDescent="0.25">
      <c r="A242" s="36" t="s">
        <v>111</v>
      </c>
      <c r="B242" s="12">
        <v>7</v>
      </c>
      <c r="C242" s="12">
        <v>150</v>
      </c>
      <c r="D242" s="12">
        <v>2</v>
      </c>
      <c r="E242" s="12">
        <v>51</v>
      </c>
      <c r="F242" s="12">
        <v>7</v>
      </c>
      <c r="G242" s="12">
        <v>0</v>
      </c>
      <c r="H242" s="12">
        <v>69</v>
      </c>
      <c r="I242" s="12">
        <v>20</v>
      </c>
      <c r="J242" s="13">
        <f t="shared" ref="J242:J249" si="33">SUM(B242:I242)</f>
        <v>306</v>
      </c>
    </row>
    <row r="243" spans="1:10" s="6" customFormat="1" x14ac:dyDescent="0.25">
      <c r="A243" s="35" t="s">
        <v>28</v>
      </c>
      <c r="B243" s="12">
        <v>3</v>
      </c>
      <c r="C243" s="12">
        <v>55</v>
      </c>
      <c r="D243" s="12">
        <v>0</v>
      </c>
      <c r="E243" s="12">
        <v>27</v>
      </c>
      <c r="F243" s="12">
        <v>5</v>
      </c>
      <c r="G243" s="12">
        <v>0</v>
      </c>
      <c r="H243" s="12">
        <v>32</v>
      </c>
      <c r="I243" s="12">
        <v>8</v>
      </c>
      <c r="J243" s="13">
        <f t="shared" si="33"/>
        <v>130</v>
      </c>
    </row>
    <row r="244" spans="1:10" s="6" customFormat="1" x14ac:dyDescent="0.25">
      <c r="A244" s="33" t="s">
        <v>57</v>
      </c>
      <c r="B244" s="12">
        <v>0</v>
      </c>
      <c r="C244" s="12">
        <v>31</v>
      </c>
      <c r="D244" s="12">
        <v>1</v>
      </c>
      <c r="E244" s="12">
        <v>25</v>
      </c>
      <c r="F244" s="12">
        <v>5</v>
      </c>
      <c r="G244" s="12">
        <v>2</v>
      </c>
      <c r="H244" s="12">
        <v>26</v>
      </c>
      <c r="I244" s="12">
        <v>8</v>
      </c>
      <c r="J244" s="13">
        <f t="shared" si="33"/>
        <v>98</v>
      </c>
    </row>
    <row r="245" spans="1:10" s="6" customFormat="1" x14ac:dyDescent="0.25">
      <c r="A245" s="33" t="s">
        <v>84</v>
      </c>
      <c r="B245" s="12">
        <v>3</v>
      </c>
      <c r="C245" s="12">
        <v>34</v>
      </c>
      <c r="D245" s="12">
        <v>0</v>
      </c>
      <c r="E245" s="12">
        <v>15</v>
      </c>
      <c r="F245" s="12">
        <v>1</v>
      </c>
      <c r="G245" s="12">
        <v>1</v>
      </c>
      <c r="H245" s="12">
        <v>36</v>
      </c>
      <c r="I245" s="12">
        <v>11</v>
      </c>
      <c r="J245" s="13">
        <f t="shared" si="33"/>
        <v>101</v>
      </c>
    </row>
    <row r="246" spans="1:10" s="6" customFormat="1" x14ac:dyDescent="0.25">
      <c r="A246" s="33" t="s">
        <v>31</v>
      </c>
      <c r="B246" s="12">
        <v>4</v>
      </c>
      <c r="C246" s="12">
        <v>63</v>
      </c>
      <c r="D246" s="12">
        <v>3</v>
      </c>
      <c r="E246" s="12">
        <v>29</v>
      </c>
      <c r="F246" s="12">
        <v>4</v>
      </c>
      <c r="G246" s="12">
        <v>0</v>
      </c>
      <c r="H246" s="12">
        <v>65</v>
      </c>
      <c r="I246" s="12">
        <v>17</v>
      </c>
      <c r="J246" s="13">
        <f t="shared" si="33"/>
        <v>185</v>
      </c>
    </row>
    <row r="247" spans="1:10" s="6" customFormat="1" x14ac:dyDescent="0.25">
      <c r="A247" s="33" t="s">
        <v>32</v>
      </c>
      <c r="B247" s="12">
        <v>0</v>
      </c>
      <c r="C247" s="12">
        <v>21</v>
      </c>
      <c r="D247" s="12">
        <v>0</v>
      </c>
      <c r="E247" s="12">
        <v>1</v>
      </c>
      <c r="F247" s="12">
        <v>1</v>
      </c>
      <c r="G247" s="12">
        <v>0</v>
      </c>
      <c r="H247" s="12">
        <v>8</v>
      </c>
      <c r="I247" s="12">
        <v>1</v>
      </c>
      <c r="J247" s="13">
        <f t="shared" si="33"/>
        <v>32</v>
      </c>
    </row>
    <row r="248" spans="1:10" s="6" customFormat="1" x14ac:dyDescent="0.25">
      <c r="A248" s="35" t="s">
        <v>33</v>
      </c>
      <c r="B248" s="12">
        <v>1</v>
      </c>
      <c r="C248" s="12">
        <v>30</v>
      </c>
      <c r="D248" s="12">
        <v>0</v>
      </c>
      <c r="E248" s="12">
        <v>4</v>
      </c>
      <c r="F248" s="12">
        <v>0</v>
      </c>
      <c r="G248" s="12">
        <v>0</v>
      </c>
      <c r="H248" s="12">
        <v>9</v>
      </c>
      <c r="I248" s="12">
        <v>7</v>
      </c>
      <c r="J248" s="13">
        <f t="shared" si="33"/>
        <v>51</v>
      </c>
    </row>
    <row r="249" spans="1:10" s="47" customFormat="1" x14ac:dyDescent="0.25">
      <c r="A249" s="35" t="s">
        <v>90</v>
      </c>
      <c r="B249" s="27">
        <v>3</v>
      </c>
      <c r="C249" s="27">
        <v>19</v>
      </c>
      <c r="D249" s="27">
        <v>0</v>
      </c>
      <c r="E249" s="27">
        <v>11</v>
      </c>
      <c r="F249" s="27">
        <v>0</v>
      </c>
      <c r="G249" s="27">
        <v>0</v>
      </c>
      <c r="H249" s="27">
        <v>13</v>
      </c>
      <c r="I249" s="27">
        <v>4</v>
      </c>
      <c r="J249" s="13">
        <f t="shared" si="33"/>
        <v>50</v>
      </c>
    </row>
    <row r="250" spans="1:10" s="6" customFormat="1" x14ac:dyDescent="0.25">
      <c r="A250" s="41" t="s">
        <v>0</v>
      </c>
      <c r="B250" s="16">
        <f t="shared" ref="B250:J250" si="34">SUM(B242:B249)</f>
        <v>21</v>
      </c>
      <c r="C250" s="16">
        <f t="shared" si="34"/>
        <v>403</v>
      </c>
      <c r="D250" s="16">
        <f t="shared" si="34"/>
        <v>6</v>
      </c>
      <c r="E250" s="16">
        <f t="shared" si="34"/>
        <v>163</v>
      </c>
      <c r="F250" s="16">
        <f t="shared" si="34"/>
        <v>23</v>
      </c>
      <c r="G250" s="16">
        <f t="shared" si="34"/>
        <v>3</v>
      </c>
      <c r="H250" s="16">
        <f t="shared" si="34"/>
        <v>258</v>
      </c>
      <c r="I250" s="16">
        <f t="shared" si="34"/>
        <v>76</v>
      </c>
      <c r="J250" s="16">
        <f t="shared" si="34"/>
        <v>953</v>
      </c>
    </row>
    <row r="251" spans="1:10" x14ac:dyDescent="0.25">
      <c r="A251" s="137" t="s">
        <v>88</v>
      </c>
      <c r="B251" s="137"/>
      <c r="C251" s="137"/>
      <c r="D251" s="137"/>
      <c r="E251" s="137"/>
      <c r="F251" s="137"/>
      <c r="G251" s="137"/>
      <c r="H251" s="137"/>
      <c r="I251" s="137"/>
      <c r="J251" s="137"/>
    </row>
    <row r="252" spans="1:10" x14ac:dyDescent="0.25">
      <c r="A252" s="106" t="s">
        <v>92</v>
      </c>
      <c r="B252" s="16">
        <v>1</v>
      </c>
      <c r="C252" s="16">
        <v>112</v>
      </c>
      <c r="D252" s="16">
        <v>0</v>
      </c>
      <c r="E252" s="16">
        <v>27</v>
      </c>
      <c r="F252" s="16">
        <v>3</v>
      </c>
      <c r="G252" s="16">
        <v>1</v>
      </c>
      <c r="H252" s="16">
        <v>53</v>
      </c>
      <c r="I252" s="16">
        <v>9</v>
      </c>
      <c r="J252" s="16">
        <f>SUM(B252:I252)</f>
        <v>206</v>
      </c>
    </row>
    <row r="253" spans="1:10" s="6" customFormat="1" x14ac:dyDescent="0.25">
      <c r="A253" s="137" t="s">
        <v>87</v>
      </c>
      <c r="B253" s="137"/>
      <c r="C253" s="137"/>
      <c r="D253" s="137"/>
      <c r="E253" s="137"/>
      <c r="F253" s="137"/>
      <c r="G253" s="137"/>
      <c r="H253" s="137"/>
      <c r="I253" s="137"/>
      <c r="J253" s="137"/>
    </row>
    <row r="254" spans="1:10" s="6" customFormat="1" x14ac:dyDescent="0.25">
      <c r="A254" s="36">
        <v>0</v>
      </c>
      <c r="B254" s="12">
        <v>18</v>
      </c>
      <c r="C254" s="12">
        <v>355</v>
      </c>
      <c r="D254" s="12">
        <v>5</v>
      </c>
      <c r="E254" s="12">
        <v>140</v>
      </c>
      <c r="F254" s="12">
        <v>22</v>
      </c>
      <c r="G254" s="12">
        <v>2</v>
      </c>
      <c r="H254" s="12">
        <v>225</v>
      </c>
      <c r="I254" s="12">
        <v>63</v>
      </c>
      <c r="J254" s="13">
        <f t="shared" ref="J254:J259" si="35">SUM(B254:I254)</f>
        <v>830</v>
      </c>
    </row>
    <row r="255" spans="1:10" s="6" customFormat="1" x14ac:dyDescent="0.25">
      <c r="A255" s="33" t="s">
        <v>80</v>
      </c>
      <c r="B255" s="12">
        <v>0</v>
      </c>
      <c r="C255" s="12">
        <v>13</v>
      </c>
      <c r="D255" s="12">
        <v>1</v>
      </c>
      <c r="E255" s="12">
        <v>10</v>
      </c>
      <c r="F255" s="12">
        <v>1</v>
      </c>
      <c r="G255" s="12">
        <v>1</v>
      </c>
      <c r="H255" s="12">
        <v>14</v>
      </c>
      <c r="I255" s="12">
        <v>4</v>
      </c>
      <c r="J255" s="13">
        <f t="shared" si="35"/>
        <v>44</v>
      </c>
    </row>
    <row r="256" spans="1:10" s="6" customFormat="1" x14ac:dyDescent="0.25">
      <c r="A256" s="33" t="s">
        <v>81</v>
      </c>
      <c r="B256" s="12">
        <v>0</v>
      </c>
      <c r="C256" s="12">
        <v>7</v>
      </c>
      <c r="D256" s="12">
        <v>0</v>
      </c>
      <c r="E256" s="12">
        <v>1</v>
      </c>
      <c r="F256" s="12">
        <v>0</v>
      </c>
      <c r="G256" s="12">
        <v>0</v>
      </c>
      <c r="H256" s="12">
        <v>2</v>
      </c>
      <c r="I256" s="12">
        <v>1</v>
      </c>
      <c r="J256" s="13">
        <f t="shared" si="35"/>
        <v>11</v>
      </c>
    </row>
    <row r="257" spans="1:11" s="6" customFormat="1" x14ac:dyDescent="0.25">
      <c r="A257" s="33" t="s">
        <v>82</v>
      </c>
      <c r="B257" s="12">
        <v>0</v>
      </c>
      <c r="C257" s="12">
        <v>3</v>
      </c>
      <c r="D257" s="12">
        <v>0</v>
      </c>
      <c r="E257" s="12">
        <v>1</v>
      </c>
      <c r="F257" s="12">
        <v>0</v>
      </c>
      <c r="G257" s="12">
        <v>0</v>
      </c>
      <c r="H257" s="12">
        <v>2</v>
      </c>
      <c r="I257" s="12">
        <v>3</v>
      </c>
      <c r="J257" s="13">
        <f t="shared" si="35"/>
        <v>9</v>
      </c>
    </row>
    <row r="258" spans="1:11" s="6" customFormat="1" x14ac:dyDescent="0.25">
      <c r="A258" s="35" t="s">
        <v>83</v>
      </c>
      <c r="B258" s="12">
        <v>0</v>
      </c>
      <c r="C258" s="12">
        <v>6</v>
      </c>
      <c r="D258" s="12">
        <v>0</v>
      </c>
      <c r="E258" s="12">
        <v>0</v>
      </c>
      <c r="F258" s="12">
        <v>0</v>
      </c>
      <c r="G258" s="12">
        <v>0</v>
      </c>
      <c r="H258" s="12">
        <v>2</v>
      </c>
      <c r="I258" s="12">
        <v>1</v>
      </c>
      <c r="J258" s="13">
        <f t="shared" si="35"/>
        <v>9</v>
      </c>
    </row>
    <row r="259" spans="1:11" s="6" customFormat="1" x14ac:dyDescent="0.25">
      <c r="A259" s="35" t="s">
        <v>90</v>
      </c>
      <c r="B259" s="12">
        <v>3</v>
      </c>
      <c r="C259" s="12">
        <v>19</v>
      </c>
      <c r="D259" s="12">
        <v>0</v>
      </c>
      <c r="E259" s="12">
        <v>11</v>
      </c>
      <c r="F259" s="12">
        <v>0</v>
      </c>
      <c r="G259" s="12">
        <v>0</v>
      </c>
      <c r="H259" s="12">
        <v>13</v>
      </c>
      <c r="I259" s="12">
        <v>4</v>
      </c>
      <c r="J259" s="13">
        <f t="shared" si="35"/>
        <v>50</v>
      </c>
    </row>
    <row r="260" spans="1:11" s="6" customFormat="1" x14ac:dyDescent="0.25">
      <c r="A260" s="41" t="s">
        <v>0</v>
      </c>
      <c r="B260" s="16">
        <f>SUM(B254:B259)</f>
        <v>21</v>
      </c>
      <c r="C260" s="16">
        <f t="shared" ref="C260:J260" si="36">SUM(C254:C259)</f>
        <v>403</v>
      </c>
      <c r="D260" s="16">
        <f t="shared" si="36"/>
        <v>6</v>
      </c>
      <c r="E260" s="16">
        <f t="shared" si="36"/>
        <v>163</v>
      </c>
      <c r="F260" s="16">
        <f t="shared" si="36"/>
        <v>23</v>
      </c>
      <c r="G260" s="16">
        <f t="shared" si="36"/>
        <v>3</v>
      </c>
      <c r="H260" s="16">
        <f t="shared" si="36"/>
        <v>258</v>
      </c>
      <c r="I260" s="16">
        <f t="shared" si="36"/>
        <v>76</v>
      </c>
      <c r="J260" s="16">
        <f t="shared" si="36"/>
        <v>953</v>
      </c>
    </row>
    <row r="261" spans="1:11" s="6" customFormat="1" x14ac:dyDescent="0.25">
      <c r="A261" s="34" t="s">
        <v>176</v>
      </c>
      <c r="B261" s="26"/>
      <c r="C261" s="26"/>
      <c r="D261" s="26"/>
      <c r="E261" s="26"/>
      <c r="F261" s="26"/>
      <c r="G261" s="26"/>
      <c r="H261" s="26"/>
      <c r="I261" s="26"/>
      <c r="J261" s="26"/>
    </row>
    <row r="262" spans="1:11" s="6" customFormat="1" ht="30" customHeight="1" x14ac:dyDescent="0.25">
      <c r="A262" s="147" t="s">
        <v>183</v>
      </c>
      <c r="B262" s="147"/>
      <c r="C262" s="147"/>
      <c r="D262" s="147"/>
      <c r="E262" s="147"/>
      <c r="F262" s="147"/>
      <c r="G262" s="147"/>
      <c r="H262" s="147"/>
      <c r="I262" s="147"/>
      <c r="J262" s="147"/>
    </row>
    <row r="263" spans="1:11" s="6" customFormat="1" ht="30" customHeight="1" x14ac:dyDescent="0.25">
      <c r="A263" s="139" t="s">
        <v>342</v>
      </c>
      <c r="B263" s="139"/>
      <c r="C263" s="139"/>
      <c r="D263" s="139"/>
      <c r="E263" s="139"/>
      <c r="F263" s="139"/>
      <c r="G263" s="139"/>
      <c r="H263" s="139"/>
      <c r="I263" s="139"/>
      <c r="J263" s="139"/>
    </row>
    <row r="264" spans="1:11" s="6" customFormat="1" ht="34.5" x14ac:dyDescent="0.25">
      <c r="A264" s="39"/>
      <c r="B264" s="8" t="s">
        <v>39</v>
      </c>
      <c r="C264" s="8" t="s">
        <v>40</v>
      </c>
      <c r="D264" s="8" t="s">
        <v>41</v>
      </c>
      <c r="E264" s="8" t="s">
        <v>42</v>
      </c>
      <c r="F264" s="8" t="s">
        <v>114</v>
      </c>
      <c r="G264" s="8" t="s">
        <v>44</v>
      </c>
      <c r="H264" s="8" t="s">
        <v>45</v>
      </c>
      <c r="I264" s="8" t="s">
        <v>46</v>
      </c>
      <c r="J264" s="9" t="s">
        <v>64</v>
      </c>
    </row>
    <row r="265" spans="1:11" s="53" customFormat="1" x14ac:dyDescent="0.25">
      <c r="A265" s="137" t="s">
        <v>116</v>
      </c>
      <c r="B265" s="137"/>
      <c r="C265" s="137"/>
      <c r="D265" s="137"/>
      <c r="E265" s="137"/>
      <c r="F265" s="137"/>
      <c r="G265" s="137"/>
      <c r="H265" s="137"/>
      <c r="I265" s="137"/>
      <c r="J265" s="137"/>
    </row>
    <row r="266" spans="1:11" x14ac:dyDescent="0.25">
      <c r="A266" s="36">
        <v>0</v>
      </c>
      <c r="B266" s="12">
        <v>0</v>
      </c>
      <c r="C266" s="12">
        <v>77</v>
      </c>
      <c r="D266" s="12">
        <v>1</v>
      </c>
      <c r="E266" s="12">
        <v>19</v>
      </c>
      <c r="F266" s="12">
        <v>1</v>
      </c>
      <c r="G266" s="12">
        <v>0</v>
      </c>
      <c r="H266" s="12">
        <v>27</v>
      </c>
      <c r="I266" s="12">
        <v>3</v>
      </c>
      <c r="J266" s="13">
        <f t="shared" ref="J266:J271" si="37">SUM(B266:I266)</f>
        <v>128</v>
      </c>
      <c r="K266" s="81"/>
    </row>
    <row r="267" spans="1:11" s="6" customFormat="1" x14ac:dyDescent="0.25">
      <c r="A267" s="34" t="s">
        <v>89</v>
      </c>
      <c r="B267" s="12">
        <v>14</v>
      </c>
      <c r="C267" s="12">
        <v>223</v>
      </c>
      <c r="D267" s="12">
        <v>3</v>
      </c>
      <c r="E267" s="12">
        <v>98</v>
      </c>
      <c r="F267" s="12">
        <v>17</v>
      </c>
      <c r="G267" s="12">
        <v>2</v>
      </c>
      <c r="H267" s="12">
        <v>119</v>
      </c>
      <c r="I267" s="12">
        <v>39</v>
      </c>
      <c r="J267" s="13">
        <f t="shared" si="37"/>
        <v>515</v>
      </c>
      <c r="K267" s="12"/>
    </row>
    <row r="268" spans="1:11" s="6" customFormat="1" x14ac:dyDescent="0.25">
      <c r="A268" s="34" t="s">
        <v>27</v>
      </c>
      <c r="B268" s="12">
        <v>2</v>
      </c>
      <c r="C268" s="12">
        <v>28</v>
      </c>
      <c r="D268" s="12">
        <v>0</v>
      </c>
      <c r="E268" s="12">
        <v>20</v>
      </c>
      <c r="F268" s="12">
        <v>4</v>
      </c>
      <c r="G268" s="12">
        <v>0</v>
      </c>
      <c r="H268" s="12">
        <v>33</v>
      </c>
      <c r="I268" s="12">
        <v>9</v>
      </c>
      <c r="J268" s="13">
        <f t="shared" si="37"/>
        <v>96</v>
      </c>
      <c r="K268" s="12"/>
    </row>
    <row r="269" spans="1:11" s="6" customFormat="1" x14ac:dyDescent="0.25">
      <c r="A269" s="34" t="s">
        <v>28</v>
      </c>
      <c r="B269" s="12">
        <v>0</v>
      </c>
      <c r="C269" s="12">
        <v>21</v>
      </c>
      <c r="D269" s="12">
        <v>1</v>
      </c>
      <c r="E269" s="12">
        <v>3</v>
      </c>
      <c r="F269" s="12">
        <v>1</v>
      </c>
      <c r="G269" s="12">
        <v>0</v>
      </c>
      <c r="H269" s="12">
        <v>24</v>
      </c>
      <c r="I269" s="12">
        <v>6</v>
      </c>
      <c r="J269" s="13">
        <f t="shared" si="37"/>
        <v>56</v>
      </c>
      <c r="K269" s="12"/>
    </row>
    <row r="270" spans="1:11" s="6" customFormat="1" x14ac:dyDescent="0.25">
      <c r="A270" s="34" t="s">
        <v>91</v>
      </c>
      <c r="B270" s="12">
        <v>1</v>
      </c>
      <c r="C270" s="12">
        <v>6</v>
      </c>
      <c r="D270" s="12">
        <v>1</v>
      </c>
      <c r="E270" s="12">
        <v>1</v>
      </c>
      <c r="F270" s="12">
        <v>0</v>
      </c>
      <c r="G270" s="12">
        <v>0</v>
      </c>
      <c r="H270" s="12">
        <v>1</v>
      </c>
      <c r="I270" s="12">
        <v>6</v>
      </c>
      <c r="J270" s="13">
        <f t="shared" si="37"/>
        <v>16</v>
      </c>
      <c r="K270" s="12"/>
    </row>
    <row r="271" spans="1:11" s="6" customFormat="1" x14ac:dyDescent="0.25">
      <c r="A271" s="34" t="s">
        <v>173</v>
      </c>
      <c r="B271" s="12">
        <v>4</v>
      </c>
      <c r="C271" s="12">
        <v>48</v>
      </c>
      <c r="D271" s="12">
        <v>0</v>
      </c>
      <c r="E271" s="12">
        <v>22</v>
      </c>
      <c r="F271" s="12">
        <v>0</v>
      </c>
      <c r="G271" s="12">
        <v>1</v>
      </c>
      <c r="H271" s="12">
        <v>54</v>
      </c>
      <c r="I271" s="12">
        <v>13</v>
      </c>
      <c r="J271" s="13">
        <f t="shared" si="37"/>
        <v>142</v>
      </c>
      <c r="K271" s="12"/>
    </row>
    <row r="272" spans="1:11" s="6" customFormat="1" x14ac:dyDescent="0.25">
      <c r="A272" s="41" t="s">
        <v>0</v>
      </c>
      <c r="B272" s="16">
        <f>SUM(B266:B271)</f>
        <v>21</v>
      </c>
      <c r="C272" s="16">
        <f t="shared" ref="C272:J272" si="38">SUM(C266:C271)</f>
        <v>403</v>
      </c>
      <c r="D272" s="16">
        <f t="shared" si="38"/>
        <v>6</v>
      </c>
      <c r="E272" s="16">
        <f t="shared" si="38"/>
        <v>163</v>
      </c>
      <c r="F272" s="16">
        <f t="shared" si="38"/>
        <v>23</v>
      </c>
      <c r="G272" s="16">
        <f t="shared" si="38"/>
        <v>3</v>
      </c>
      <c r="H272" s="16">
        <f t="shared" si="38"/>
        <v>258</v>
      </c>
      <c r="I272" s="16">
        <f t="shared" si="38"/>
        <v>76</v>
      </c>
      <c r="J272" s="16">
        <f t="shared" si="38"/>
        <v>953</v>
      </c>
    </row>
    <row r="273" spans="1:20" s="6" customFormat="1" x14ac:dyDescent="0.25">
      <c r="A273" s="34" t="s">
        <v>176</v>
      </c>
      <c r="B273" s="55"/>
      <c r="C273" s="55"/>
      <c r="D273" s="55"/>
      <c r="E273" s="55"/>
      <c r="F273" s="55"/>
      <c r="G273" s="55"/>
      <c r="H273" s="55"/>
      <c r="I273" s="55"/>
      <c r="J273" s="55"/>
    </row>
    <row r="274" spans="1:20" s="6" customFormat="1" ht="24.95" customHeight="1" x14ac:dyDescent="0.25">
      <c r="A274" s="155" t="s">
        <v>177</v>
      </c>
      <c r="B274" s="155"/>
      <c r="C274" s="155"/>
      <c r="D274" s="155"/>
      <c r="E274" s="155"/>
      <c r="F274" s="155"/>
      <c r="G274" s="155"/>
      <c r="H274" s="155"/>
      <c r="I274" s="155"/>
      <c r="J274" s="155"/>
    </row>
    <row r="275" spans="1:20" x14ac:dyDescent="0.25">
      <c r="A275" s="119"/>
      <c r="B275" s="26"/>
      <c r="C275" s="26"/>
      <c r="D275" s="26"/>
      <c r="E275" s="26"/>
      <c r="F275" s="26"/>
      <c r="G275" s="26"/>
      <c r="H275" s="26"/>
      <c r="I275" s="26"/>
      <c r="J275" s="26"/>
    </row>
    <row r="276" spans="1:20" s="6" customFormat="1" ht="31.5" customHeight="1" x14ac:dyDescent="0.25">
      <c r="A276" s="150" t="s">
        <v>293</v>
      </c>
      <c r="B276" s="151"/>
      <c r="C276" s="151"/>
      <c r="D276" s="151"/>
      <c r="E276" s="151"/>
      <c r="F276" s="151"/>
      <c r="G276" s="151"/>
      <c r="H276" s="151"/>
      <c r="I276" s="151"/>
      <c r="J276" s="151"/>
      <c r="K276" s="151"/>
      <c r="L276" s="151"/>
      <c r="M276" s="151"/>
      <c r="N276" s="151"/>
      <c r="O276" s="151"/>
      <c r="P276" s="79"/>
      <c r="Q276" s="79"/>
      <c r="R276" s="79"/>
      <c r="S276" s="79"/>
      <c r="T276" s="79"/>
    </row>
    <row r="277" spans="1:20" s="6" customFormat="1" ht="15" customHeight="1" x14ac:dyDescent="0.25">
      <c r="A277" s="152" t="s">
        <v>125</v>
      </c>
      <c r="B277" s="153" t="s">
        <v>180</v>
      </c>
      <c r="C277" s="153"/>
      <c r="D277" s="153"/>
      <c r="E277" s="153"/>
      <c r="F277" s="153"/>
      <c r="G277" s="153"/>
      <c r="H277" s="153"/>
      <c r="I277" s="153"/>
      <c r="J277" s="153"/>
      <c r="K277" s="153"/>
      <c r="L277" s="153"/>
      <c r="M277" s="153"/>
      <c r="N277" s="153"/>
    </row>
    <row r="278" spans="1:20" s="6" customFormat="1" ht="34.5" x14ac:dyDescent="0.25">
      <c r="A278" s="152"/>
      <c r="B278" s="8" t="s">
        <v>21</v>
      </c>
      <c r="C278" s="8" t="s">
        <v>126</v>
      </c>
      <c r="D278" s="8" t="s">
        <v>127</v>
      </c>
      <c r="E278" s="8" t="s">
        <v>128</v>
      </c>
      <c r="F278" s="8" t="s">
        <v>129</v>
      </c>
      <c r="G278" s="8" t="s">
        <v>130</v>
      </c>
      <c r="H278" s="59" t="s">
        <v>131</v>
      </c>
      <c r="I278" s="8" t="s">
        <v>132</v>
      </c>
      <c r="J278" s="8" t="s">
        <v>133</v>
      </c>
      <c r="K278" s="8" t="s">
        <v>134</v>
      </c>
      <c r="L278" s="8" t="s">
        <v>135</v>
      </c>
      <c r="M278" s="9" t="s">
        <v>64</v>
      </c>
      <c r="N278" s="9" t="s">
        <v>136</v>
      </c>
    </row>
    <row r="279" spans="1:20" s="6" customFormat="1" x14ac:dyDescent="0.25">
      <c r="A279" s="34" t="s">
        <v>137</v>
      </c>
      <c r="B279" s="60">
        <v>108</v>
      </c>
      <c r="C279" s="60">
        <v>80</v>
      </c>
      <c r="D279" s="60">
        <v>38</v>
      </c>
      <c r="E279" s="60">
        <v>18</v>
      </c>
      <c r="F279" s="60">
        <v>19</v>
      </c>
      <c r="G279" s="60">
        <v>15</v>
      </c>
      <c r="H279" s="12">
        <v>17</v>
      </c>
      <c r="I279" s="12">
        <v>5</v>
      </c>
      <c r="J279" s="12">
        <v>2</v>
      </c>
      <c r="K279" s="12">
        <v>1</v>
      </c>
      <c r="L279" s="12">
        <v>1</v>
      </c>
      <c r="M279" s="13">
        <f>SUM(B279:L279)</f>
        <v>304</v>
      </c>
      <c r="N279" s="129">
        <f>M279/$M$284</f>
        <v>0.46341463414634149</v>
      </c>
      <c r="P279" s="61"/>
    </row>
    <row r="280" spans="1:20" s="6" customFormat="1" x14ac:dyDescent="0.25">
      <c r="A280" s="34" t="s">
        <v>138</v>
      </c>
      <c r="B280" s="60">
        <v>34</v>
      </c>
      <c r="C280" s="60">
        <v>40</v>
      </c>
      <c r="D280" s="60">
        <v>16</v>
      </c>
      <c r="E280" s="60">
        <v>11</v>
      </c>
      <c r="F280" s="60">
        <v>11</v>
      </c>
      <c r="G280" s="60">
        <v>20</v>
      </c>
      <c r="H280" s="12">
        <v>15</v>
      </c>
      <c r="I280" s="12">
        <v>22</v>
      </c>
      <c r="J280" s="12">
        <v>5</v>
      </c>
      <c r="K280" s="12">
        <v>0</v>
      </c>
      <c r="L280" s="12">
        <v>0</v>
      </c>
      <c r="M280" s="13">
        <f t="shared" ref="M280:M283" si="39">SUM(B280:L280)</f>
        <v>174</v>
      </c>
      <c r="N280" s="129">
        <f>M280/$M$284</f>
        <v>0.2652439024390244</v>
      </c>
      <c r="P280" s="61"/>
    </row>
    <row r="281" spans="1:20" s="6" customFormat="1" x14ac:dyDescent="0.25">
      <c r="A281" s="34" t="s">
        <v>139</v>
      </c>
      <c r="B281" s="60">
        <v>29</v>
      </c>
      <c r="C281" s="60">
        <v>14</v>
      </c>
      <c r="D281" s="60">
        <v>8</v>
      </c>
      <c r="E281" s="60">
        <v>4</v>
      </c>
      <c r="F281" s="60">
        <v>4</v>
      </c>
      <c r="G281" s="60">
        <v>5</v>
      </c>
      <c r="H281" s="12">
        <v>15</v>
      </c>
      <c r="I281" s="12">
        <v>9</v>
      </c>
      <c r="J281" s="12">
        <v>6</v>
      </c>
      <c r="K281" s="12">
        <v>2</v>
      </c>
      <c r="L281" s="12">
        <v>4</v>
      </c>
      <c r="M281" s="13">
        <f t="shared" si="39"/>
        <v>100</v>
      </c>
      <c r="N281" s="129">
        <f>M281/$M$284</f>
        <v>0.1524390243902439</v>
      </c>
      <c r="P281" s="61"/>
    </row>
    <row r="282" spans="1:20" s="6" customFormat="1" x14ac:dyDescent="0.25">
      <c r="A282" s="34" t="s">
        <v>22</v>
      </c>
      <c r="B282" s="60">
        <v>19</v>
      </c>
      <c r="C282" s="60">
        <v>1</v>
      </c>
      <c r="D282" s="60">
        <v>0</v>
      </c>
      <c r="E282" s="60">
        <v>0</v>
      </c>
      <c r="F282" s="60">
        <v>1</v>
      </c>
      <c r="G282" s="60">
        <v>0</v>
      </c>
      <c r="H282" s="12">
        <v>3</v>
      </c>
      <c r="I282" s="12">
        <v>3</v>
      </c>
      <c r="J282" s="12">
        <v>5</v>
      </c>
      <c r="K282" s="12">
        <v>0</v>
      </c>
      <c r="L282" s="12">
        <v>0</v>
      </c>
      <c r="M282" s="13">
        <f t="shared" si="39"/>
        <v>32</v>
      </c>
      <c r="N282" s="129">
        <f>M282/$M$284</f>
        <v>4.878048780487805E-2</v>
      </c>
      <c r="P282" s="61"/>
    </row>
    <row r="283" spans="1:20" s="6" customFormat="1" x14ac:dyDescent="0.25">
      <c r="A283" s="34" t="s">
        <v>140</v>
      </c>
      <c r="B283" s="60">
        <v>9</v>
      </c>
      <c r="C283" s="60">
        <v>10</v>
      </c>
      <c r="D283" s="60">
        <v>9</v>
      </c>
      <c r="E283" s="60">
        <v>2</v>
      </c>
      <c r="F283" s="60">
        <v>3</v>
      </c>
      <c r="G283" s="60">
        <v>3</v>
      </c>
      <c r="H283" s="12">
        <v>1</v>
      </c>
      <c r="I283" s="12">
        <v>5</v>
      </c>
      <c r="J283" s="12">
        <v>3</v>
      </c>
      <c r="K283" s="12">
        <v>1</v>
      </c>
      <c r="L283" s="12">
        <v>0</v>
      </c>
      <c r="M283" s="13">
        <f t="shared" si="39"/>
        <v>46</v>
      </c>
      <c r="N283" s="129">
        <f>M283/$M$284</f>
        <v>7.0121951219512202E-2</v>
      </c>
      <c r="P283" s="61"/>
    </row>
    <row r="284" spans="1:20" s="6" customFormat="1" x14ac:dyDescent="0.25">
      <c r="A284" s="41" t="s">
        <v>0</v>
      </c>
      <c r="B284" s="62">
        <f t="shared" ref="B284:N284" si="40">SUM(B279:B283)</f>
        <v>199</v>
      </c>
      <c r="C284" s="62">
        <f t="shared" si="40"/>
        <v>145</v>
      </c>
      <c r="D284" s="62">
        <f t="shared" si="40"/>
        <v>71</v>
      </c>
      <c r="E284" s="62">
        <f t="shared" si="40"/>
        <v>35</v>
      </c>
      <c r="F284" s="62">
        <f t="shared" si="40"/>
        <v>38</v>
      </c>
      <c r="G284" s="62">
        <f t="shared" si="40"/>
        <v>43</v>
      </c>
      <c r="H284" s="62">
        <f t="shared" si="40"/>
        <v>51</v>
      </c>
      <c r="I284" s="62">
        <f t="shared" si="40"/>
        <v>44</v>
      </c>
      <c r="J284" s="62">
        <f t="shared" si="40"/>
        <v>21</v>
      </c>
      <c r="K284" s="62">
        <f t="shared" si="40"/>
        <v>4</v>
      </c>
      <c r="L284" s="62">
        <f t="shared" si="40"/>
        <v>5</v>
      </c>
      <c r="M284" s="62">
        <f t="shared" si="40"/>
        <v>656</v>
      </c>
      <c r="N284" s="63">
        <f t="shared" si="40"/>
        <v>1.0000000000000002</v>
      </c>
    </row>
    <row r="285" spans="1:20" s="6" customFormat="1" x14ac:dyDescent="0.25">
      <c r="A285" s="34"/>
      <c r="B285" s="98"/>
      <c r="C285" s="98"/>
      <c r="D285" s="98"/>
      <c r="E285" s="98"/>
      <c r="F285" s="98"/>
      <c r="G285" s="98"/>
      <c r="H285" s="98"/>
      <c r="I285" s="98"/>
      <c r="J285" s="98"/>
      <c r="K285" s="98"/>
      <c r="L285" s="98"/>
      <c r="M285" s="98"/>
      <c r="N285" s="66"/>
    </row>
    <row r="286" spans="1:20" s="6" customFormat="1" ht="30" customHeight="1" x14ac:dyDescent="0.25">
      <c r="A286" s="146"/>
      <c r="B286" s="146"/>
      <c r="C286" s="146"/>
      <c r="D286" s="146"/>
      <c r="E286" s="146"/>
      <c r="F286" s="146"/>
      <c r="G286" s="146"/>
      <c r="H286" s="146"/>
      <c r="I286" s="146"/>
      <c r="J286" s="146"/>
      <c r="K286" s="146"/>
      <c r="L286" s="146"/>
      <c r="M286" s="146"/>
      <c r="N286" s="146"/>
      <c r="O286" s="89"/>
      <c r="P286" s="89"/>
      <c r="Q286" s="89"/>
      <c r="R286" s="89"/>
      <c r="S286" s="89"/>
      <c r="T286" s="89"/>
    </row>
    <row r="287" spans="1:20" s="6" customFormat="1" ht="31.5" customHeight="1" x14ac:dyDescent="0.25">
      <c r="A287" s="134" t="s">
        <v>294</v>
      </c>
      <c r="B287" s="134"/>
      <c r="C287" s="134"/>
      <c r="D287" s="134"/>
      <c r="E287" s="134"/>
      <c r="F287" s="134"/>
      <c r="G287" s="134"/>
      <c r="H287" s="134"/>
      <c r="I287" s="134"/>
      <c r="J287" s="134"/>
      <c r="K287" s="134"/>
      <c r="L287" s="134"/>
      <c r="M287" s="134"/>
      <c r="N287" s="134"/>
      <c r="O287" s="90"/>
      <c r="P287" s="90"/>
      <c r="Q287" s="90"/>
      <c r="R287" s="90"/>
      <c r="S287" s="90"/>
      <c r="T287" s="90"/>
    </row>
    <row r="288" spans="1:20" s="6" customFormat="1" ht="15" customHeight="1" x14ac:dyDescent="0.25">
      <c r="A288" s="152" t="s">
        <v>125</v>
      </c>
      <c r="B288" s="153" t="s">
        <v>179</v>
      </c>
      <c r="C288" s="153"/>
      <c r="D288" s="153"/>
      <c r="E288" s="153"/>
      <c r="F288" s="153"/>
      <c r="G288" s="153"/>
      <c r="H288" s="153"/>
      <c r="I288" s="153"/>
      <c r="J288" s="64"/>
      <c r="K288" s="64"/>
      <c r="L288" s="64"/>
      <c r="M288" s="64"/>
      <c r="N288" s="64"/>
    </row>
    <row r="289" spans="1:20" s="6" customFormat="1" ht="21.95" customHeight="1" x14ac:dyDescent="0.25">
      <c r="A289" s="152"/>
      <c r="B289" s="8" t="s">
        <v>75</v>
      </c>
      <c r="C289" s="8" t="s">
        <v>141</v>
      </c>
      <c r="D289" s="8" t="s">
        <v>142</v>
      </c>
      <c r="E289" s="8" t="s">
        <v>78</v>
      </c>
      <c r="F289" s="8" t="s">
        <v>79</v>
      </c>
      <c r="G289" s="8" t="s">
        <v>38</v>
      </c>
      <c r="H289" s="65" t="s">
        <v>64</v>
      </c>
      <c r="I289" s="65" t="s">
        <v>143</v>
      </c>
      <c r="J289" s="8"/>
      <c r="K289" s="8"/>
      <c r="L289" s="8"/>
      <c r="M289" s="8"/>
      <c r="N289" s="9"/>
    </row>
    <row r="290" spans="1:20" s="6" customFormat="1" x14ac:dyDescent="0.25">
      <c r="A290" s="34" t="s">
        <v>137</v>
      </c>
      <c r="B290" s="12">
        <v>253</v>
      </c>
      <c r="C290" s="60">
        <v>17</v>
      </c>
      <c r="D290" s="60">
        <v>13</v>
      </c>
      <c r="E290" s="60">
        <v>0</v>
      </c>
      <c r="F290" s="60">
        <v>1</v>
      </c>
      <c r="G290" s="60">
        <v>20</v>
      </c>
      <c r="H290" s="13">
        <f>SUM(B290:G290)</f>
        <v>304</v>
      </c>
      <c r="I290" s="66">
        <f>H290/$H$295</f>
        <v>0.46341463414634149</v>
      </c>
      <c r="J290" s="12"/>
      <c r="K290" s="12"/>
      <c r="L290" s="12"/>
      <c r="M290" s="12"/>
      <c r="N290" s="13"/>
    </row>
    <row r="291" spans="1:20" s="6" customFormat="1" x14ac:dyDescent="0.25">
      <c r="A291" s="34" t="s">
        <v>138</v>
      </c>
      <c r="B291" s="60">
        <v>100</v>
      </c>
      <c r="C291" s="60">
        <v>41</v>
      </c>
      <c r="D291" s="60">
        <v>26</v>
      </c>
      <c r="E291" s="60">
        <v>2</v>
      </c>
      <c r="F291" s="60">
        <v>0</v>
      </c>
      <c r="G291" s="60">
        <v>5</v>
      </c>
      <c r="H291" s="13">
        <f t="shared" ref="H291:H294" si="41">SUM(B291:G291)</f>
        <v>174</v>
      </c>
      <c r="I291" s="66">
        <f>H291/$H$295</f>
        <v>0.2652439024390244</v>
      </c>
      <c r="J291" s="12"/>
      <c r="K291" s="12"/>
      <c r="L291" s="12"/>
      <c r="M291" s="12"/>
      <c r="N291" s="13"/>
    </row>
    <row r="292" spans="1:20" s="6" customFormat="1" x14ac:dyDescent="0.25">
      <c r="A292" s="34" t="s">
        <v>139</v>
      </c>
      <c r="B292" s="60">
        <v>41</v>
      </c>
      <c r="C292" s="60">
        <v>18</v>
      </c>
      <c r="D292" s="60">
        <v>30</v>
      </c>
      <c r="E292" s="60">
        <v>10</v>
      </c>
      <c r="F292" s="60">
        <v>0</v>
      </c>
      <c r="G292" s="60">
        <v>1</v>
      </c>
      <c r="H292" s="13">
        <f t="shared" si="41"/>
        <v>100</v>
      </c>
      <c r="I292" s="66">
        <f>H292/$H$295</f>
        <v>0.1524390243902439</v>
      </c>
      <c r="J292" s="12"/>
      <c r="K292" s="12"/>
      <c r="L292" s="12"/>
      <c r="M292" s="12"/>
      <c r="N292" s="13"/>
    </row>
    <row r="293" spans="1:20" s="6" customFormat="1" x14ac:dyDescent="0.25">
      <c r="A293" s="34" t="s">
        <v>22</v>
      </c>
      <c r="B293" s="60">
        <v>16</v>
      </c>
      <c r="C293" s="60">
        <v>2</v>
      </c>
      <c r="D293" s="60">
        <v>5</v>
      </c>
      <c r="E293" s="60">
        <v>6</v>
      </c>
      <c r="F293" s="60">
        <v>0</v>
      </c>
      <c r="G293" s="60">
        <v>3</v>
      </c>
      <c r="H293" s="13">
        <f t="shared" si="41"/>
        <v>32</v>
      </c>
      <c r="I293" s="66">
        <f>H293/$H$295</f>
        <v>4.878048780487805E-2</v>
      </c>
      <c r="J293" s="12"/>
      <c r="K293" s="12"/>
      <c r="L293" s="12"/>
      <c r="M293" s="12"/>
      <c r="N293" s="13"/>
    </row>
    <row r="294" spans="1:20" s="6" customFormat="1" x14ac:dyDescent="0.25">
      <c r="A294" s="34" t="s">
        <v>140</v>
      </c>
      <c r="B294" s="60">
        <v>30</v>
      </c>
      <c r="C294" s="60">
        <v>6</v>
      </c>
      <c r="D294" s="60">
        <v>10</v>
      </c>
      <c r="E294" s="60">
        <v>0</v>
      </c>
      <c r="F294" s="60">
        <v>0</v>
      </c>
      <c r="G294" s="60">
        <v>0</v>
      </c>
      <c r="H294" s="13">
        <f t="shared" si="41"/>
        <v>46</v>
      </c>
      <c r="I294" s="66">
        <f>H294/$H$295</f>
        <v>7.0121951219512202E-2</v>
      </c>
      <c r="J294" s="12"/>
      <c r="K294" s="12"/>
      <c r="L294" s="12"/>
      <c r="M294" s="12"/>
      <c r="N294" s="13"/>
    </row>
    <row r="295" spans="1:20" s="6" customFormat="1" x14ac:dyDescent="0.25">
      <c r="A295" s="41" t="s">
        <v>0</v>
      </c>
      <c r="B295" s="75">
        <f t="shared" ref="B295:I295" si="42">SUM(B290:B294)</f>
        <v>440</v>
      </c>
      <c r="C295" s="75">
        <f t="shared" si="42"/>
        <v>84</v>
      </c>
      <c r="D295" s="75">
        <f t="shared" si="42"/>
        <v>84</v>
      </c>
      <c r="E295" s="75">
        <f t="shared" si="42"/>
        <v>18</v>
      </c>
      <c r="F295" s="75">
        <f t="shared" si="42"/>
        <v>1</v>
      </c>
      <c r="G295" s="75">
        <f t="shared" si="42"/>
        <v>29</v>
      </c>
      <c r="H295" s="16">
        <f t="shared" si="42"/>
        <v>656</v>
      </c>
      <c r="I295" s="63">
        <f t="shared" si="42"/>
        <v>1.0000000000000002</v>
      </c>
      <c r="J295" s="12"/>
      <c r="K295" s="12"/>
      <c r="L295" s="12"/>
      <c r="M295" s="12"/>
      <c r="N295" s="13"/>
    </row>
    <row r="296" spans="1:20" s="6" customFormat="1" ht="30" customHeight="1" x14ac:dyDescent="0.25">
      <c r="A296" s="34"/>
      <c r="B296" s="14"/>
      <c r="C296" s="14"/>
      <c r="D296" s="14"/>
      <c r="E296" s="14"/>
      <c r="F296" s="14"/>
      <c r="G296" s="14"/>
      <c r="H296" s="12"/>
      <c r="I296" s="12"/>
      <c r="J296" s="12"/>
      <c r="K296" s="12"/>
      <c r="L296" s="12"/>
      <c r="M296" s="12"/>
      <c r="N296" s="13"/>
    </row>
    <row r="297" spans="1:20" s="6" customFormat="1" ht="27" customHeight="1" x14ac:dyDescent="0.25">
      <c r="A297" s="154" t="s">
        <v>295</v>
      </c>
      <c r="B297" s="154"/>
      <c r="C297" s="154"/>
      <c r="D297" s="154"/>
      <c r="E297" s="154"/>
      <c r="F297" s="154"/>
      <c r="G297" s="154"/>
      <c r="H297" s="154"/>
      <c r="I297" s="154"/>
      <c r="J297" s="154"/>
      <c r="K297" s="154"/>
      <c r="L297" s="154"/>
      <c r="M297" s="154"/>
      <c r="N297" s="154"/>
      <c r="O297" s="90"/>
      <c r="P297" s="90"/>
      <c r="Q297" s="90"/>
      <c r="R297" s="90"/>
      <c r="S297" s="90"/>
      <c r="T297" s="90"/>
    </row>
    <row r="298" spans="1:20" s="6" customFormat="1" ht="31.5" customHeight="1" x14ac:dyDescent="0.25">
      <c r="A298" s="37" t="s">
        <v>144</v>
      </c>
      <c r="B298" s="69" t="s">
        <v>64</v>
      </c>
      <c r="C298" s="69" t="s">
        <v>143</v>
      </c>
      <c r="D298" s="14"/>
      <c r="E298" s="14"/>
      <c r="F298" s="14"/>
      <c r="G298" s="14"/>
      <c r="H298" s="12"/>
      <c r="I298" s="12"/>
      <c r="J298" s="12"/>
      <c r="K298" s="12"/>
      <c r="L298" s="12"/>
      <c r="M298" s="12"/>
      <c r="N298" s="13"/>
    </row>
    <row r="299" spans="1:20" s="6" customFormat="1" x14ac:dyDescent="0.25">
      <c r="A299" s="34" t="s">
        <v>145</v>
      </c>
      <c r="B299" s="70">
        <v>4</v>
      </c>
      <c r="C299" s="66">
        <v>6.0975609756097563E-3</v>
      </c>
      <c r="D299" s="71"/>
      <c r="E299" s="71"/>
      <c r="F299" s="71"/>
      <c r="G299" s="71"/>
      <c r="H299" s="13"/>
      <c r="I299" s="13"/>
      <c r="J299" s="13"/>
      <c r="K299" s="13"/>
      <c r="L299" s="13"/>
      <c r="M299" s="13"/>
      <c r="N299" s="13"/>
    </row>
    <row r="300" spans="1:20" s="6" customFormat="1" x14ac:dyDescent="0.25">
      <c r="A300" s="34" t="s">
        <v>146</v>
      </c>
      <c r="B300" s="70">
        <v>30</v>
      </c>
      <c r="C300" s="66">
        <v>4.573170731707317E-2</v>
      </c>
      <c r="D300" s="71"/>
      <c r="E300" s="71"/>
      <c r="F300" s="71"/>
      <c r="G300" s="71"/>
      <c r="H300" s="13"/>
      <c r="I300" s="13"/>
      <c r="J300" s="13"/>
      <c r="K300" s="13"/>
      <c r="L300" s="13"/>
      <c r="M300" s="13"/>
      <c r="N300" s="13"/>
    </row>
    <row r="301" spans="1:20" s="6" customFormat="1" x14ac:dyDescent="0.25">
      <c r="A301" s="34" t="s">
        <v>147</v>
      </c>
      <c r="B301" s="70">
        <v>110</v>
      </c>
      <c r="C301" s="66">
        <v>0.1676829268292683</v>
      </c>
      <c r="D301" s="71"/>
      <c r="E301" s="71"/>
      <c r="F301" s="71"/>
      <c r="G301" s="71"/>
      <c r="H301" s="13"/>
      <c r="I301" s="13"/>
      <c r="J301" s="13"/>
      <c r="K301" s="13"/>
      <c r="L301" s="13"/>
      <c r="M301" s="13"/>
      <c r="N301" s="13"/>
    </row>
    <row r="302" spans="1:20" s="6" customFormat="1" x14ac:dyDescent="0.25">
      <c r="A302" s="34" t="s">
        <v>148</v>
      </c>
      <c r="B302" s="70">
        <v>145</v>
      </c>
      <c r="C302" s="66">
        <v>0.22103658536585369</v>
      </c>
      <c r="D302" s="71"/>
      <c r="E302" s="71"/>
      <c r="F302" s="71"/>
      <c r="G302" s="71"/>
      <c r="H302" s="13"/>
      <c r="I302" s="13"/>
      <c r="J302" s="13"/>
      <c r="K302" s="13"/>
      <c r="L302" s="13"/>
      <c r="M302" s="13"/>
      <c r="N302" s="13"/>
    </row>
    <row r="303" spans="1:20" s="6" customFormat="1" x14ac:dyDescent="0.25">
      <c r="A303" s="34" t="s">
        <v>149</v>
      </c>
      <c r="B303" s="70">
        <v>150</v>
      </c>
      <c r="C303" s="66">
        <v>0.22865853658536589</v>
      </c>
      <c r="D303" s="71"/>
      <c r="E303" s="71"/>
      <c r="F303" s="71"/>
      <c r="G303" s="71"/>
      <c r="H303" s="13"/>
      <c r="I303" s="13"/>
      <c r="J303" s="13"/>
      <c r="K303" s="13"/>
      <c r="L303" s="13"/>
      <c r="M303" s="13"/>
      <c r="N303" s="13"/>
    </row>
    <row r="304" spans="1:20" s="6" customFormat="1" x14ac:dyDescent="0.25">
      <c r="A304" s="34" t="s">
        <v>150</v>
      </c>
      <c r="B304" s="13">
        <v>217</v>
      </c>
      <c r="C304" s="66">
        <v>0.33079268292682928</v>
      </c>
      <c r="D304" s="71"/>
      <c r="E304" s="71"/>
      <c r="F304" s="71"/>
      <c r="G304" s="71"/>
      <c r="H304" s="13"/>
      <c r="I304" s="13"/>
      <c r="J304" s="13"/>
      <c r="K304" s="13"/>
      <c r="L304" s="13"/>
      <c r="M304" s="13"/>
      <c r="N304" s="13"/>
    </row>
    <row r="305" spans="1:20" s="6" customFormat="1" x14ac:dyDescent="0.25">
      <c r="A305" s="41" t="s">
        <v>0</v>
      </c>
      <c r="B305" s="16">
        <f>SUM(B299:B304)</f>
        <v>656</v>
      </c>
      <c r="C305" s="63">
        <f>SUM(C299:C304)</f>
        <v>1</v>
      </c>
      <c r="D305" s="71"/>
      <c r="E305" s="71"/>
      <c r="F305" s="71"/>
      <c r="G305" s="71"/>
      <c r="H305" s="13"/>
      <c r="I305" s="13"/>
      <c r="J305" s="13"/>
      <c r="K305" s="13"/>
      <c r="L305" s="13"/>
      <c r="M305" s="13"/>
      <c r="N305" s="13"/>
    </row>
    <row r="306" spans="1:20" s="6" customFormat="1" ht="30" customHeight="1" x14ac:dyDescent="0.25">
      <c r="A306" s="34"/>
      <c r="B306" s="71"/>
      <c r="C306" s="71"/>
      <c r="D306" s="71"/>
      <c r="E306" s="71"/>
      <c r="F306" s="71"/>
      <c r="G306" s="71"/>
      <c r="H306" s="13"/>
      <c r="I306" s="13"/>
      <c r="J306" s="13"/>
      <c r="K306" s="13"/>
      <c r="L306" s="13"/>
      <c r="M306" s="13"/>
      <c r="N306" s="13"/>
    </row>
    <row r="307" spans="1:20" s="6" customFormat="1" ht="27" customHeight="1" x14ac:dyDescent="0.25">
      <c r="A307" s="145" t="s">
        <v>296</v>
      </c>
      <c r="B307" s="145"/>
      <c r="C307" s="145"/>
      <c r="D307" s="145"/>
      <c r="E307" s="145"/>
      <c r="F307" s="145"/>
      <c r="G307" s="145"/>
      <c r="H307" s="145"/>
      <c r="I307" s="145"/>
      <c r="J307" s="145"/>
      <c r="K307" s="145"/>
      <c r="L307" s="145"/>
      <c r="M307" s="145"/>
      <c r="N307" s="145"/>
      <c r="O307" s="90"/>
      <c r="P307" s="90"/>
      <c r="Q307" s="90"/>
      <c r="R307" s="90"/>
      <c r="S307" s="90"/>
      <c r="T307" s="90"/>
    </row>
    <row r="308" spans="1:20" s="6" customFormat="1" ht="31.5" customHeight="1" x14ac:dyDescent="0.25">
      <c r="A308" s="37" t="s">
        <v>151</v>
      </c>
      <c r="B308" s="69" t="s">
        <v>64</v>
      </c>
      <c r="C308" s="69" t="s">
        <v>143</v>
      </c>
      <c r="D308" s="71"/>
      <c r="E308" s="71"/>
      <c r="F308" s="71"/>
      <c r="G308" s="71"/>
      <c r="H308" s="13"/>
      <c r="I308" s="13"/>
      <c r="J308" s="13"/>
      <c r="K308" s="13"/>
      <c r="L308" s="13"/>
      <c r="M308" s="13"/>
      <c r="N308" s="13"/>
    </row>
    <row r="309" spans="1:20" s="6" customFormat="1" x14ac:dyDescent="0.25">
      <c r="A309" s="34" t="s">
        <v>152</v>
      </c>
      <c r="B309" s="13">
        <v>189</v>
      </c>
      <c r="C309" s="66">
        <v>0.19832109129066108</v>
      </c>
      <c r="D309" s="71"/>
      <c r="E309" s="71"/>
      <c r="F309" s="71"/>
      <c r="G309" s="71"/>
      <c r="H309" s="13"/>
      <c r="I309" s="13"/>
      <c r="J309" s="13"/>
      <c r="K309" s="13"/>
      <c r="L309" s="13"/>
      <c r="M309" s="13"/>
      <c r="N309" s="13"/>
    </row>
    <row r="310" spans="1:20" s="6" customFormat="1" x14ac:dyDescent="0.25">
      <c r="A310" s="34" t="s">
        <v>153</v>
      </c>
      <c r="B310" s="13">
        <v>358</v>
      </c>
      <c r="C310" s="66">
        <v>0.3756558237145855</v>
      </c>
      <c r="D310" s="71"/>
      <c r="E310" s="71"/>
      <c r="F310" s="71"/>
      <c r="G310" s="71"/>
      <c r="H310" s="13"/>
      <c r="I310" s="13"/>
      <c r="J310" s="13"/>
      <c r="K310" s="13"/>
      <c r="L310" s="13"/>
      <c r="M310" s="13"/>
      <c r="N310" s="13"/>
    </row>
    <row r="311" spans="1:20" s="6" customFormat="1" x14ac:dyDescent="0.25">
      <c r="A311" s="34" t="s">
        <v>154</v>
      </c>
      <c r="B311" s="13">
        <v>489</v>
      </c>
      <c r="C311" s="66">
        <v>0.51311647429171037</v>
      </c>
      <c r="D311" s="71"/>
      <c r="E311" s="71"/>
      <c r="F311" s="71"/>
      <c r="G311" s="71"/>
      <c r="H311" s="13"/>
      <c r="I311" s="13"/>
      <c r="J311" s="13"/>
      <c r="K311" s="13"/>
      <c r="L311" s="13"/>
      <c r="M311" s="13"/>
      <c r="N311" s="13"/>
    </row>
    <row r="312" spans="1:20" s="6" customFormat="1" x14ac:dyDescent="0.25">
      <c r="A312" s="34" t="s">
        <v>155</v>
      </c>
      <c r="B312" s="13">
        <v>46</v>
      </c>
      <c r="C312" s="66">
        <v>4.8268625393494226E-2</v>
      </c>
      <c r="D312" s="71"/>
      <c r="E312" s="71"/>
      <c r="F312" s="71"/>
      <c r="G312" s="71"/>
      <c r="H312" s="13"/>
      <c r="I312" s="13"/>
      <c r="J312" s="13"/>
      <c r="K312" s="13"/>
      <c r="L312" s="13"/>
      <c r="M312" s="13"/>
      <c r="N312" s="13"/>
    </row>
    <row r="313" spans="1:20" s="6" customFormat="1" x14ac:dyDescent="0.25">
      <c r="A313" s="34" t="s">
        <v>18</v>
      </c>
      <c r="B313" s="13">
        <v>328</v>
      </c>
      <c r="C313" s="66">
        <v>0.34417628541448059</v>
      </c>
      <c r="D313" s="71"/>
      <c r="E313" s="71"/>
      <c r="F313" s="71"/>
      <c r="G313" s="71"/>
      <c r="H313" s="13"/>
      <c r="I313" s="13"/>
      <c r="J313" s="13"/>
      <c r="K313" s="13"/>
      <c r="L313" s="13"/>
      <c r="M313" s="13"/>
      <c r="N313" s="13"/>
    </row>
    <row r="314" spans="1:20" s="6" customFormat="1" ht="29.25" customHeight="1" x14ac:dyDescent="0.25">
      <c r="A314" s="148" t="s">
        <v>329</v>
      </c>
      <c r="B314" s="148"/>
      <c r="C314" s="148"/>
      <c r="D314" s="148"/>
      <c r="E314" s="148"/>
      <c r="F314" s="148"/>
      <c r="G314" s="130"/>
      <c r="H314" s="130"/>
      <c r="I314" s="130"/>
      <c r="J314" s="130"/>
      <c r="K314" s="130"/>
      <c r="L314" s="130"/>
      <c r="M314" s="130"/>
      <c r="N314" s="130"/>
    </row>
    <row r="315" spans="1:20" s="6" customFormat="1" x14ac:dyDescent="0.25">
      <c r="A315" s="34"/>
      <c r="B315" s="13"/>
      <c r="C315" s="66"/>
      <c r="D315" s="71"/>
      <c r="E315" s="71"/>
      <c r="F315" s="71"/>
      <c r="G315" s="71"/>
      <c r="H315" s="13"/>
      <c r="I315" s="13"/>
      <c r="J315" s="13"/>
      <c r="K315" s="13"/>
      <c r="L315" s="13"/>
      <c r="M315" s="13"/>
      <c r="N315" s="13"/>
    </row>
    <row r="316" spans="1:20" s="6" customFormat="1" ht="30" customHeight="1" x14ac:dyDescent="0.25">
      <c r="A316" s="34"/>
      <c r="B316" s="71"/>
      <c r="C316" s="71"/>
      <c r="D316" s="71"/>
      <c r="E316" s="71"/>
      <c r="F316" s="71"/>
      <c r="G316" s="71"/>
      <c r="H316" s="13"/>
      <c r="I316" s="13"/>
      <c r="J316" s="13"/>
      <c r="K316" s="13"/>
      <c r="L316" s="13"/>
      <c r="M316" s="13"/>
      <c r="N316" s="13"/>
    </row>
    <row r="317" spans="1:20" s="6" customFormat="1" ht="27" customHeight="1" x14ac:dyDescent="0.25">
      <c r="A317" s="134" t="s">
        <v>297</v>
      </c>
      <c r="B317" s="134"/>
      <c r="C317" s="134"/>
      <c r="D317" s="134"/>
      <c r="E317" s="134"/>
      <c r="F317" s="134"/>
      <c r="G317" s="134"/>
      <c r="H317" s="134"/>
      <c r="I317" s="134"/>
      <c r="J317" s="134"/>
      <c r="K317" s="134"/>
      <c r="L317" s="134"/>
      <c r="M317" s="76"/>
      <c r="N317" s="76"/>
      <c r="O317" s="90"/>
      <c r="P317" s="90"/>
      <c r="Q317" s="90"/>
      <c r="R317" s="90"/>
      <c r="S317" s="90"/>
      <c r="T317" s="90"/>
    </row>
    <row r="318" spans="1:20" s="6" customFormat="1" ht="31.5" customHeight="1" x14ac:dyDescent="0.25">
      <c r="A318" s="37" t="s">
        <v>156</v>
      </c>
      <c r="B318" s="69" t="s">
        <v>64</v>
      </c>
      <c r="C318" s="69" t="s">
        <v>143</v>
      </c>
      <c r="D318" s="71"/>
      <c r="E318" s="71"/>
      <c r="F318" s="71"/>
      <c r="G318" s="71"/>
      <c r="H318" s="13"/>
      <c r="I318" s="13"/>
      <c r="J318" s="13"/>
      <c r="K318" s="13"/>
      <c r="L318" s="13"/>
      <c r="M318" s="13"/>
      <c r="N318" s="13"/>
    </row>
    <row r="319" spans="1:20" s="91" customFormat="1" ht="33.75" x14ac:dyDescent="0.25">
      <c r="A319" s="88" t="s">
        <v>157</v>
      </c>
      <c r="B319" s="13">
        <v>393</v>
      </c>
      <c r="C319" s="72">
        <v>0.4123819517313746</v>
      </c>
      <c r="D319" s="90"/>
      <c r="E319" s="90"/>
      <c r="F319" s="90"/>
      <c r="G319" s="90"/>
      <c r="H319" s="90"/>
      <c r="I319" s="90"/>
      <c r="J319" s="90"/>
      <c r="K319" s="90"/>
      <c r="L319" s="90"/>
      <c r="M319" s="90"/>
      <c r="N319" s="90"/>
      <c r="O319" s="90"/>
      <c r="P319" s="90"/>
      <c r="Q319" s="90"/>
      <c r="R319" s="90"/>
      <c r="S319" s="90"/>
      <c r="T319" s="90"/>
    </row>
    <row r="320" spans="1:20" s="91" customFormat="1" ht="22.5" x14ac:dyDescent="0.25">
      <c r="A320" s="88" t="s">
        <v>158</v>
      </c>
      <c r="B320" s="13">
        <v>247</v>
      </c>
      <c r="C320" s="72">
        <v>0.25918153200419725</v>
      </c>
      <c r="D320" s="90"/>
      <c r="E320" s="90"/>
      <c r="F320" s="90"/>
      <c r="G320" s="90"/>
      <c r="H320" s="90"/>
      <c r="I320" s="90"/>
      <c r="J320" s="90"/>
      <c r="K320" s="90"/>
      <c r="L320" s="90"/>
      <c r="M320" s="90"/>
      <c r="N320" s="90"/>
      <c r="O320" s="90"/>
      <c r="P320" s="90"/>
      <c r="Q320" s="90"/>
      <c r="R320" s="90"/>
      <c r="S320" s="90"/>
      <c r="T320" s="90"/>
    </row>
    <row r="321" spans="1:20" s="91" customFormat="1" ht="45" x14ac:dyDescent="0.25">
      <c r="A321" s="88" t="s">
        <v>159</v>
      </c>
      <c r="B321" s="13">
        <v>377</v>
      </c>
      <c r="C321" s="72">
        <v>0.39559286463798532</v>
      </c>
      <c r="D321" s="90"/>
      <c r="E321" s="90"/>
      <c r="F321" s="90"/>
      <c r="G321" s="90"/>
      <c r="H321" s="90"/>
      <c r="I321" s="90"/>
      <c r="J321" s="90"/>
      <c r="K321" s="90"/>
      <c r="L321" s="90"/>
      <c r="M321" s="90"/>
      <c r="N321" s="90"/>
      <c r="O321" s="90"/>
      <c r="P321" s="90"/>
      <c r="Q321" s="90"/>
      <c r="R321" s="90"/>
      <c r="S321" s="90"/>
      <c r="T321" s="90"/>
    </row>
    <row r="322" spans="1:20" s="91" customFormat="1" ht="22.5" x14ac:dyDescent="0.25">
      <c r="A322" s="88" t="s">
        <v>160</v>
      </c>
      <c r="B322" s="13">
        <v>515</v>
      </c>
      <c r="C322" s="72">
        <v>0.54039874081846795</v>
      </c>
      <c r="D322" s="90"/>
      <c r="E322" s="90"/>
      <c r="F322" s="90"/>
      <c r="G322" s="90"/>
      <c r="H322" s="90"/>
      <c r="I322" s="90"/>
      <c r="J322" s="90"/>
      <c r="K322" s="90"/>
      <c r="L322" s="90"/>
      <c r="M322" s="90"/>
      <c r="N322" s="90"/>
      <c r="O322" s="90"/>
      <c r="P322" s="90"/>
      <c r="Q322" s="90"/>
      <c r="R322" s="90"/>
      <c r="S322" s="90"/>
      <c r="T322" s="90"/>
    </row>
    <row r="323" spans="1:20" s="91" customFormat="1" x14ac:dyDescent="0.25">
      <c r="A323" s="88" t="s">
        <v>161</v>
      </c>
      <c r="B323" s="13">
        <v>305</v>
      </c>
      <c r="C323" s="72">
        <v>0.32004197271773349</v>
      </c>
      <c r="D323" s="90"/>
      <c r="E323" s="90"/>
      <c r="F323" s="90"/>
      <c r="G323" s="90"/>
      <c r="H323" s="90"/>
      <c r="I323" s="90"/>
      <c r="J323" s="90"/>
      <c r="K323" s="90"/>
      <c r="L323" s="90"/>
      <c r="M323" s="90"/>
      <c r="N323" s="90"/>
      <c r="O323" s="90"/>
      <c r="P323" s="90"/>
      <c r="Q323" s="90"/>
      <c r="R323" s="90"/>
      <c r="S323" s="90"/>
      <c r="T323" s="90"/>
    </row>
    <row r="324" spans="1:20" s="91" customFormat="1" x14ac:dyDescent="0.25">
      <c r="A324" s="88" t="s">
        <v>162</v>
      </c>
      <c r="B324" s="13">
        <v>142</v>
      </c>
      <c r="C324" s="72">
        <v>0.14900314795383002</v>
      </c>
      <c r="D324" s="90"/>
      <c r="E324" s="90"/>
      <c r="F324" s="90"/>
      <c r="G324" s="90"/>
      <c r="H324" s="90"/>
      <c r="I324" s="90"/>
      <c r="J324" s="90"/>
      <c r="K324" s="90"/>
      <c r="L324" s="90"/>
      <c r="M324" s="90"/>
      <c r="N324" s="90"/>
      <c r="O324" s="90"/>
      <c r="P324" s="90"/>
      <c r="Q324" s="90"/>
      <c r="R324" s="90"/>
      <c r="S324" s="90"/>
      <c r="T324" s="90"/>
    </row>
    <row r="325" spans="1:20" s="91" customFormat="1" ht="22.5" x14ac:dyDescent="0.25">
      <c r="A325" s="88" t="s">
        <v>163</v>
      </c>
      <c r="B325" s="13">
        <v>71</v>
      </c>
      <c r="C325" s="72">
        <v>7.4501573976915009E-2</v>
      </c>
      <c r="D325" s="90"/>
      <c r="E325" s="90"/>
      <c r="F325" s="90"/>
      <c r="G325" s="90"/>
      <c r="H325" s="90"/>
      <c r="I325" s="90"/>
      <c r="J325" s="90"/>
      <c r="K325" s="90"/>
      <c r="L325" s="90"/>
      <c r="M325" s="90"/>
      <c r="N325" s="90"/>
      <c r="O325" s="90"/>
      <c r="P325" s="90"/>
      <c r="Q325" s="90"/>
      <c r="R325" s="90"/>
      <c r="S325" s="90"/>
      <c r="T325" s="90"/>
    </row>
    <row r="326" spans="1:20" s="91" customFormat="1" ht="22.5" x14ac:dyDescent="0.25">
      <c r="A326" s="88" t="s">
        <v>164</v>
      </c>
      <c r="B326" s="13">
        <v>199</v>
      </c>
      <c r="C326" s="72">
        <v>0.20881427072402939</v>
      </c>
      <c r="D326" s="90"/>
      <c r="E326" s="90"/>
      <c r="F326" s="90"/>
      <c r="G326" s="90"/>
      <c r="H326" s="90"/>
      <c r="I326" s="90"/>
      <c r="J326" s="90"/>
      <c r="K326" s="90"/>
      <c r="L326" s="90"/>
      <c r="M326" s="90"/>
      <c r="N326" s="90"/>
      <c r="O326" s="90"/>
      <c r="P326" s="90"/>
      <c r="Q326" s="90"/>
      <c r="R326" s="90"/>
      <c r="S326" s="90"/>
      <c r="T326" s="90"/>
    </row>
    <row r="327" spans="1:20" s="6" customFormat="1" x14ac:dyDescent="0.25">
      <c r="A327" s="88" t="s">
        <v>18</v>
      </c>
      <c r="B327" s="13">
        <v>92</v>
      </c>
      <c r="C327" s="72">
        <v>9.6537250786988452E-2</v>
      </c>
      <c r="D327" s="90"/>
      <c r="E327" s="90"/>
      <c r="F327" s="90"/>
      <c r="G327" s="90"/>
      <c r="H327" s="90"/>
      <c r="I327" s="90"/>
      <c r="J327" s="90"/>
      <c r="K327" s="90"/>
      <c r="L327" s="90"/>
      <c r="M327" s="90"/>
      <c r="N327" s="90"/>
      <c r="O327" s="90"/>
      <c r="P327" s="90"/>
      <c r="Q327" s="90"/>
      <c r="R327" s="90"/>
      <c r="S327" s="90"/>
      <c r="T327" s="90"/>
    </row>
    <row r="328" spans="1:20" s="6" customFormat="1" ht="36" customHeight="1" x14ac:dyDescent="0.25">
      <c r="A328" s="148" t="s">
        <v>330</v>
      </c>
      <c r="B328" s="148"/>
      <c r="C328" s="148"/>
      <c r="D328" s="148"/>
      <c r="E328" s="148"/>
      <c r="F328" s="148"/>
      <c r="J328" s="74"/>
    </row>
    <row r="331" spans="1:20" x14ac:dyDescent="0.25">
      <c r="A331" s="119"/>
      <c r="B331" s="26"/>
      <c r="C331" s="26"/>
      <c r="D331" s="26"/>
      <c r="E331" s="26"/>
      <c r="F331" s="26"/>
      <c r="G331" s="26"/>
      <c r="H331" s="26"/>
      <c r="I331" s="26"/>
      <c r="J331" s="26"/>
    </row>
    <row r="332" spans="1:20" s="45" customFormat="1" x14ac:dyDescent="0.25">
      <c r="A332" s="120" t="s">
        <v>94</v>
      </c>
      <c r="B332" s="6"/>
      <c r="C332" s="6"/>
      <c r="D332" s="6"/>
      <c r="E332" s="6"/>
      <c r="F332" s="6"/>
      <c r="G332" s="6"/>
      <c r="H332" s="6"/>
      <c r="I332" s="6"/>
      <c r="J332" s="6"/>
    </row>
  </sheetData>
  <mergeCells count="52">
    <mergeCell ref="A314:F314"/>
    <mergeCell ref="A328:F328"/>
    <mergeCell ref="A54:J54"/>
    <mergeCell ref="A72:J72"/>
    <mergeCell ref="A74:J74"/>
    <mergeCell ref="A70:J70"/>
    <mergeCell ref="A68:J68"/>
    <mergeCell ref="A81:J81"/>
    <mergeCell ref="A120:J120"/>
    <mergeCell ref="A206:J206"/>
    <mergeCell ref="A204:J204"/>
    <mergeCell ref="A297:N297"/>
    <mergeCell ref="A265:J265"/>
    <mergeCell ref="A262:J262"/>
    <mergeCell ref="A263:J263"/>
    <mergeCell ref="A219:J219"/>
    <mergeCell ref="A1:J1"/>
    <mergeCell ref="A2:J2"/>
    <mergeCell ref="A3:J3"/>
    <mergeCell ref="A22:J22"/>
    <mergeCell ref="A52:J52"/>
    <mergeCell ref="A32:J32"/>
    <mergeCell ref="A30:J30"/>
    <mergeCell ref="A49:J49"/>
    <mergeCell ref="A251:J251"/>
    <mergeCell ref="A253:J253"/>
    <mergeCell ref="A241:J241"/>
    <mergeCell ref="A230:J230"/>
    <mergeCell ref="A231:J231"/>
    <mergeCell ref="A233:J233"/>
    <mergeCell ref="A307:N307"/>
    <mergeCell ref="A277:A278"/>
    <mergeCell ref="B277:N277"/>
    <mergeCell ref="A286:N286"/>
    <mergeCell ref="A288:A289"/>
    <mergeCell ref="B288:I288"/>
    <mergeCell ref="A317:L317"/>
    <mergeCell ref="A274:J274"/>
    <mergeCell ref="A276:O276"/>
    <mergeCell ref="A287:N287"/>
    <mergeCell ref="A83:J83"/>
    <mergeCell ref="A85:J85"/>
    <mergeCell ref="A98:J98"/>
    <mergeCell ref="A111:J111"/>
    <mergeCell ref="A121:J121"/>
    <mergeCell ref="A122:J122"/>
    <mergeCell ref="A124:J124"/>
    <mergeCell ref="A137:J137"/>
    <mergeCell ref="A150:J150"/>
    <mergeCell ref="A163:J163"/>
    <mergeCell ref="A176:J176"/>
    <mergeCell ref="A189:J189"/>
  </mergeCells>
  <hyperlinks>
    <hyperlink ref="A332" r:id="rId1" xr:uid="{00000000-0004-0000-0200-000000000000}"/>
    <hyperlink ref="A7" location="Construction!A32" display="Table 3.2.2.2 - Initial external administrators' reports for Construction industry—Nominated causes of failure by region" xr:uid="{00000000-0004-0000-0000-000007000000}"/>
    <hyperlink ref="A8" location="Construction!A52" display="Table 3.2.2.3 - Initial external administrators' reports for Construction industry—Possible misconduct by region" xr:uid="{00000000-0004-0000-0000-000008000000}"/>
    <hyperlink ref="A10" location="Construction!A83" display="Table 3.2.2.5 - Initial external administrators' reports for Construction industry—Assets, liabilities and deficiency by region " xr:uid="{00000000-0004-0000-0000-000009000000}"/>
    <hyperlink ref="A11" location="Construction!A122" display="Table 3.2.2.6 - Initial external administrators' reports for Construction industry—Unpaid employee entitlements by region " xr:uid="{00000000-0004-0000-0000-00000A000000}"/>
    <hyperlink ref="A12" location="Construction!A206" display="Table 3.2.2.7 - Initial external administrators' reports for Construction industry—Amount owed to secured creditors by region" xr:uid="{00000000-0004-0000-0000-00000B000000}"/>
    <hyperlink ref="A6" location="Construction!A22" display="Table 3.2.2.1 - Initial external administrators' reports for Construction industry—Size of company as measured by number of FTEs by region" xr:uid="{00000000-0004-0000-0000-00000C000000}"/>
    <hyperlink ref="A13" location="Construction!A219" display="Table 3.2.2.8 - Initial external administrators' reports for Construction industry—Unpaid taxes and charges by region " xr:uid="{00000000-0004-0000-0000-000022000000}"/>
    <hyperlink ref="A14" location="Construction!A231" display="Table 3.2.2.9 - Initial external administrators' reports for Construction industry—Unsecured creditors by region " xr:uid="{00000000-0004-0000-0000-000023000000}"/>
    <hyperlink ref="A15" location="Construction!A263" display="Table 3.2.2.10 - Initial external administrators' reports for Construction industry—External administrator's remuneration by region" xr:uid="{00000000-0004-0000-0000-000024000000}"/>
    <hyperlink ref="A16" location="Construction!A276" display="Table 3.2.2.11 - Initial external administrators' reports for Construction industry—Estimated debts incurred after date of insolvency compared to estimated assets " xr:uid="{C24ECBC5-5E2B-4141-8D02-E39D58109632}"/>
    <hyperlink ref="A17" location="Construction!A287" display="Table 3.2.2.12 - Initial external administrators' reports for Construction industry—Estimated debts incurred after date of insolvency compared to number of unsecured creditors" xr:uid="{58AE6D60-5D53-4523-A76B-5910FFF96885}"/>
    <hyperlink ref="A18" location="Construction!A297" display="Table 3.2.2.13 - Initial external administrators' reports for Construction industry—Period in which company became insolvent " xr:uid="{99B60ED7-2602-4DEE-8C63-B7385F68AD2D}"/>
    <hyperlink ref="A19" location="Construction!A307" display="Table 3.2.2.14 - Initial external administrators' reports for Construction industry—Basis for determining when the company became insolvent " xr:uid="{230E32D6-B3DF-49F2-86FC-CF35D5EA7B54}"/>
    <hyperlink ref="A20" location="Construction!A317" display="Table 3.2.2.15 - Initial external administrators' reports for Construction industry—Indicators that director had reasonable grounds to suspect company insolvent " xr:uid="{948978AA-8679-444A-B5B6-C90DEAB4D730}"/>
    <hyperlink ref="A9" location="Construction!A72" display="Table 3.2.2.4 - Initial external administrators' reports for Construction industry—Possible misconduct of directors duties by region" xr:uid="{1A1AC076-4F0E-47D5-AF73-2E75310E2C0D}"/>
  </hyperlinks>
  <pageMargins left="0.70866141732283472" right="0.70866141732283472" top="0.74803149606299213" bottom="0.74803149606299213" header="0.31496062992125984" footer="0.31496062992125984"/>
  <pageSetup paperSize="9" scale="73" fitToHeight="0" orientation="landscape" r:id="rId2"/>
  <rowBreaks count="10" manualBreakCount="10">
    <brk id="21" max="14" man="1"/>
    <brk id="51" max="14" man="1"/>
    <brk id="82" max="14" man="1"/>
    <brk id="121" max="14" man="1"/>
    <brk id="162" max="14" man="1"/>
    <brk id="205" max="14" man="1"/>
    <brk id="230" max="14" man="1"/>
    <brk id="262" max="14" man="1"/>
    <brk id="296" max="14" man="1"/>
    <brk id="316" max="14" man="1"/>
  </rowBreaks>
  <ignoredErrors>
    <ignoredError sqref="J254 A272 A266:A270 J266:J270 J208" formulaRange="1"/>
    <ignoredError sqref="A221"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32"/>
  <sheetViews>
    <sheetView zoomScaleNormal="100" workbookViewId="0">
      <selection sqref="A1:J1"/>
    </sheetView>
  </sheetViews>
  <sheetFormatPr defaultColWidth="9.140625" defaultRowHeight="15" x14ac:dyDescent="0.25"/>
  <cols>
    <col min="1" max="1" width="33.7109375" style="46" customWidth="1"/>
    <col min="2" max="9" width="10.7109375" style="46" customWidth="1"/>
    <col min="10" max="10" width="10.7109375" style="78" customWidth="1"/>
    <col min="11" max="16384" width="9.140625" style="46"/>
  </cols>
  <sheetData>
    <row r="1" spans="1:10" ht="75" customHeight="1" x14ac:dyDescent="0.25">
      <c r="A1" s="157"/>
      <c r="B1" s="157"/>
      <c r="C1" s="157"/>
      <c r="D1" s="157"/>
      <c r="E1" s="157"/>
      <c r="F1" s="157"/>
      <c r="G1" s="157"/>
      <c r="H1" s="157"/>
      <c r="I1" s="157"/>
      <c r="J1" s="157"/>
    </row>
    <row r="2" spans="1:10" s="6" customFormat="1" ht="15" customHeight="1" x14ac:dyDescent="0.25">
      <c r="A2" s="141" t="str">
        <f>+Contents!A2</f>
        <v>Statistics about corporate insolvency in Australia</v>
      </c>
      <c r="B2" s="141"/>
      <c r="C2" s="141"/>
      <c r="D2" s="141"/>
      <c r="E2" s="141"/>
      <c r="F2" s="141"/>
      <c r="G2" s="141"/>
      <c r="H2" s="141"/>
      <c r="I2" s="141"/>
      <c r="J2" s="141"/>
    </row>
    <row r="3" spans="1:10" s="6" customFormat="1" ht="24.95" customHeight="1" x14ac:dyDescent="0.25">
      <c r="A3" s="142" t="str">
        <f>Contents!A3</f>
        <v>Released: January 2023</v>
      </c>
      <c r="B3" s="142"/>
      <c r="C3" s="142"/>
      <c r="D3" s="142"/>
      <c r="E3" s="142"/>
      <c r="F3" s="142"/>
      <c r="G3" s="142"/>
      <c r="H3" s="142"/>
      <c r="I3" s="142"/>
      <c r="J3" s="142"/>
    </row>
    <row r="4" spans="1:10" s="45" customFormat="1" ht="15" customHeight="1" x14ac:dyDescent="0.25">
      <c r="A4" s="46"/>
      <c r="B4" s="46"/>
      <c r="C4" s="46"/>
      <c r="D4" s="46"/>
      <c r="E4" s="46"/>
      <c r="F4" s="46"/>
      <c r="G4" s="46"/>
      <c r="H4" s="46"/>
      <c r="I4" s="46"/>
    </row>
    <row r="5" spans="1:10" s="45" customFormat="1" ht="15" customHeight="1" x14ac:dyDescent="0.25">
      <c r="A5" s="96" t="s">
        <v>19</v>
      </c>
      <c r="B5" s="46"/>
      <c r="C5" s="46"/>
      <c r="D5" s="46"/>
      <c r="E5" s="46"/>
      <c r="F5" s="46"/>
      <c r="G5" s="46"/>
      <c r="H5" s="46"/>
      <c r="I5" s="46"/>
    </row>
    <row r="6" spans="1:10" s="45" customFormat="1" ht="15" customHeight="1" x14ac:dyDescent="0.25">
      <c r="A6" s="14" t="s">
        <v>217</v>
      </c>
      <c r="B6" s="46"/>
      <c r="C6" s="46"/>
      <c r="D6" s="46"/>
      <c r="E6" s="46"/>
      <c r="F6" s="46"/>
      <c r="G6" s="46"/>
      <c r="H6" s="46"/>
      <c r="I6" s="46"/>
    </row>
    <row r="7" spans="1:10" s="45" customFormat="1" ht="15" customHeight="1" x14ac:dyDescent="0.25">
      <c r="A7" s="14" t="s">
        <v>218</v>
      </c>
      <c r="B7" s="46"/>
      <c r="C7" s="46"/>
      <c r="D7" s="46"/>
      <c r="E7" s="46"/>
      <c r="F7" s="46"/>
      <c r="G7" s="46"/>
      <c r="H7" s="46"/>
      <c r="I7" s="46"/>
    </row>
    <row r="8" spans="1:10" s="45" customFormat="1" ht="15" customHeight="1" x14ac:dyDescent="0.25">
      <c r="A8" s="14" t="s">
        <v>219</v>
      </c>
      <c r="B8" s="46"/>
      <c r="C8" s="46"/>
      <c r="D8" s="46"/>
      <c r="E8" s="46"/>
      <c r="F8" s="46"/>
      <c r="G8" s="46"/>
      <c r="H8" s="46"/>
      <c r="I8" s="46"/>
    </row>
    <row r="9" spans="1:10" s="45" customFormat="1" ht="15" customHeight="1" x14ac:dyDescent="0.25">
      <c r="A9" s="14" t="s">
        <v>220</v>
      </c>
      <c r="B9" s="46"/>
      <c r="C9" s="46"/>
      <c r="D9" s="46"/>
      <c r="E9" s="46"/>
      <c r="F9" s="46"/>
      <c r="G9" s="46"/>
      <c r="H9" s="46"/>
      <c r="I9" s="46"/>
    </row>
    <row r="10" spans="1:10" s="45" customFormat="1" ht="15" customHeight="1" x14ac:dyDescent="0.25">
      <c r="A10" s="14" t="s">
        <v>221</v>
      </c>
      <c r="B10" s="46"/>
      <c r="C10" s="46"/>
      <c r="D10" s="46"/>
      <c r="E10" s="46"/>
      <c r="F10" s="46"/>
      <c r="G10" s="46"/>
      <c r="H10" s="46"/>
      <c r="I10" s="46"/>
    </row>
    <row r="11" spans="1:10" s="45" customFormat="1" ht="15" customHeight="1" x14ac:dyDescent="0.25">
      <c r="A11" s="14" t="s">
        <v>222</v>
      </c>
      <c r="B11" s="46"/>
      <c r="C11" s="46"/>
      <c r="D11" s="46"/>
      <c r="E11" s="46"/>
      <c r="F11" s="46"/>
      <c r="G11" s="46"/>
      <c r="H11" s="46"/>
      <c r="I11" s="46"/>
    </row>
    <row r="12" spans="1:10" s="45" customFormat="1" ht="15" customHeight="1" x14ac:dyDescent="0.25">
      <c r="A12" s="14" t="s">
        <v>223</v>
      </c>
      <c r="B12" s="46"/>
      <c r="C12" s="46"/>
      <c r="D12" s="46"/>
      <c r="E12" s="46"/>
      <c r="F12" s="46"/>
      <c r="G12" s="46"/>
      <c r="H12" s="46"/>
      <c r="I12" s="46"/>
    </row>
    <row r="13" spans="1:10" s="45" customFormat="1" ht="15" customHeight="1" x14ac:dyDescent="0.25">
      <c r="A13" s="14" t="s">
        <v>224</v>
      </c>
      <c r="B13" s="46"/>
      <c r="C13" s="46"/>
      <c r="D13" s="46"/>
      <c r="E13" s="46"/>
      <c r="F13" s="46"/>
      <c r="G13" s="46"/>
      <c r="H13" s="46"/>
      <c r="I13" s="46"/>
    </row>
    <row r="14" spans="1:10" s="45" customFormat="1" ht="15" customHeight="1" x14ac:dyDescent="0.25">
      <c r="A14" s="14" t="s">
        <v>225</v>
      </c>
      <c r="B14" s="46"/>
      <c r="C14" s="46"/>
      <c r="D14" s="46"/>
      <c r="E14" s="46"/>
      <c r="F14" s="46"/>
      <c r="G14" s="46"/>
      <c r="H14" s="46"/>
      <c r="I14" s="46"/>
    </row>
    <row r="15" spans="1:10" s="45" customFormat="1" ht="15" customHeight="1" x14ac:dyDescent="0.25">
      <c r="A15" s="14" t="s">
        <v>226</v>
      </c>
      <c r="B15" s="46"/>
      <c r="C15" s="46"/>
      <c r="D15" s="46"/>
      <c r="E15" s="46"/>
      <c r="F15" s="46"/>
      <c r="G15" s="46"/>
      <c r="H15" s="46"/>
      <c r="I15" s="46"/>
    </row>
    <row r="16" spans="1:10" s="45" customFormat="1" ht="15" customHeight="1" x14ac:dyDescent="0.25">
      <c r="A16" s="14" t="s">
        <v>227</v>
      </c>
      <c r="B16" s="46"/>
      <c r="C16" s="46"/>
      <c r="D16" s="46"/>
      <c r="E16" s="46"/>
      <c r="F16" s="46"/>
      <c r="G16" s="46"/>
      <c r="H16" s="46"/>
      <c r="I16" s="46"/>
    </row>
    <row r="17" spans="1:10" s="45" customFormat="1" ht="15" customHeight="1" x14ac:dyDescent="0.25">
      <c r="A17" s="14" t="s">
        <v>228</v>
      </c>
      <c r="B17" s="46"/>
      <c r="C17" s="46"/>
      <c r="D17" s="46"/>
      <c r="E17" s="46"/>
      <c r="F17" s="46"/>
      <c r="G17" s="46"/>
      <c r="H17" s="46"/>
      <c r="I17" s="46"/>
    </row>
    <row r="18" spans="1:10" s="45" customFormat="1" ht="15" customHeight="1" x14ac:dyDescent="0.25">
      <c r="A18" s="14" t="s">
        <v>229</v>
      </c>
      <c r="B18" s="46"/>
      <c r="C18" s="46"/>
      <c r="D18" s="46"/>
      <c r="E18" s="46"/>
      <c r="F18" s="46"/>
      <c r="G18" s="46"/>
      <c r="H18" s="46"/>
      <c r="I18" s="46"/>
    </row>
    <row r="19" spans="1:10" s="6" customFormat="1" x14ac:dyDescent="0.25">
      <c r="A19" s="14" t="s">
        <v>230</v>
      </c>
      <c r="B19" s="91"/>
      <c r="C19" s="91"/>
      <c r="D19" s="91"/>
      <c r="E19" s="91"/>
      <c r="F19" s="91"/>
      <c r="G19" s="91"/>
      <c r="H19" s="91"/>
      <c r="I19" s="91"/>
      <c r="J19" s="91"/>
    </row>
    <row r="20" spans="1:10" s="6" customFormat="1" x14ac:dyDescent="0.25">
      <c r="A20" s="14" t="s">
        <v>231</v>
      </c>
      <c r="B20" s="91"/>
      <c r="C20" s="91"/>
      <c r="D20" s="91"/>
      <c r="E20" s="91"/>
      <c r="F20" s="91"/>
      <c r="G20" s="91"/>
      <c r="H20" s="91"/>
      <c r="I20" s="91"/>
      <c r="J20" s="91"/>
    </row>
    <row r="21" spans="1:10" s="6" customFormat="1" x14ac:dyDescent="0.25">
      <c r="A21" s="91"/>
      <c r="B21" s="91"/>
      <c r="C21" s="91"/>
      <c r="D21" s="91"/>
      <c r="E21" s="91"/>
      <c r="F21" s="91"/>
      <c r="G21" s="91"/>
      <c r="H21" s="91"/>
      <c r="I21" s="91"/>
      <c r="J21" s="91"/>
    </row>
    <row r="22" spans="1:10" s="6" customFormat="1" ht="30" customHeight="1" x14ac:dyDescent="0.25">
      <c r="A22" s="144" t="s">
        <v>232</v>
      </c>
      <c r="B22" s="144"/>
      <c r="C22" s="144"/>
      <c r="D22" s="144"/>
      <c r="E22" s="144"/>
      <c r="F22" s="144"/>
      <c r="G22" s="144"/>
      <c r="H22" s="144"/>
      <c r="I22" s="144"/>
      <c r="J22" s="144"/>
    </row>
    <row r="23" spans="1:10" s="6" customFormat="1" ht="34.5" x14ac:dyDescent="0.25">
      <c r="A23" s="84" t="s">
        <v>47</v>
      </c>
      <c r="B23" s="8" t="s">
        <v>39</v>
      </c>
      <c r="C23" s="8" t="s">
        <v>40</v>
      </c>
      <c r="D23" s="8" t="s">
        <v>41</v>
      </c>
      <c r="E23" s="8" t="s">
        <v>42</v>
      </c>
      <c r="F23" s="8" t="s">
        <v>43</v>
      </c>
      <c r="G23" s="8" t="s">
        <v>44</v>
      </c>
      <c r="H23" s="8" t="s">
        <v>45</v>
      </c>
      <c r="I23" s="8" t="s">
        <v>46</v>
      </c>
      <c r="J23" s="9" t="s">
        <v>64</v>
      </c>
    </row>
    <row r="24" spans="1:10" s="6" customFormat="1" x14ac:dyDescent="0.25">
      <c r="A24" s="14" t="s">
        <v>2</v>
      </c>
      <c r="B24" s="12">
        <v>10</v>
      </c>
      <c r="C24" s="12">
        <v>147</v>
      </c>
      <c r="D24" s="12">
        <v>2</v>
      </c>
      <c r="E24" s="12">
        <v>89</v>
      </c>
      <c r="F24" s="12">
        <v>27</v>
      </c>
      <c r="G24" s="12">
        <v>1</v>
      </c>
      <c r="H24" s="12">
        <v>104</v>
      </c>
      <c r="I24" s="12">
        <v>29</v>
      </c>
      <c r="J24" s="13">
        <f>SUM(B24:I24)</f>
        <v>409</v>
      </c>
    </row>
    <row r="25" spans="1:10" s="6" customFormat="1" x14ac:dyDescent="0.25">
      <c r="A25" s="14" t="s">
        <v>3</v>
      </c>
      <c r="B25" s="12">
        <v>3</v>
      </c>
      <c r="C25" s="12">
        <v>34</v>
      </c>
      <c r="D25" s="12">
        <v>1</v>
      </c>
      <c r="E25" s="12">
        <v>32</v>
      </c>
      <c r="F25" s="12">
        <v>3</v>
      </c>
      <c r="G25" s="12">
        <v>0</v>
      </c>
      <c r="H25" s="12">
        <v>26</v>
      </c>
      <c r="I25" s="12">
        <v>8</v>
      </c>
      <c r="J25" s="13">
        <f t="shared" ref="J25:J28" si="0">SUM(B25:I25)</f>
        <v>107</v>
      </c>
    </row>
    <row r="26" spans="1:10" s="6" customFormat="1" x14ac:dyDescent="0.25">
      <c r="A26" s="14" t="s">
        <v>4</v>
      </c>
      <c r="B26" s="12">
        <v>0</v>
      </c>
      <c r="C26" s="12">
        <v>21</v>
      </c>
      <c r="D26" s="12">
        <v>0</v>
      </c>
      <c r="E26" s="12">
        <v>6</v>
      </c>
      <c r="F26" s="12">
        <v>1</v>
      </c>
      <c r="G26" s="12">
        <v>0</v>
      </c>
      <c r="H26" s="12">
        <v>2</v>
      </c>
      <c r="I26" s="12">
        <v>1</v>
      </c>
      <c r="J26" s="13">
        <f t="shared" si="0"/>
        <v>31</v>
      </c>
    </row>
    <row r="27" spans="1:10" s="6" customFormat="1" x14ac:dyDescent="0.25">
      <c r="A27" s="14" t="s">
        <v>5</v>
      </c>
      <c r="B27" s="12">
        <v>0</v>
      </c>
      <c r="C27" s="12">
        <v>3</v>
      </c>
      <c r="D27" s="12">
        <v>0</v>
      </c>
      <c r="E27" s="12">
        <v>0</v>
      </c>
      <c r="F27" s="12">
        <v>0</v>
      </c>
      <c r="G27" s="12">
        <v>0</v>
      </c>
      <c r="H27" s="12">
        <v>0</v>
      </c>
      <c r="I27" s="12">
        <v>0</v>
      </c>
      <c r="J27" s="13">
        <f t="shared" si="0"/>
        <v>3</v>
      </c>
    </row>
    <row r="28" spans="1:10" s="6" customFormat="1" x14ac:dyDescent="0.25">
      <c r="A28" s="7" t="s">
        <v>1</v>
      </c>
      <c r="B28" s="12">
        <v>0</v>
      </c>
      <c r="C28" s="12">
        <v>45</v>
      </c>
      <c r="D28" s="12">
        <v>0</v>
      </c>
      <c r="E28" s="12">
        <v>10</v>
      </c>
      <c r="F28" s="12">
        <v>0</v>
      </c>
      <c r="G28" s="12">
        <v>0</v>
      </c>
      <c r="H28" s="12">
        <v>14</v>
      </c>
      <c r="I28" s="12">
        <v>4</v>
      </c>
      <c r="J28" s="13">
        <f t="shared" si="0"/>
        <v>73</v>
      </c>
    </row>
    <row r="29" spans="1:10" s="6" customFormat="1" x14ac:dyDescent="0.25">
      <c r="A29" s="15" t="s">
        <v>0</v>
      </c>
      <c r="B29" s="16">
        <f>SUM(B24:B28)</f>
        <v>13</v>
      </c>
      <c r="C29" s="16">
        <f t="shared" ref="C29:J29" si="1">SUM(C24:C28)</f>
        <v>250</v>
      </c>
      <c r="D29" s="16">
        <f t="shared" si="1"/>
        <v>3</v>
      </c>
      <c r="E29" s="16">
        <f t="shared" si="1"/>
        <v>137</v>
      </c>
      <c r="F29" s="16">
        <f t="shared" si="1"/>
        <v>31</v>
      </c>
      <c r="G29" s="16">
        <f t="shared" si="1"/>
        <v>1</v>
      </c>
      <c r="H29" s="16">
        <f t="shared" si="1"/>
        <v>146</v>
      </c>
      <c r="I29" s="16">
        <f t="shared" si="1"/>
        <v>42</v>
      </c>
      <c r="J29" s="16">
        <f t="shared" si="1"/>
        <v>623</v>
      </c>
    </row>
    <row r="30" spans="1:10" s="6" customFormat="1" x14ac:dyDescent="0.25">
      <c r="A30" s="34" t="s">
        <v>182</v>
      </c>
      <c r="B30" s="55"/>
      <c r="C30" s="55"/>
      <c r="D30" s="55"/>
      <c r="E30" s="55"/>
      <c r="F30" s="55"/>
      <c r="G30" s="55"/>
      <c r="H30" s="55"/>
      <c r="I30" s="55"/>
      <c r="J30" s="55"/>
    </row>
    <row r="31" spans="1:10" s="6" customFormat="1" x14ac:dyDescent="0.25">
      <c r="A31" s="143"/>
      <c r="B31" s="143"/>
      <c r="C31" s="143"/>
      <c r="D31" s="143"/>
      <c r="E31" s="143"/>
      <c r="F31" s="143"/>
      <c r="G31" s="143"/>
      <c r="H31" s="143"/>
      <c r="I31" s="143"/>
      <c r="J31" s="143"/>
    </row>
    <row r="32" spans="1:10" s="6" customFormat="1" ht="30" customHeight="1" x14ac:dyDescent="0.25">
      <c r="A32" s="139" t="s">
        <v>298</v>
      </c>
      <c r="B32" s="139"/>
      <c r="C32" s="139"/>
      <c r="D32" s="139"/>
      <c r="E32" s="139"/>
      <c r="F32" s="139"/>
      <c r="G32" s="139"/>
      <c r="H32" s="139"/>
      <c r="I32" s="139"/>
      <c r="J32" s="139"/>
    </row>
    <row r="33" spans="1:12" s="6" customFormat="1" ht="34.5" x14ac:dyDescent="0.25">
      <c r="A33" s="84" t="s">
        <v>51</v>
      </c>
      <c r="B33" s="8" t="s">
        <v>39</v>
      </c>
      <c r="C33" s="8" t="s">
        <v>40</v>
      </c>
      <c r="D33" s="8" t="s">
        <v>41</v>
      </c>
      <c r="E33" s="8" t="s">
        <v>42</v>
      </c>
      <c r="F33" s="8" t="s">
        <v>43</v>
      </c>
      <c r="G33" s="8" t="s">
        <v>44</v>
      </c>
      <c r="H33" s="8" t="s">
        <v>45</v>
      </c>
      <c r="I33" s="8" t="s">
        <v>46</v>
      </c>
      <c r="J33" s="9" t="s">
        <v>65</v>
      </c>
    </row>
    <row r="34" spans="1:12" s="6" customFormat="1" x14ac:dyDescent="0.25">
      <c r="A34" s="14" t="s">
        <v>6</v>
      </c>
      <c r="B34" s="12">
        <v>4</v>
      </c>
      <c r="C34" s="12">
        <v>57</v>
      </c>
      <c r="D34" s="12">
        <v>2</v>
      </c>
      <c r="E34" s="12">
        <v>35</v>
      </c>
      <c r="F34" s="12">
        <v>6</v>
      </c>
      <c r="G34" s="12">
        <v>0</v>
      </c>
      <c r="H34" s="12">
        <v>25</v>
      </c>
      <c r="I34" s="12">
        <v>20</v>
      </c>
      <c r="J34" s="13">
        <f t="shared" ref="J34:J47" si="2">SUM(B34:I34)</f>
        <v>149</v>
      </c>
      <c r="L34" s="8"/>
    </row>
    <row r="35" spans="1:12" s="6" customFormat="1" x14ac:dyDescent="0.25">
      <c r="A35" s="14" t="s">
        <v>7</v>
      </c>
      <c r="B35" s="12">
        <v>6</v>
      </c>
      <c r="C35" s="12">
        <v>99</v>
      </c>
      <c r="D35" s="12">
        <v>1</v>
      </c>
      <c r="E35" s="12">
        <v>21</v>
      </c>
      <c r="F35" s="12">
        <v>5</v>
      </c>
      <c r="G35" s="12">
        <v>0</v>
      </c>
      <c r="H35" s="12">
        <v>41</v>
      </c>
      <c r="I35" s="12">
        <v>10</v>
      </c>
      <c r="J35" s="13">
        <f t="shared" si="2"/>
        <v>183</v>
      </c>
      <c r="L35" s="8"/>
    </row>
    <row r="36" spans="1:12" s="6" customFormat="1" x14ac:dyDescent="0.25">
      <c r="A36" s="14" t="s">
        <v>102</v>
      </c>
      <c r="B36" s="12">
        <v>0</v>
      </c>
      <c r="C36" s="12">
        <v>7</v>
      </c>
      <c r="D36" s="12">
        <v>1</v>
      </c>
      <c r="E36" s="12">
        <v>3</v>
      </c>
      <c r="F36" s="12">
        <v>0</v>
      </c>
      <c r="G36" s="12">
        <v>0</v>
      </c>
      <c r="H36" s="12">
        <v>4</v>
      </c>
      <c r="I36" s="12">
        <v>0</v>
      </c>
      <c r="J36" s="13">
        <f t="shared" si="2"/>
        <v>15</v>
      </c>
      <c r="L36" s="8"/>
    </row>
    <row r="37" spans="1:12" s="6" customFormat="1" x14ac:dyDescent="0.25">
      <c r="A37" s="14" t="s">
        <v>103</v>
      </c>
      <c r="B37" s="12">
        <v>1</v>
      </c>
      <c r="C37" s="12">
        <v>91</v>
      </c>
      <c r="D37" s="12">
        <v>3</v>
      </c>
      <c r="E37" s="12">
        <v>49</v>
      </c>
      <c r="F37" s="12">
        <v>9</v>
      </c>
      <c r="G37" s="12">
        <v>0</v>
      </c>
      <c r="H37" s="12">
        <v>59</v>
      </c>
      <c r="I37" s="12">
        <v>18</v>
      </c>
      <c r="J37" s="13">
        <f t="shared" si="2"/>
        <v>230</v>
      </c>
      <c r="L37" s="8"/>
    </row>
    <row r="38" spans="1:12" s="6" customFormat="1" x14ac:dyDescent="0.25">
      <c r="A38" s="14" t="s">
        <v>10</v>
      </c>
      <c r="B38" s="12">
        <v>6</v>
      </c>
      <c r="C38" s="12">
        <v>132</v>
      </c>
      <c r="D38" s="12">
        <v>1</v>
      </c>
      <c r="E38" s="12">
        <v>75</v>
      </c>
      <c r="F38" s="12">
        <v>15</v>
      </c>
      <c r="G38" s="12">
        <v>0</v>
      </c>
      <c r="H38" s="12">
        <v>68</v>
      </c>
      <c r="I38" s="12">
        <v>24</v>
      </c>
      <c r="J38" s="13">
        <f t="shared" si="2"/>
        <v>321</v>
      </c>
      <c r="L38" s="8"/>
    </row>
    <row r="39" spans="1:12" s="6" customFormat="1" x14ac:dyDescent="0.25">
      <c r="A39" s="14" t="s">
        <v>11</v>
      </c>
      <c r="B39" s="12">
        <v>6</v>
      </c>
      <c r="C39" s="12">
        <v>82</v>
      </c>
      <c r="D39" s="12">
        <v>2</v>
      </c>
      <c r="E39" s="12">
        <v>67</v>
      </c>
      <c r="F39" s="12">
        <v>18</v>
      </c>
      <c r="G39" s="12">
        <v>0</v>
      </c>
      <c r="H39" s="12">
        <v>50</v>
      </c>
      <c r="I39" s="12">
        <v>15</v>
      </c>
      <c r="J39" s="13">
        <f t="shared" si="2"/>
        <v>240</v>
      </c>
      <c r="L39" s="8"/>
    </row>
    <row r="40" spans="1:12" s="6" customFormat="1" x14ac:dyDescent="0.25">
      <c r="A40" s="14" t="s">
        <v>12</v>
      </c>
      <c r="B40" s="12">
        <v>1</v>
      </c>
      <c r="C40" s="12">
        <v>19</v>
      </c>
      <c r="D40" s="12">
        <v>0</v>
      </c>
      <c r="E40" s="12">
        <v>19</v>
      </c>
      <c r="F40" s="12">
        <v>1</v>
      </c>
      <c r="G40" s="12">
        <v>0</v>
      </c>
      <c r="H40" s="12">
        <v>8</v>
      </c>
      <c r="I40" s="12">
        <v>0</v>
      </c>
      <c r="J40" s="13">
        <f t="shared" si="2"/>
        <v>48</v>
      </c>
      <c r="L40" s="8"/>
    </row>
    <row r="41" spans="1:12" s="6" customFormat="1" x14ac:dyDescent="0.25">
      <c r="A41" s="14" t="s">
        <v>13</v>
      </c>
      <c r="B41" s="12">
        <v>0</v>
      </c>
      <c r="C41" s="12">
        <v>2</v>
      </c>
      <c r="D41" s="12">
        <v>0</v>
      </c>
      <c r="E41" s="12">
        <v>1</v>
      </c>
      <c r="F41" s="12">
        <v>0</v>
      </c>
      <c r="G41" s="12">
        <v>0</v>
      </c>
      <c r="H41" s="12">
        <v>1</v>
      </c>
      <c r="I41" s="12">
        <v>0</v>
      </c>
      <c r="J41" s="13">
        <f t="shared" si="2"/>
        <v>4</v>
      </c>
      <c r="L41" s="8"/>
    </row>
    <row r="42" spans="1:12" s="6" customFormat="1" x14ac:dyDescent="0.25">
      <c r="A42" s="14" t="s">
        <v>14</v>
      </c>
      <c r="B42" s="12">
        <v>0</v>
      </c>
      <c r="C42" s="12">
        <v>3</v>
      </c>
      <c r="D42" s="12">
        <v>0</v>
      </c>
      <c r="E42" s="12">
        <v>0</v>
      </c>
      <c r="F42" s="12">
        <v>0</v>
      </c>
      <c r="G42" s="12">
        <v>0</v>
      </c>
      <c r="H42" s="12">
        <v>2</v>
      </c>
      <c r="I42" s="12">
        <v>0</v>
      </c>
      <c r="J42" s="13">
        <f t="shared" si="2"/>
        <v>5</v>
      </c>
      <c r="L42" s="8"/>
    </row>
    <row r="43" spans="1:12" s="6" customFormat="1" x14ac:dyDescent="0.25">
      <c r="A43" s="14" t="s">
        <v>15</v>
      </c>
      <c r="B43" s="12">
        <v>0</v>
      </c>
      <c r="C43" s="12">
        <v>3</v>
      </c>
      <c r="D43" s="12">
        <v>0</v>
      </c>
      <c r="E43" s="12">
        <v>1</v>
      </c>
      <c r="F43" s="12">
        <v>4</v>
      </c>
      <c r="G43" s="12">
        <v>0</v>
      </c>
      <c r="H43" s="12">
        <v>8</v>
      </c>
      <c r="I43" s="12">
        <v>0</v>
      </c>
      <c r="J43" s="13">
        <f t="shared" si="2"/>
        <v>16</v>
      </c>
      <c r="L43" s="8"/>
    </row>
    <row r="44" spans="1:12" s="6" customFormat="1" x14ac:dyDescent="0.25">
      <c r="A44" s="14" t="s">
        <v>16</v>
      </c>
      <c r="B44" s="12">
        <v>8</v>
      </c>
      <c r="C44" s="12">
        <v>143</v>
      </c>
      <c r="D44" s="12">
        <v>3</v>
      </c>
      <c r="E44" s="12">
        <v>75</v>
      </c>
      <c r="F44" s="12">
        <v>16</v>
      </c>
      <c r="G44" s="12">
        <v>0</v>
      </c>
      <c r="H44" s="12">
        <v>72</v>
      </c>
      <c r="I44" s="12">
        <v>27</v>
      </c>
      <c r="J44" s="13">
        <f t="shared" si="2"/>
        <v>344</v>
      </c>
      <c r="L44" s="8"/>
    </row>
    <row r="45" spans="1:12" s="6" customFormat="1" x14ac:dyDescent="0.25">
      <c r="A45" s="14" t="s">
        <v>17</v>
      </c>
      <c r="B45" s="12">
        <v>0</v>
      </c>
      <c r="C45" s="12">
        <v>4</v>
      </c>
      <c r="D45" s="12">
        <v>0</v>
      </c>
      <c r="E45" s="12">
        <v>1</v>
      </c>
      <c r="F45" s="12">
        <v>0</v>
      </c>
      <c r="G45" s="12">
        <v>0</v>
      </c>
      <c r="H45" s="12">
        <v>0</v>
      </c>
      <c r="I45" s="12">
        <v>0</v>
      </c>
      <c r="J45" s="13">
        <f>SUM(B45:I45)</f>
        <v>5</v>
      </c>
      <c r="L45" s="8"/>
    </row>
    <row r="46" spans="1:12" s="6" customFormat="1" x14ac:dyDescent="0.25">
      <c r="A46" s="14" t="s">
        <v>106</v>
      </c>
      <c r="B46" s="12">
        <v>0</v>
      </c>
      <c r="C46" s="12">
        <v>2</v>
      </c>
      <c r="D46" s="12">
        <v>0</v>
      </c>
      <c r="E46" s="12">
        <v>0</v>
      </c>
      <c r="F46" s="12">
        <v>0</v>
      </c>
      <c r="G46" s="12">
        <v>0</v>
      </c>
      <c r="H46" s="12">
        <v>3</v>
      </c>
      <c r="I46" s="12">
        <v>0</v>
      </c>
      <c r="J46" s="13">
        <f t="shared" si="2"/>
        <v>5</v>
      </c>
      <c r="L46" s="8"/>
    </row>
    <row r="47" spans="1:12" s="6" customFormat="1" x14ac:dyDescent="0.25">
      <c r="A47" s="7" t="s">
        <v>18</v>
      </c>
      <c r="B47" s="12">
        <v>5</v>
      </c>
      <c r="C47" s="12">
        <v>134</v>
      </c>
      <c r="D47" s="12">
        <v>3</v>
      </c>
      <c r="E47" s="12">
        <v>56</v>
      </c>
      <c r="F47" s="12">
        <v>12</v>
      </c>
      <c r="G47" s="12">
        <v>1</v>
      </c>
      <c r="H47" s="12">
        <v>60</v>
      </c>
      <c r="I47" s="12">
        <v>23</v>
      </c>
      <c r="J47" s="13">
        <f t="shared" si="2"/>
        <v>294</v>
      </c>
      <c r="L47" s="8"/>
    </row>
    <row r="48" spans="1:12" s="6" customFormat="1" x14ac:dyDescent="0.25">
      <c r="A48" s="15" t="s">
        <v>0</v>
      </c>
      <c r="B48" s="16">
        <f t="shared" ref="B48:J48" si="3">SUM(B34:B47)</f>
        <v>37</v>
      </c>
      <c r="C48" s="16">
        <f t="shared" si="3"/>
        <v>778</v>
      </c>
      <c r="D48" s="16">
        <f t="shared" si="3"/>
        <v>16</v>
      </c>
      <c r="E48" s="16">
        <f t="shared" si="3"/>
        <v>403</v>
      </c>
      <c r="F48" s="16">
        <f t="shared" si="3"/>
        <v>86</v>
      </c>
      <c r="G48" s="16">
        <f t="shared" si="3"/>
        <v>1</v>
      </c>
      <c r="H48" s="16">
        <f t="shared" si="3"/>
        <v>401</v>
      </c>
      <c r="I48" s="16">
        <f t="shared" si="3"/>
        <v>137</v>
      </c>
      <c r="J48" s="16">
        <f t="shared" si="3"/>
        <v>1859</v>
      </c>
    </row>
    <row r="49" spans="1:10" s="6" customFormat="1" x14ac:dyDescent="0.25">
      <c r="A49" s="34" t="str">
        <f>$A$30</f>
        <v>Note: Statistics after 28 March 2020 by region are based upon 'principal place of business' and not 'registered office'.</v>
      </c>
      <c r="B49" s="55"/>
      <c r="C49" s="55"/>
      <c r="D49" s="55"/>
      <c r="E49" s="55"/>
      <c r="F49" s="55"/>
      <c r="G49" s="55"/>
      <c r="H49" s="55"/>
      <c r="I49" s="55"/>
      <c r="J49" s="55"/>
    </row>
    <row r="50" spans="1:10" s="6" customFormat="1" x14ac:dyDescent="0.25">
      <c r="A50" s="121" t="s">
        <v>174</v>
      </c>
      <c r="B50" s="26"/>
      <c r="C50" s="26"/>
      <c r="D50" s="26"/>
      <c r="E50" s="26"/>
      <c r="F50" s="26"/>
      <c r="G50" s="26"/>
      <c r="H50" s="26"/>
      <c r="I50" s="26"/>
      <c r="J50" s="26"/>
    </row>
    <row r="51" spans="1:10" x14ac:dyDescent="0.25">
      <c r="A51" s="160"/>
      <c r="B51" s="160"/>
      <c r="C51" s="160"/>
      <c r="D51" s="160"/>
      <c r="E51" s="160"/>
      <c r="F51" s="160"/>
      <c r="G51" s="160"/>
      <c r="H51" s="160"/>
      <c r="I51" s="160"/>
      <c r="J51" s="160"/>
    </row>
    <row r="52" spans="1:10" s="94" customFormat="1" ht="30" customHeight="1" x14ac:dyDescent="0.25">
      <c r="A52" s="139" t="s">
        <v>299</v>
      </c>
      <c r="B52" s="139"/>
      <c r="C52" s="139"/>
      <c r="D52" s="139"/>
      <c r="E52" s="139"/>
      <c r="F52" s="139"/>
      <c r="G52" s="139"/>
      <c r="H52" s="139"/>
      <c r="I52" s="139"/>
      <c r="J52" s="139"/>
    </row>
    <row r="53" spans="1:10" s="6" customFormat="1" ht="34.5" x14ac:dyDescent="0.25">
      <c r="A53" s="84"/>
      <c r="B53" s="8" t="s">
        <v>39</v>
      </c>
      <c r="C53" s="8" t="s">
        <v>40</v>
      </c>
      <c r="D53" s="8" t="s">
        <v>41</v>
      </c>
      <c r="E53" s="8" t="s">
        <v>42</v>
      </c>
      <c r="F53" s="8" t="s">
        <v>114</v>
      </c>
      <c r="G53" s="8" t="s">
        <v>44</v>
      </c>
      <c r="H53" s="8" t="s">
        <v>45</v>
      </c>
      <c r="I53" s="8" t="s">
        <v>46</v>
      </c>
      <c r="J53" s="9" t="s">
        <v>0</v>
      </c>
    </row>
    <row r="54" spans="1:10" s="6" customFormat="1" x14ac:dyDescent="0.25">
      <c r="A54" s="138" t="s">
        <v>124</v>
      </c>
      <c r="B54" s="138"/>
      <c r="C54" s="138"/>
      <c r="D54" s="138"/>
      <c r="E54" s="138"/>
      <c r="F54" s="138"/>
      <c r="G54" s="138"/>
      <c r="H54" s="138"/>
      <c r="I54" s="138"/>
      <c r="J54" s="138"/>
    </row>
    <row r="55" spans="1:10" s="47" customFormat="1" x14ac:dyDescent="0.25">
      <c r="A55" s="122" t="s">
        <v>118</v>
      </c>
      <c r="B55" s="12">
        <v>9</v>
      </c>
      <c r="C55" s="12">
        <v>183</v>
      </c>
      <c r="D55" s="12">
        <v>2</v>
      </c>
      <c r="E55" s="12">
        <v>94</v>
      </c>
      <c r="F55" s="12">
        <v>29</v>
      </c>
      <c r="G55" s="12">
        <v>0</v>
      </c>
      <c r="H55" s="12">
        <v>97</v>
      </c>
      <c r="I55" s="12">
        <v>32</v>
      </c>
      <c r="J55" s="13">
        <f>SUM(B55:I55)</f>
        <v>446</v>
      </c>
    </row>
    <row r="56" spans="1:10" s="47" customFormat="1" ht="23.25" x14ac:dyDescent="0.25">
      <c r="A56" s="84" t="s">
        <v>119</v>
      </c>
      <c r="B56" s="12">
        <v>4</v>
      </c>
      <c r="C56" s="12">
        <v>166</v>
      </c>
      <c r="D56" s="12">
        <v>2</v>
      </c>
      <c r="E56" s="12">
        <v>61</v>
      </c>
      <c r="F56" s="12">
        <v>19</v>
      </c>
      <c r="G56" s="12">
        <v>0</v>
      </c>
      <c r="H56" s="12">
        <v>75</v>
      </c>
      <c r="I56" s="12">
        <v>25</v>
      </c>
      <c r="J56" s="13">
        <f t="shared" ref="J56:J66" si="4">SUM(B56:I56)</f>
        <v>352</v>
      </c>
    </row>
    <row r="57" spans="1:10" s="47" customFormat="1" ht="23.25" x14ac:dyDescent="0.25">
      <c r="A57" s="84" t="s">
        <v>120</v>
      </c>
      <c r="B57" s="12">
        <v>5</v>
      </c>
      <c r="C57" s="12">
        <v>116</v>
      </c>
      <c r="D57" s="12">
        <v>0</v>
      </c>
      <c r="E57" s="12">
        <v>27</v>
      </c>
      <c r="F57" s="12">
        <v>6</v>
      </c>
      <c r="G57" s="12">
        <v>0</v>
      </c>
      <c r="H57" s="12">
        <v>55</v>
      </c>
      <c r="I57" s="12">
        <v>9</v>
      </c>
      <c r="J57" s="13">
        <f t="shared" si="4"/>
        <v>218</v>
      </c>
    </row>
    <row r="58" spans="1:10" s="47" customFormat="1" ht="23.25" x14ac:dyDescent="0.25">
      <c r="A58" s="84" t="s">
        <v>63</v>
      </c>
      <c r="B58" s="12">
        <v>0</v>
      </c>
      <c r="C58" s="12">
        <v>21</v>
      </c>
      <c r="D58" s="12">
        <v>1</v>
      </c>
      <c r="E58" s="12">
        <v>3</v>
      </c>
      <c r="F58" s="12">
        <v>0</v>
      </c>
      <c r="G58" s="12">
        <v>0</v>
      </c>
      <c r="H58" s="12">
        <v>10</v>
      </c>
      <c r="I58" s="12">
        <v>4</v>
      </c>
      <c r="J58" s="13">
        <f t="shared" si="4"/>
        <v>39</v>
      </c>
    </row>
    <row r="59" spans="1:10" s="47" customFormat="1" x14ac:dyDescent="0.25">
      <c r="A59" s="84" t="s">
        <v>62</v>
      </c>
      <c r="B59" s="12">
        <v>0</v>
      </c>
      <c r="C59" s="12">
        <v>13</v>
      </c>
      <c r="D59" s="12">
        <v>1</v>
      </c>
      <c r="E59" s="12">
        <v>3</v>
      </c>
      <c r="F59" s="12">
        <v>0</v>
      </c>
      <c r="G59" s="12">
        <v>0</v>
      </c>
      <c r="H59" s="12">
        <v>6</v>
      </c>
      <c r="I59" s="12">
        <v>0</v>
      </c>
      <c r="J59" s="13">
        <f t="shared" si="4"/>
        <v>23</v>
      </c>
    </row>
    <row r="60" spans="1:10" s="47" customFormat="1" ht="23.25" x14ac:dyDescent="0.25">
      <c r="A60" s="84" t="s">
        <v>121</v>
      </c>
      <c r="B60" s="12">
        <v>0</v>
      </c>
      <c r="C60" s="12">
        <v>11</v>
      </c>
      <c r="D60" s="12">
        <v>1</v>
      </c>
      <c r="E60" s="12">
        <v>3</v>
      </c>
      <c r="F60" s="12">
        <v>0</v>
      </c>
      <c r="G60" s="12">
        <v>0</v>
      </c>
      <c r="H60" s="12">
        <v>9</v>
      </c>
      <c r="I60" s="12">
        <v>2</v>
      </c>
      <c r="J60" s="13">
        <f t="shared" si="4"/>
        <v>26</v>
      </c>
    </row>
    <row r="61" spans="1:10" s="47" customFormat="1" ht="23.25" x14ac:dyDescent="0.25">
      <c r="A61" s="84" t="s">
        <v>122</v>
      </c>
      <c r="B61" s="12">
        <v>0</v>
      </c>
      <c r="C61" s="12">
        <v>2</v>
      </c>
      <c r="D61" s="12">
        <v>0</v>
      </c>
      <c r="E61" s="12">
        <v>4</v>
      </c>
      <c r="F61" s="12">
        <v>0</v>
      </c>
      <c r="G61" s="12">
        <v>0</v>
      </c>
      <c r="H61" s="12">
        <v>1</v>
      </c>
      <c r="I61" s="12">
        <v>1</v>
      </c>
      <c r="J61" s="13">
        <f t="shared" si="4"/>
        <v>8</v>
      </c>
    </row>
    <row r="62" spans="1:10" s="47" customFormat="1" x14ac:dyDescent="0.25">
      <c r="A62" s="84" t="s">
        <v>123</v>
      </c>
      <c r="B62" s="12">
        <v>0</v>
      </c>
      <c r="C62" s="12">
        <v>7</v>
      </c>
      <c r="D62" s="12">
        <v>0</v>
      </c>
      <c r="E62" s="12">
        <v>3</v>
      </c>
      <c r="F62" s="12">
        <v>0</v>
      </c>
      <c r="G62" s="12">
        <v>0</v>
      </c>
      <c r="H62" s="12">
        <v>2</v>
      </c>
      <c r="I62" s="12">
        <v>1</v>
      </c>
      <c r="J62" s="13">
        <f t="shared" si="4"/>
        <v>13</v>
      </c>
    </row>
    <row r="63" spans="1:10" s="48" customFormat="1" ht="34.5" x14ac:dyDescent="0.25">
      <c r="A63" s="84" t="s">
        <v>165</v>
      </c>
      <c r="B63" s="12">
        <v>0</v>
      </c>
      <c r="C63" s="12">
        <v>1</v>
      </c>
      <c r="D63" s="12">
        <v>0</v>
      </c>
      <c r="E63" s="12">
        <v>1</v>
      </c>
      <c r="F63" s="12">
        <v>0</v>
      </c>
      <c r="G63" s="12">
        <v>0</v>
      </c>
      <c r="H63" s="12">
        <v>2</v>
      </c>
      <c r="I63" s="12">
        <v>1</v>
      </c>
      <c r="J63" s="13">
        <f t="shared" si="4"/>
        <v>5</v>
      </c>
    </row>
    <row r="64" spans="1:10" s="47" customFormat="1" ht="23.25" x14ac:dyDescent="0.25">
      <c r="A64" s="84" t="s">
        <v>166</v>
      </c>
      <c r="B64" s="12">
        <v>1</v>
      </c>
      <c r="C64" s="12">
        <v>0</v>
      </c>
      <c r="D64" s="12">
        <v>0</v>
      </c>
      <c r="E64" s="12">
        <v>1</v>
      </c>
      <c r="F64" s="12">
        <v>0</v>
      </c>
      <c r="G64" s="12">
        <v>0</v>
      </c>
      <c r="H64" s="12">
        <v>0</v>
      </c>
      <c r="I64" s="12">
        <v>0</v>
      </c>
      <c r="J64" s="13">
        <f t="shared" si="4"/>
        <v>2</v>
      </c>
    </row>
    <row r="65" spans="1:10" s="47" customFormat="1" ht="23.25" x14ac:dyDescent="0.25">
      <c r="A65" s="84" t="s">
        <v>60</v>
      </c>
      <c r="B65" s="12">
        <v>0</v>
      </c>
      <c r="C65" s="12">
        <v>0</v>
      </c>
      <c r="D65" s="12">
        <v>0</v>
      </c>
      <c r="E65" s="12">
        <v>2</v>
      </c>
      <c r="F65" s="12">
        <v>0</v>
      </c>
      <c r="G65" s="12">
        <v>0</v>
      </c>
      <c r="H65" s="12">
        <v>1</v>
      </c>
      <c r="I65" s="12">
        <v>0</v>
      </c>
      <c r="J65" s="13">
        <f t="shared" si="4"/>
        <v>3</v>
      </c>
    </row>
    <row r="66" spans="1:10" s="47" customFormat="1" ht="23.25" x14ac:dyDescent="0.25">
      <c r="A66" s="10" t="s">
        <v>61</v>
      </c>
      <c r="B66" s="12">
        <v>0</v>
      </c>
      <c r="C66" s="12">
        <v>2</v>
      </c>
      <c r="D66" s="12">
        <v>0</v>
      </c>
      <c r="E66" s="12">
        <v>3</v>
      </c>
      <c r="F66" s="12">
        <v>0</v>
      </c>
      <c r="G66" s="12">
        <v>0</v>
      </c>
      <c r="H66" s="12">
        <v>0</v>
      </c>
      <c r="I66" s="12">
        <v>0</v>
      </c>
      <c r="J66" s="13">
        <f t="shared" si="4"/>
        <v>5</v>
      </c>
    </row>
    <row r="67" spans="1:10" s="47" customFormat="1" ht="14.45" customHeight="1" x14ac:dyDescent="0.25">
      <c r="A67" s="123" t="s">
        <v>0</v>
      </c>
      <c r="B67" s="16">
        <f>SUM(B55:B66)</f>
        <v>19</v>
      </c>
      <c r="C67" s="16">
        <f t="shared" ref="C67:I67" si="5">SUM(C55:C66)</f>
        <v>522</v>
      </c>
      <c r="D67" s="16">
        <f t="shared" si="5"/>
        <v>7</v>
      </c>
      <c r="E67" s="16">
        <f t="shared" si="5"/>
        <v>205</v>
      </c>
      <c r="F67" s="16">
        <f t="shared" si="5"/>
        <v>54</v>
      </c>
      <c r="G67" s="16">
        <f t="shared" si="5"/>
        <v>0</v>
      </c>
      <c r="H67" s="16">
        <f t="shared" si="5"/>
        <v>258</v>
      </c>
      <c r="I67" s="16">
        <f t="shared" si="5"/>
        <v>75</v>
      </c>
      <c r="J67" s="16">
        <f>SUM(J55:J66)</f>
        <v>1140</v>
      </c>
    </row>
    <row r="68" spans="1:10" s="29" customFormat="1" ht="14.45" customHeight="1" x14ac:dyDescent="0.25">
      <c r="A68" s="34" t="str">
        <f>$A$30</f>
        <v>Note: Statistics after 28 March 2020 by region are based upon 'principal place of business' and not 'registered office'.</v>
      </c>
      <c r="B68" s="28"/>
      <c r="C68" s="28"/>
      <c r="D68" s="28"/>
      <c r="E68" s="28"/>
      <c r="F68" s="28"/>
      <c r="G68" s="28"/>
      <c r="H68" s="28"/>
      <c r="I68" s="28"/>
      <c r="J68" s="28"/>
    </row>
    <row r="69" spans="1:10" s="29" customFormat="1" ht="14.45" customHeight="1" x14ac:dyDescent="0.25">
      <c r="A69" s="89" t="s">
        <v>327</v>
      </c>
      <c r="B69" s="89"/>
      <c r="C69" s="89"/>
      <c r="D69" s="89"/>
      <c r="E69" s="89"/>
      <c r="F69" s="89"/>
      <c r="G69" s="89"/>
      <c r="H69" s="89"/>
      <c r="I69" s="89"/>
      <c r="J69" s="89"/>
    </row>
    <row r="70" spans="1:10" s="29" customFormat="1" ht="27.75" customHeight="1" x14ac:dyDescent="0.25">
      <c r="A70" s="136" t="s">
        <v>331</v>
      </c>
      <c r="B70" s="136"/>
      <c r="C70" s="136"/>
      <c r="D70" s="136"/>
      <c r="E70" s="136"/>
      <c r="F70" s="136"/>
      <c r="G70" s="136"/>
      <c r="H70" s="136"/>
      <c r="I70" s="136"/>
      <c r="J70" s="136"/>
    </row>
    <row r="71" spans="1:10" s="29" customFormat="1" ht="14.45" customHeight="1" x14ac:dyDescent="0.25">
      <c r="A71" s="112"/>
      <c r="B71" s="28"/>
      <c r="C71" s="28"/>
      <c r="D71" s="28"/>
      <c r="E71" s="28"/>
      <c r="F71" s="28"/>
      <c r="G71" s="28"/>
      <c r="H71" s="28"/>
      <c r="I71" s="28"/>
      <c r="J71" s="28"/>
    </row>
    <row r="72" spans="1:10" ht="30" customHeight="1" x14ac:dyDescent="0.25">
      <c r="A72" s="139" t="s">
        <v>233</v>
      </c>
      <c r="B72" s="139"/>
      <c r="C72" s="139"/>
      <c r="D72" s="139"/>
      <c r="E72" s="139"/>
      <c r="F72" s="139"/>
      <c r="G72" s="139"/>
      <c r="H72" s="139"/>
      <c r="I72" s="139"/>
      <c r="J72" s="139"/>
    </row>
    <row r="73" spans="1:10" ht="34.5" x14ac:dyDescent="0.25">
      <c r="A73" s="88"/>
      <c r="B73" s="8" t="s">
        <v>39</v>
      </c>
      <c r="C73" s="8" t="s">
        <v>40</v>
      </c>
      <c r="D73" s="8" t="s">
        <v>41</v>
      </c>
      <c r="E73" s="8" t="s">
        <v>42</v>
      </c>
      <c r="F73" s="8" t="s">
        <v>114</v>
      </c>
      <c r="G73" s="8" t="s">
        <v>44</v>
      </c>
      <c r="H73" s="8" t="s">
        <v>45</v>
      </c>
      <c r="I73" s="8" t="s">
        <v>46</v>
      </c>
      <c r="J73" s="9" t="s">
        <v>0</v>
      </c>
    </row>
    <row r="74" spans="1:10" x14ac:dyDescent="0.25">
      <c r="A74" s="138" t="s">
        <v>124</v>
      </c>
      <c r="B74" s="138"/>
      <c r="C74" s="138"/>
      <c r="D74" s="138"/>
      <c r="E74" s="138"/>
      <c r="F74" s="138"/>
      <c r="G74" s="138"/>
      <c r="H74" s="138"/>
      <c r="I74" s="138"/>
      <c r="J74" s="138"/>
    </row>
    <row r="75" spans="1:10" s="29" customFormat="1" x14ac:dyDescent="0.25">
      <c r="A75" s="92" t="s">
        <v>171</v>
      </c>
      <c r="B75" s="12">
        <v>4</v>
      </c>
      <c r="C75" s="12">
        <v>160</v>
      </c>
      <c r="D75" s="12">
        <v>2</v>
      </c>
      <c r="E75" s="12">
        <v>59</v>
      </c>
      <c r="F75" s="12">
        <v>19</v>
      </c>
      <c r="G75" s="12">
        <v>0</v>
      </c>
      <c r="H75" s="12">
        <v>71</v>
      </c>
      <c r="I75" s="12">
        <v>24</v>
      </c>
      <c r="J75" s="13">
        <f>SUM(B75:I75)</f>
        <v>339</v>
      </c>
    </row>
    <row r="76" spans="1:10" s="29" customFormat="1" x14ac:dyDescent="0.25">
      <c r="A76" s="92" t="s">
        <v>167</v>
      </c>
      <c r="B76" s="12">
        <v>3</v>
      </c>
      <c r="C76" s="12">
        <v>84</v>
      </c>
      <c r="D76" s="12">
        <v>1</v>
      </c>
      <c r="E76" s="12">
        <v>33</v>
      </c>
      <c r="F76" s="12">
        <v>7</v>
      </c>
      <c r="G76" s="12">
        <v>0</v>
      </c>
      <c r="H76" s="12">
        <v>43</v>
      </c>
      <c r="I76" s="12">
        <v>13</v>
      </c>
      <c r="J76" s="13">
        <f t="shared" ref="J76:J79" si="6">SUM(B76:I76)</f>
        <v>184</v>
      </c>
    </row>
    <row r="77" spans="1:10" s="29" customFormat="1" x14ac:dyDescent="0.25">
      <c r="A77" s="92" t="s">
        <v>168</v>
      </c>
      <c r="B77" s="12">
        <v>0</v>
      </c>
      <c r="C77" s="12">
        <v>34</v>
      </c>
      <c r="D77" s="12">
        <v>0</v>
      </c>
      <c r="E77" s="12">
        <v>23</v>
      </c>
      <c r="F77" s="12">
        <v>3</v>
      </c>
      <c r="G77" s="12">
        <v>0</v>
      </c>
      <c r="H77" s="12">
        <v>30</v>
      </c>
      <c r="I77" s="12">
        <v>5</v>
      </c>
      <c r="J77" s="13">
        <f t="shared" si="6"/>
        <v>95</v>
      </c>
    </row>
    <row r="78" spans="1:10" s="29" customFormat="1" x14ac:dyDescent="0.25">
      <c r="A78" s="92" t="s">
        <v>169</v>
      </c>
      <c r="B78" s="12">
        <v>0</v>
      </c>
      <c r="C78" s="12">
        <v>7</v>
      </c>
      <c r="D78" s="12">
        <v>0</v>
      </c>
      <c r="E78" s="12">
        <v>7</v>
      </c>
      <c r="F78" s="12">
        <v>1</v>
      </c>
      <c r="G78" s="12">
        <v>0</v>
      </c>
      <c r="H78" s="12">
        <v>9</v>
      </c>
      <c r="I78" s="12">
        <v>0</v>
      </c>
      <c r="J78" s="13">
        <f t="shared" si="6"/>
        <v>24</v>
      </c>
    </row>
    <row r="79" spans="1:10" s="29" customFormat="1" x14ac:dyDescent="0.25">
      <c r="A79" s="92" t="s">
        <v>170</v>
      </c>
      <c r="B79" s="12">
        <v>0</v>
      </c>
      <c r="C79" s="12">
        <v>5</v>
      </c>
      <c r="D79" s="12">
        <v>0</v>
      </c>
      <c r="E79" s="12">
        <v>8</v>
      </c>
      <c r="F79" s="12">
        <v>0</v>
      </c>
      <c r="G79" s="12">
        <v>0</v>
      </c>
      <c r="H79" s="12">
        <v>2</v>
      </c>
      <c r="I79" s="12">
        <v>2</v>
      </c>
      <c r="J79" s="13">
        <f t="shared" si="6"/>
        <v>17</v>
      </c>
    </row>
    <row r="80" spans="1:10" s="29" customFormat="1" ht="14.45" customHeight="1" x14ac:dyDescent="0.25">
      <c r="A80" s="103" t="s">
        <v>0</v>
      </c>
      <c r="B80" s="16">
        <f t="shared" ref="B80:J80" si="7">SUM(B75:B79)</f>
        <v>7</v>
      </c>
      <c r="C80" s="16">
        <f t="shared" si="7"/>
        <v>290</v>
      </c>
      <c r="D80" s="16">
        <f t="shared" si="7"/>
        <v>3</v>
      </c>
      <c r="E80" s="16">
        <f t="shared" si="7"/>
        <v>130</v>
      </c>
      <c r="F80" s="16">
        <f t="shared" si="7"/>
        <v>30</v>
      </c>
      <c r="G80" s="16">
        <f t="shared" si="7"/>
        <v>0</v>
      </c>
      <c r="H80" s="16">
        <f t="shared" si="7"/>
        <v>155</v>
      </c>
      <c r="I80" s="16">
        <f t="shared" si="7"/>
        <v>44</v>
      </c>
      <c r="J80" s="16">
        <f t="shared" si="7"/>
        <v>659</v>
      </c>
    </row>
    <row r="81" spans="1:10" s="29" customFormat="1" ht="14.45" customHeight="1" x14ac:dyDescent="0.25">
      <c r="A81" s="34" t="str">
        <f>$A$30</f>
        <v>Note: Statistics after 28 March 2020 by region are based upon 'principal place of business' and not 'registered office'.</v>
      </c>
      <c r="B81" s="28"/>
      <c r="C81" s="28"/>
      <c r="D81" s="28"/>
      <c r="E81" s="28"/>
      <c r="F81" s="28"/>
      <c r="G81" s="28"/>
      <c r="H81" s="28"/>
      <c r="I81" s="28"/>
      <c r="J81" s="28"/>
    </row>
    <row r="82" spans="1:10" s="29" customFormat="1" ht="14.45" customHeight="1" x14ac:dyDescent="0.25">
      <c r="A82" s="43"/>
      <c r="B82" s="28"/>
      <c r="C82" s="28"/>
      <c r="D82" s="28"/>
      <c r="E82" s="28"/>
      <c r="F82" s="28"/>
      <c r="G82" s="28"/>
      <c r="H82" s="28"/>
      <c r="I82" s="28"/>
      <c r="J82" s="28"/>
    </row>
    <row r="83" spans="1:10" s="6" customFormat="1" ht="30" customHeight="1" x14ac:dyDescent="0.25">
      <c r="A83" s="139" t="s">
        <v>300</v>
      </c>
      <c r="B83" s="139"/>
      <c r="C83" s="139"/>
      <c r="D83" s="139"/>
      <c r="E83" s="139"/>
      <c r="F83" s="139"/>
      <c r="G83" s="139"/>
      <c r="H83" s="139"/>
      <c r="I83" s="139"/>
      <c r="J83" s="139"/>
    </row>
    <row r="84" spans="1:10" s="6" customFormat="1" ht="34.5" x14ac:dyDescent="0.25">
      <c r="A84" s="10"/>
      <c r="B84" s="8" t="s">
        <v>39</v>
      </c>
      <c r="C84" s="8" t="s">
        <v>40</v>
      </c>
      <c r="D84" s="8" t="s">
        <v>41</v>
      </c>
      <c r="E84" s="8" t="s">
        <v>42</v>
      </c>
      <c r="F84" s="8" t="s">
        <v>43</v>
      </c>
      <c r="G84" s="8" t="s">
        <v>44</v>
      </c>
      <c r="H84" s="8" t="s">
        <v>45</v>
      </c>
      <c r="I84" s="8" t="s">
        <v>46</v>
      </c>
      <c r="J84" s="9" t="s">
        <v>64</v>
      </c>
    </row>
    <row r="85" spans="1:10" s="6" customFormat="1" x14ac:dyDescent="0.25">
      <c r="A85" s="137" t="s">
        <v>48</v>
      </c>
      <c r="B85" s="137"/>
      <c r="C85" s="137"/>
      <c r="D85" s="137"/>
      <c r="E85" s="137"/>
      <c r="F85" s="137"/>
      <c r="G85" s="137"/>
      <c r="H85" s="137"/>
      <c r="I85" s="137"/>
      <c r="J85" s="137"/>
    </row>
    <row r="86" spans="1:10" s="6" customFormat="1" x14ac:dyDescent="0.25">
      <c r="A86" s="32" t="s">
        <v>21</v>
      </c>
      <c r="B86" s="12">
        <v>3</v>
      </c>
      <c r="C86" s="12">
        <v>82</v>
      </c>
      <c r="D86" s="12">
        <v>1</v>
      </c>
      <c r="E86" s="12">
        <v>48</v>
      </c>
      <c r="F86" s="12">
        <v>9</v>
      </c>
      <c r="G86" s="12">
        <v>0</v>
      </c>
      <c r="H86" s="12">
        <v>45</v>
      </c>
      <c r="I86" s="12">
        <v>15</v>
      </c>
      <c r="J86" s="13">
        <f t="shared" ref="J86:J96" si="8">SUM(B86:I86)</f>
        <v>203</v>
      </c>
    </row>
    <row r="87" spans="1:10" s="6" customFormat="1" x14ac:dyDescent="0.25">
      <c r="A87" s="32" t="s">
        <v>23</v>
      </c>
      <c r="B87" s="12">
        <v>6</v>
      </c>
      <c r="C87" s="12">
        <v>80</v>
      </c>
      <c r="D87" s="12">
        <v>1</v>
      </c>
      <c r="E87" s="12">
        <v>40</v>
      </c>
      <c r="F87" s="12">
        <v>8</v>
      </c>
      <c r="G87" s="12">
        <v>0</v>
      </c>
      <c r="H87" s="12">
        <v>38</v>
      </c>
      <c r="I87" s="12">
        <v>11</v>
      </c>
      <c r="J87" s="13">
        <f t="shared" si="8"/>
        <v>184</v>
      </c>
    </row>
    <row r="88" spans="1:10" s="6" customFormat="1" x14ac:dyDescent="0.25">
      <c r="A88" s="32" t="s">
        <v>24</v>
      </c>
      <c r="B88" s="12">
        <v>3</v>
      </c>
      <c r="C88" s="12">
        <v>35</v>
      </c>
      <c r="D88" s="12">
        <v>0</v>
      </c>
      <c r="E88" s="12">
        <v>21</v>
      </c>
      <c r="F88" s="12">
        <v>3</v>
      </c>
      <c r="G88" s="12">
        <v>1</v>
      </c>
      <c r="H88" s="12">
        <v>25</v>
      </c>
      <c r="I88" s="12">
        <v>5</v>
      </c>
      <c r="J88" s="13">
        <f t="shared" si="8"/>
        <v>93</v>
      </c>
    </row>
    <row r="89" spans="1:10" s="6" customFormat="1" x14ac:dyDescent="0.25">
      <c r="A89" s="32" t="s">
        <v>25</v>
      </c>
      <c r="B89" s="12">
        <v>1</v>
      </c>
      <c r="C89" s="12">
        <v>15</v>
      </c>
      <c r="D89" s="12">
        <v>0</v>
      </c>
      <c r="E89" s="12">
        <v>4</v>
      </c>
      <c r="F89" s="12">
        <v>3</v>
      </c>
      <c r="G89" s="12">
        <v>0</v>
      </c>
      <c r="H89" s="12">
        <v>11</v>
      </c>
      <c r="I89" s="12">
        <v>3</v>
      </c>
      <c r="J89" s="13">
        <f t="shared" si="8"/>
        <v>37</v>
      </c>
    </row>
    <row r="90" spans="1:10" s="6" customFormat="1" x14ac:dyDescent="0.25">
      <c r="A90" s="32" t="s">
        <v>26</v>
      </c>
      <c r="B90" s="12">
        <v>0</v>
      </c>
      <c r="C90" s="12">
        <v>15</v>
      </c>
      <c r="D90" s="12">
        <v>0</v>
      </c>
      <c r="E90" s="12">
        <v>11</v>
      </c>
      <c r="F90" s="12">
        <v>3</v>
      </c>
      <c r="G90" s="12">
        <v>0</v>
      </c>
      <c r="H90" s="12">
        <v>12</v>
      </c>
      <c r="I90" s="12">
        <v>1</v>
      </c>
      <c r="J90" s="13">
        <f t="shared" si="8"/>
        <v>42</v>
      </c>
    </row>
    <row r="91" spans="1:10" s="6" customFormat="1" x14ac:dyDescent="0.25">
      <c r="A91" s="32" t="s">
        <v>27</v>
      </c>
      <c r="B91" s="12">
        <v>0</v>
      </c>
      <c r="C91" s="12">
        <v>6</v>
      </c>
      <c r="D91" s="12">
        <v>0</v>
      </c>
      <c r="E91" s="12">
        <v>6</v>
      </c>
      <c r="F91" s="12">
        <v>2</v>
      </c>
      <c r="G91" s="12">
        <v>0</v>
      </c>
      <c r="H91" s="12">
        <v>8</v>
      </c>
      <c r="I91" s="12">
        <v>4</v>
      </c>
      <c r="J91" s="13">
        <f t="shared" si="8"/>
        <v>26</v>
      </c>
    </row>
    <row r="92" spans="1:10" s="6" customFormat="1" x14ac:dyDescent="0.25">
      <c r="A92" s="32" t="s">
        <v>28</v>
      </c>
      <c r="B92" s="12">
        <v>0</v>
      </c>
      <c r="C92" s="12">
        <v>9</v>
      </c>
      <c r="D92" s="12">
        <v>1</v>
      </c>
      <c r="E92" s="12">
        <v>5</v>
      </c>
      <c r="F92" s="12">
        <v>2</v>
      </c>
      <c r="G92" s="12">
        <v>0</v>
      </c>
      <c r="H92" s="12">
        <v>4</v>
      </c>
      <c r="I92" s="12">
        <v>3</v>
      </c>
      <c r="J92" s="13">
        <f t="shared" si="8"/>
        <v>24</v>
      </c>
    </row>
    <row r="93" spans="1:10" s="6" customFormat="1" x14ac:dyDescent="0.25">
      <c r="A93" s="32" t="s">
        <v>107</v>
      </c>
      <c r="B93" s="12">
        <v>0</v>
      </c>
      <c r="C93" s="12">
        <v>4</v>
      </c>
      <c r="D93" s="12">
        <v>0</v>
      </c>
      <c r="E93" s="12">
        <v>2</v>
      </c>
      <c r="F93" s="12">
        <v>1</v>
      </c>
      <c r="G93" s="12">
        <v>0</v>
      </c>
      <c r="H93" s="12">
        <v>3</v>
      </c>
      <c r="I93" s="12">
        <v>0</v>
      </c>
      <c r="J93" s="13">
        <f t="shared" si="8"/>
        <v>10</v>
      </c>
    </row>
    <row r="94" spans="1:10" s="6" customFormat="1" x14ac:dyDescent="0.25">
      <c r="A94" s="32" t="s">
        <v>108</v>
      </c>
      <c r="B94" s="12">
        <v>0</v>
      </c>
      <c r="C94" s="12">
        <v>3</v>
      </c>
      <c r="D94" s="12">
        <v>0</v>
      </c>
      <c r="E94" s="12">
        <v>0</v>
      </c>
      <c r="F94" s="12">
        <v>0</v>
      </c>
      <c r="G94" s="12">
        <v>0</v>
      </c>
      <c r="H94" s="12">
        <v>0</v>
      </c>
      <c r="I94" s="12">
        <v>0</v>
      </c>
      <c r="J94" s="13">
        <f t="shared" si="8"/>
        <v>3</v>
      </c>
    </row>
    <row r="95" spans="1:10" s="6" customFormat="1" x14ac:dyDescent="0.25">
      <c r="A95" s="32" t="s">
        <v>109</v>
      </c>
      <c r="B95" s="12">
        <v>0</v>
      </c>
      <c r="C95" s="12">
        <v>1</v>
      </c>
      <c r="D95" s="12">
        <v>0</v>
      </c>
      <c r="E95" s="12">
        <v>0</v>
      </c>
      <c r="F95" s="12">
        <v>0</v>
      </c>
      <c r="G95" s="12">
        <v>0</v>
      </c>
      <c r="H95" s="12">
        <v>0</v>
      </c>
      <c r="I95" s="12">
        <v>0</v>
      </c>
      <c r="J95" s="13">
        <f t="shared" si="8"/>
        <v>1</v>
      </c>
    </row>
    <row r="96" spans="1:10" s="6" customFormat="1" x14ac:dyDescent="0.25">
      <c r="A96" s="32" t="s">
        <v>33</v>
      </c>
      <c r="B96" s="12">
        <v>0</v>
      </c>
      <c r="C96" s="12">
        <v>0</v>
      </c>
      <c r="D96" s="12">
        <v>0</v>
      </c>
      <c r="E96" s="12">
        <v>0</v>
      </c>
      <c r="F96" s="12">
        <v>0</v>
      </c>
      <c r="G96" s="12">
        <v>0</v>
      </c>
      <c r="H96" s="12">
        <v>0</v>
      </c>
      <c r="I96" s="12">
        <v>0</v>
      </c>
      <c r="J96" s="13">
        <f t="shared" si="8"/>
        <v>0</v>
      </c>
    </row>
    <row r="97" spans="1:12" s="6" customFormat="1" x14ac:dyDescent="0.25">
      <c r="A97" s="15" t="s">
        <v>0</v>
      </c>
      <c r="B97" s="16">
        <f>SUM(B86:B96)</f>
        <v>13</v>
      </c>
      <c r="C97" s="16">
        <f t="shared" ref="C97:J97" si="9">SUM(C86:C96)</f>
        <v>250</v>
      </c>
      <c r="D97" s="16">
        <f t="shared" si="9"/>
        <v>3</v>
      </c>
      <c r="E97" s="16">
        <f t="shared" si="9"/>
        <v>137</v>
      </c>
      <c r="F97" s="16">
        <f t="shared" si="9"/>
        <v>31</v>
      </c>
      <c r="G97" s="16">
        <f t="shared" si="9"/>
        <v>1</v>
      </c>
      <c r="H97" s="16">
        <f t="shared" si="9"/>
        <v>146</v>
      </c>
      <c r="I97" s="16">
        <f t="shared" si="9"/>
        <v>42</v>
      </c>
      <c r="J97" s="16">
        <f t="shared" si="9"/>
        <v>623</v>
      </c>
      <c r="K97" s="27"/>
      <c r="L97" s="27"/>
    </row>
    <row r="98" spans="1:12" s="6" customFormat="1" x14ac:dyDescent="0.25">
      <c r="A98" s="137" t="s">
        <v>49</v>
      </c>
      <c r="B98" s="137"/>
      <c r="C98" s="137"/>
      <c r="D98" s="137"/>
      <c r="E98" s="137"/>
      <c r="F98" s="137"/>
      <c r="G98" s="137"/>
      <c r="H98" s="137"/>
      <c r="I98" s="137"/>
      <c r="J98" s="137"/>
      <c r="K98" s="27"/>
      <c r="L98" s="27"/>
    </row>
    <row r="99" spans="1:12" s="6" customFormat="1" x14ac:dyDescent="0.25">
      <c r="A99" s="17" t="s">
        <v>21</v>
      </c>
      <c r="B99" s="18">
        <v>0</v>
      </c>
      <c r="C99" s="18">
        <v>0</v>
      </c>
      <c r="D99" s="18">
        <v>0</v>
      </c>
      <c r="E99" s="18">
        <v>0</v>
      </c>
      <c r="F99" s="18">
        <v>0</v>
      </c>
      <c r="G99" s="18">
        <v>0</v>
      </c>
      <c r="H99" s="18">
        <v>0</v>
      </c>
      <c r="I99" s="18">
        <v>0</v>
      </c>
      <c r="J99" s="26">
        <f t="shared" ref="J99:J104" si="10">SUM(B99:I99)</f>
        <v>0</v>
      </c>
    </row>
    <row r="100" spans="1:12" s="6" customFormat="1" x14ac:dyDescent="0.25">
      <c r="A100" s="17" t="s">
        <v>23</v>
      </c>
      <c r="B100" s="18">
        <v>0</v>
      </c>
      <c r="C100" s="18">
        <v>3</v>
      </c>
      <c r="D100" s="18">
        <v>0</v>
      </c>
      <c r="E100" s="18">
        <v>3</v>
      </c>
      <c r="F100" s="18">
        <v>0</v>
      </c>
      <c r="G100" s="18">
        <v>0</v>
      </c>
      <c r="H100" s="18">
        <v>1</v>
      </c>
      <c r="I100" s="18">
        <v>0</v>
      </c>
      <c r="J100" s="26">
        <f t="shared" si="10"/>
        <v>7</v>
      </c>
    </row>
    <row r="101" spans="1:12" s="6" customFormat="1" x14ac:dyDescent="0.25">
      <c r="A101" s="17" t="s">
        <v>24</v>
      </c>
      <c r="B101" s="18">
        <v>0</v>
      </c>
      <c r="C101" s="18">
        <v>2</v>
      </c>
      <c r="D101" s="18">
        <v>0</v>
      </c>
      <c r="E101" s="18">
        <v>0</v>
      </c>
      <c r="F101" s="18">
        <v>1</v>
      </c>
      <c r="G101" s="18">
        <v>0</v>
      </c>
      <c r="H101" s="18">
        <v>2</v>
      </c>
      <c r="I101" s="18">
        <v>1</v>
      </c>
      <c r="J101" s="26">
        <f t="shared" si="10"/>
        <v>6</v>
      </c>
    </row>
    <row r="102" spans="1:12" s="47" customFormat="1" x14ac:dyDescent="0.25">
      <c r="A102" s="17" t="s">
        <v>25</v>
      </c>
      <c r="B102" s="18">
        <v>1</v>
      </c>
      <c r="C102" s="18">
        <v>5</v>
      </c>
      <c r="D102" s="18">
        <v>0</v>
      </c>
      <c r="E102" s="18">
        <v>3</v>
      </c>
      <c r="F102" s="18">
        <v>0</v>
      </c>
      <c r="G102" s="18">
        <v>0</v>
      </c>
      <c r="H102" s="18">
        <v>2</v>
      </c>
      <c r="I102" s="18">
        <v>1</v>
      </c>
      <c r="J102" s="26">
        <f t="shared" si="10"/>
        <v>12</v>
      </c>
    </row>
    <row r="103" spans="1:12" s="47" customFormat="1" x14ac:dyDescent="0.25">
      <c r="A103" s="17" t="s">
        <v>26</v>
      </c>
      <c r="B103" s="18">
        <v>0</v>
      </c>
      <c r="C103" s="18">
        <v>16</v>
      </c>
      <c r="D103" s="18">
        <v>0</v>
      </c>
      <c r="E103" s="18">
        <v>2</v>
      </c>
      <c r="F103" s="18">
        <v>3</v>
      </c>
      <c r="G103" s="18">
        <v>0</v>
      </c>
      <c r="H103" s="18">
        <v>2</v>
      </c>
      <c r="I103" s="18">
        <v>0</v>
      </c>
      <c r="J103" s="26">
        <f t="shared" si="10"/>
        <v>23</v>
      </c>
    </row>
    <row r="104" spans="1:12" s="47" customFormat="1" x14ac:dyDescent="0.25">
      <c r="A104" s="17" t="s">
        <v>27</v>
      </c>
      <c r="B104" s="18">
        <v>2</v>
      </c>
      <c r="C104" s="18">
        <v>23</v>
      </c>
      <c r="D104" s="18">
        <v>0</v>
      </c>
      <c r="E104" s="18">
        <v>13</v>
      </c>
      <c r="F104" s="18">
        <v>4</v>
      </c>
      <c r="G104" s="18">
        <v>0</v>
      </c>
      <c r="H104" s="18">
        <v>9</v>
      </c>
      <c r="I104" s="18">
        <v>7</v>
      </c>
      <c r="J104" s="26">
        <f t="shared" si="10"/>
        <v>58</v>
      </c>
    </row>
    <row r="105" spans="1:12" s="47" customFormat="1" x14ac:dyDescent="0.25">
      <c r="A105" s="17" t="s">
        <v>28</v>
      </c>
      <c r="B105" s="27">
        <v>6</v>
      </c>
      <c r="C105" s="27">
        <v>61</v>
      </c>
      <c r="D105" s="27">
        <v>0</v>
      </c>
      <c r="E105" s="27">
        <v>35</v>
      </c>
      <c r="F105" s="27">
        <v>5</v>
      </c>
      <c r="G105" s="27">
        <v>0</v>
      </c>
      <c r="H105" s="27">
        <v>44</v>
      </c>
      <c r="I105" s="27">
        <v>10</v>
      </c>
      <c r="J105" s="26">
        <f>SUM(B105:I105)</f>
        <v>161</v>
      </c>
    </row>
    <row r="106" spans="1:12" s="6" customFormat="1" x14ac:dyDescent="0.25">
      <c r="A106" s="14" t="s">
        <v>30</v>
      </c>
      <c r="B106" s="12">
        <v>4</v>
      </c>
      <c r="C106" s="12">
        <v>93</v>
      </c>
      <c r="D106" s="12">
        <v>2</v>
      </c>
      <c r="E106" s="12">
        <v>60</v>
      </c>
      <c r="F106" s="12">
        <v>14</v>
      </c>
      <c r="G106" s="12">
        <v>1</v>
      </c>
      <c r="H106" s="12">
        <v>70</v>
      </c>
      <c r="I106" s="12">
        <v>17</v>
      </c>
      <c r="J106" s="26">
        <f t="shared" ref="J106:J109" si="11">SUM(B106:I106)</f>
        <v>261</v>
      </c>
    </row>
    <row r="107" spans="1:12" s="6" customFormat="1" x14ac:dyDescent="0.25">
      <c r="A107" s="14" t="s">
        <v>31</v>
      </c>
      <c r="B107" s="12">
        <v>0</v>
      </c>
      <c r="C107" s="12">
        <v>34</v>
      </c>
      <c r="D107" s="12">
        <v>0</v>
      </c>
      <c r="E107" s="12">
        <v>18</v>
      </c>
      <c r="F107" s="12">
        <v>4</v>
      </c>
      <c r="G107" s="12">
        <v>0</v>
      </c>
      <c r="H107" s="12">
        <v>14</v>
      </c>
      <c r="I107" s="12">
        <v>5</v>
      </c>
      <c r="J107" s="26">
        <f t="shared" si="11"/>
        <v>75</v>
      </c>
    </row>
    <row r="108" spans="1:12" s="6" customFormat="1" x14ac:dyDescent="0.25">
      <c r="A108" s="14" t="s">
        <v>32</v>
      </c>
      <c r="B108" s="12">
        <v>0</v>
      </c>
      <c r="C108" s="12">
        <v>7</v>
      </c>
      <c r="D108" s="12">
        <v>1</v>
      </c>
      <c r="E108" s="12">
        <v>2</v>
      </c>
      <c r="F108" s="12">
        <v>0</v>
      </c>
      <c r="G108" s="12">
        <v>0</v>
      </c>
      <c r="H108" s="12">
        <v>2</v>
      </c>
      <c r="I108" s="12">
        <v>1</v>
      </c>
      <c r="J108" s="26">
        <f t="shared" si="11"/>
        <v>13</v>
      </c>
    </row>
    <row r="109" spans="1:12" s="6" customFormat="1" x14ac:dyDescent="0.25">
      <c r="A109" s="7" t="s">
        <v>33</v>
      </c>
      <c r="B109" s="12">
        <v>0</v>
      </c>
      <c r="C109" s="12">
        <v>6</v>
      </c>
      <c r="D109" s="12">
        <v>0</v>
      </c>
      <c r="E109" s="12">
        <v>1</v>
      </c>
      <c r="F109" s="12">
        <v>0</v>
      </c>
      <c r="G109" s="12">
        <v>0</v>
      </c>
      <c r="H109" s="12">
        <v>0</v>
      </c>
      <c r="I109" s="12">
        <v>0</v>
      </c>
      <c r="J109" s="26">
        <f t="shared" si="11"/>
        <v>7</v>
      </c>
    </row>
    <row r="110" spans="1:12" s="6" customFormat="1" x14ac:dyDescent="0.25">
      <c r="A110" s="15" t="s">
        <v>0</v>
      </c>
      <c r="B110" s="16">
        <f>SUM(B99:B109)</f>
        <v>13</v>
      </c>
      <c r="C110" s="16">
        <f t="shared" ref="C110:J110" si="12">SUM(C99:C109)</f>
        <v>250</v>
      </c>
      <c r="D110" s="16">
        <f t="shared" si="12"/>
        <v>3</v>
      </c>
      <c r="E110" s="16">
        <f t="shared" si="12"/>
        <v>137</v>
      </c>
      <c r="F110" s="16">
        <f t="shared" si="12"/>
        <v>31</v>
      </c>
      <c r="G110" s="16">
        <f t="shared" si="12"/>
        <v>1</v>
      </c>
      <c r="H110" s="16">
        <f t="shared" si="12"/>
        <v>146</v>
      </c>
      <c r="I110" s="16">
        <f t="shared" si="12"/>
        <v>42</v>
      </c>
      <c r="J110" s="16">
        <f t="shared" si="12"/>
        <v>623</v>
      </c>
    </row>
    <row r="111" spans="1:12" s="6" customFormat="1" x14ac:dyDescent="0.25">
      <c r="A111" s="137" t="s">
        <v>50</v>
      </c>
      <c r="B111" s="137"/>
      <c r="C111" s="137"/>
      <c r="D111" s="137"/>
      <c r="E111" s="137"/>
      <c r="F111" s="137"/>
      <c r="G111" s="137"/>
      <c r="H111" s="137"/>
      <c r="I111" s="137"/>
      <c r="J111" s="137"/>
      <c r="K111" s="27"/>
      <c r="L111" s="27"/>
    </row>
    <row r="112" spans="1:12" s="6" customFormat="1" x14ac:dyDescent="0.25">
      <c r="A112" s="11" t="s">
        <v>34</v>
      </c>
      <c r="B112" s="12">
        <v>1</v>
      </c>
      <c r="C112" s="12">
        <v>27</v>
      </c>
      <c r="D112" s="12">
        <v>0</v>
      </c>
      <c r="E112" s="12">
        <v>9</v>
      </c>
      <c r="F112" s="12">
        <v>7</v>
      </c>
      <c r="G112" s="12">
        <v>0</v>
      </c>
      <c r="H112" s="12">
        <v>9</v>
      </c>
      <c r="I112" s="12">
        <v>2</v>
      </c>
      <c r="J112" s="13">
        <f t="shared" ref="J112:J118" si="13">SUM(B112:I112)</f>
        <v>55</v>
      </c>
      <c r="K112" s="27"/>
      <c r="L112" s="27"/>
    </row>
    <row r="113" spans="1:12" s="6" customFormat="1" x14ac:dyDescent="0.25">
      <c r="A113" s="14" t="s">
        <v>35</v>
      </c>
      <c r="B113" s="12">
        <v>8</v>
      </c>
      <c r="C113" s="12">
        <v>88</v>
      </c>
      <c r="D113" s="12">
        <v>0</v>
      </c>
      <c r="E113" s="12">
        <v>51</v>
      </c>
      <c r="F113" s="12">
        <v>7</v>
      </c>
      <c r="G113" s="12">
        <v>0</v>
      </c>
      <c r="H113" s="12">
        <v>56</v>
      </c>
      <c r="I113" s="12">
        <v>17</v>
      </c>
      <c r="J113" s="13">
        <f t="shared" si="13"/>
        <v>227</v>
      </c>
      <c r="K113" s="27"/>
      <c r="L113" s="27"/>
    </row>
    <row r="114" spans="1:12" s="6" customFormat="1" x14ac:dyDescent="0.25">
      <c r="A114" s="14" t="s">
        <v>36</v>
      </c>
      <c r="B114" s="12">
        <v>3</v>
      </c>
      <c r="C114" s="12">
        <v>52</v>
      </c>
      <c r="D114" s="12">
        <v>2</v>
      </c>
      <c r="E114" s="12">
        <v>33</v>
      </c>
      <c r="F114" s="12">
        <v>5</v>
      </c>
      <c r="G114" s="12">
        <v>1</v>
      </c>
      <c r="H114" s="12">
        <v>46</v>
      </c>
      <c r="I114" s="12">
        <v>9</v>
      </c>
      <c r="J114" s="13">
        <f t="shared" si="13"/>
        <v>151</v>
      </c>
      <c r="K114" s="27"/>
      <c r="L114" s="27"/>
    </row>
    <row r="115" spans="1:12" s="6" customFormat="1" x14ac:dyDescent="0.25">
      <c r="A115" s="14" t="s">
        <v>37</v>
      </c>
      <c r="B115" s="12">
        <v>1</v>
      </c>
      <c r="C115" s="12">
        <v>38</v>
      </c>
      <c r="D115" s="12">
        <v>0</v>
      </c>
      <c r="E115" s="12">
        <v>23</v>
      </c>
      <c r="F115" s="12">
        <v>8</v>
      </c>
      <c r="G115" s="12">
        <v>0</v>
      </c>
      <c r="H115" s="12">
        <v>19</v>
      </c>
      <c r="I115" s="12">
        <v>8</v>
      </c>
      <c r="J115" s="13">
        <f t="shared" si="13"/>
        <v>97</v>
      </c>
      <c r="K115" s="27"/>
      <c r="L115" s="27"/>
    </row>
    <row r="116" spans="1:12" s="6" customFormat="1" x14ac:dyDescent="0.25">
      <c r="A116" s="14" t="s">
        <v>31</v>
      </c>
      <c r="B116" s="12">
        <v>0</v>
      </c>
      <c r="C116" s="12">
        <v>34</v>
      </c>
      <c r="D116" s="12">
        <v>0</v>
      </c>
      <c r="E116" s="12">
        <v>18</v>
      </c>
      <c r="F116" s="12">
        <v>4</v>
      </c>
      <c r="G116" s="12">
        <v>0</v>
      </c>
      <c r="H116" s="12">
        <v>14</v>
      </c>
      <c r="I116" s="12">
        <v>6</v>
      </c>
      <c r="J116" s="13">
        <f t="shared" si="13"/>
        <v>76</v>
      </c>
      <c r="K116" s="27"/>
      <c r="L116" s="27"/>
    </row>
    <row r="117" spans="1:12" s="6" customFormat="1" x14ac:dyDescent="0.25">
      <c r="A117" s="14" t="s">
        <v>32</v>
      </c>
      <c r="B117" s="12">
        <v>0</v>
      </c>
      <c r="C117" s="12">
        <v>6</v>
      </c>
      <c r="D117" s="12">
        <v>1</v>
      </c>
      <c r="E117" s="12">
        <v>2</v>
      </c>
      <c r="F117" s="12">
        <v>0</v>
      </c>
      <c r="G117" s="12">
        <v>0</v>
      </c>
      <c r="H117" s="12">
        <v>2</v>
      </c>
      <c r="I117" s="12">
        <v>0</v>
      </c>
      <c r="J117" s="13">
        <f t="shared" si="13"/>
        <v>11</v>
      </c>
      <c r="K117" s="27"/>
      <c r="L117" s="27"/>
    </row>
    <row r="118" spans="1:12" s="6" customFormat="1" x14ac:dyDescent="0.25">
      <c r="A118" s="7" t="s">
        <v>33</v>
      </c>
      <c r="B118" s="12">
        <v>0</v>
      </c>
      <c r="C118" s="12">
        <v>5</v>
      </c>
      <c r="D118" s="12">
        <v>0</v>
      </c>
      <c r="E118" s="12">
        <v>1</v>
      </c>
      <c r="F118" s="12">
        <v>0</v>
      </c>
      <c r="G118" s="12">
        <v>0</v>
      </c>
      <c r="H118" s="12">
        <v>0</v>
      </c>
      <c r="I118" s="12">
        <v>0</v>
      </c>
      <c r="J118" s="13">
        <f t="shared" si="13"/>
        <v>6</v>
      </c>
      <c r="K118" s="27"/>
      <c r="L118" s="27"/>
    </row>
    <row r="119" spans="1:12" s="6" customFormat="1" x14ac:dyDescent="0.25">
      <c r="A119" s="15" t="s">
        <v>0</v>
      </c>
      <c r="B119" s="16">
        <f>SUM(B112:B118)</f>
        <v>13</v>
      </c>
      <c r="C119" s="16">
        <f t="shared" ref="C119:J119" si="14">SUM(C112:C118)</f>
        <v>250</v>
      </c>
      <c r="D119" s="16">
        <f t="shared" si="14"/>
        <v>3</v>
      </c>
      <c r="E119" s="16">
        <f t="shared" si="14"/>
        <v>137</v>
      </c>
      <c r="F119" s="16">
        <f t="shared" si="14"/>
        <v>31</v>
      </c>
      <c r="G119" s="16">
        <f t="shared" si="14"/>
        <v>1</v>
      </c>
      <c r="H119" s="16">
        <f t="shared" si="14"/>
        <v>146</v>
      </c>
      <c r="I119" s="16">
        <f t="shared" si="14"/>
        <v>42</v>
      </c>
      <c r="J119" s="16">
        <f t="shared" si="14"/>
        <v>623</v>
      </c>
      <c r="K119" s="27"/>
      <c r="L119" s="27"/>
    </row>
    <row r="120" spans="1:12" s="6" customFormat="1" x14ac:dyDescent="0.25">
      <c r="A120" s="34" t="str">
        <f>$A$30</f>
        <v>Note: Statistics after 28 March 2020 by region are based upon 'principal place of business' and not 'registered office'.</v>
      </c>
      <c r="B120" s="26"/>
      <c r="C120" s="26"/>
      <c r="D120" s="26"/>
      <c r="E120" s="26"/>
      <c r="F120" s="26"/>
      <c r="G120" s="26"/>
      <c r="H120" s="26"/>
      <c r="I120" s="26"/>
      <c r="J120" s="26"/>
      <c r="K120" s="27"/>
      <c r="L120" s="27"/>
    </row>
    <row r="121" spans="1:12" s="6" customFormat="1" x14ac:dyDescent="0.25">
      <c r="A121" s="143"/>
      <c r="B121" s="143"/>
      <c r="C121" s="143"/>
      <c r="D121" s="143"/>
      <c r="E121" s="143"/>
      <c r="F121" s="143"/>
      <c r="G121" s="143"/>
      <c r="H121" s="143"/>
      <c r="I121" s="143"/>
      <c r="J121" s="143"/>
    </row>
    <row r="122" spans="1:12" s="6" customFormat="1" ht="30" customHeight="1" x14ac:dyDescent="0.25">
      <c r="A122" s="139" t="s">
        <v>301</v>
      </c>
      <c r="B122" s="139"/>
      <c r="C122" s="139"/>
      <c r="D122" s="139"/>
      <c r="E122" s="139"/>
      <c r="F122" s="139"/>
      <c r="G122" s="139"/>
      <c r="H122" s="139"/>
      <c r="I122" s="139"/>
      <c r="J122" s="139"/>
    </row>
    <row r="123" spans="1:12" s="6" customFormat="1" ht="34.5" x14ac:dyDescent="0.25">
      <c r="A123" s="10"/>
      <c r="B123" s="8" t="s">
        <v>39</v>
      </c>
      <c r="C123" s="8" t="s">
        <v>40</v>
      </c>
      <c r="D123" s="8" t="s">
        <v>41</v>
      </c>
      <c r="E123" s="8" t="s">
        <v>42</v>
      </c>
      <c r="F123" s="8" t="s">
        <v>114</v>
      </c>
      <c r="G123" s="8" t="s">
        <v>44</v>
      </c>
      <c r="H123" s="8" t="s">
        <v>45</v>
      </c>
      <c r="I123" s="8" t="s">
        <v>46</v>
      </c>
      <c r="J123" s="9" t="s">
        <v>64</v>
      </c>
    </row>
    <row r="124" spans="1:12" s="6" customFormat="1" x14ac:dyDescent="0.25">
      <c r="A124" s="137" t="s">
        <v>66</v>
      </c>
      <c r="B124" s="137"/>
      <c r="C124" s="137"/>
      <c r="D124" s="137"/>
      <c r="E124" s="137"/>
      <c r="F124" s="137"/>
      <c r="G124" s="137"/>
      <c r="H124" s="137"/>
      <c r="I124" s="137"/>
      <c r="J124" s="137"/>
    </row>
    <row r="125" spans="1:12" s="115" customFormat="1" ht="12.75" x14ac:dyDescent="0.2">
      <c r="A125" s="11" t="s">
        <v>74</v>
      </c>
      <c r="B125" s="89">
        <v>0</v>
      </c>
      <c r="C125" s="89">
        <v>3</v>
      </c>
      <c r="D125" s="89">
        <v>0</v>
      </c>
      <c r="E125" s="89">
        <v>5</v>
      </c>
      <c r="F125" s="89">
        <v>1</v>
      </c>
      <c r="G125" s="89">
        <v>0</v>
      </c>
      <c r="H125" s="89">
        <v>6</v>
      </c>
      <c r="I125" s="89">
        <v>1</v>
      </c>
      <c r="J125" s="114">
        <f t="shared" ref="J125:J135" si="15">SUM(B125:I125)</f>
        <v>16</v>
      </c>
    </row>
    <row r="126" spans="1:12" s="115" customFormat="1" ht="12.75" x14ac:dyDescent="0.2">
      <c r="A126" s="14" t="s">
        <v>53</v>
      </c>
      <c r="B126" s="89">
        <v>0</v>
      </c>
      <c r="C126" s="89">
        <v>22</v>
      </c>
      <c r="D126" s="89">
        <v>0</v>
      </c>
      <c r="E126" s="89">
        <v>11</v>
      </c>
      <c r="F126" s="89">
        <v>4</v>
      </c>
      <c r="G126" s="89">
        <v>0</v>
      </c>
      <c r="H126" s="89">
        <v>13</v>
      </c>
      <c r="I126" s="89">
        <v>4</v>
      </c>
      <c r="J126" s="114">
        <f t="shared" si="15"/>
        <v>54</v>
      </c>
    </row>
    <row r="127" spans="1:12" s="115" customFormat="1" ht="12.75" x14ac:dyDescent="0.2">
      <c r="A127" s="14" t="s">
        <v>54</v>
      </c>
      <c r="B127" s="89">
        <v>0</v>
      </c>
      <c r="C127" s="89">
        <v>10</v>
      </c>
      <c r="D127" s="89">
        <v>0</v>
      </c>
      <c r="E127" s="89">
        <v>2</v>
      </c>
      <c r="F127" s="89">
        <v>3</v>
      </c>
      <c r="G127" s="89">
        <v>0</v>
      </c>
      <c r="H127" s="89">
        <v>7</v>
      </c>
      <c r="I127" s="89">
        <v>2</v>
      </c>
      <c r="J127" s="114">
        <f t="shared" si="15"/>
        <v>24</v>
      </c>
    </row>
    <row r="128" spans="1:12" s="115" customFormat="1" ht="12.75" x14ac:dyDescent="0.2">
      <c r="A128" s="14" t="s">
        <v>55</v>
      </c>
      <c r="B128" s="89">
        <v>0</v>
      </c>
      <c r="C128" s="89">
        <v>2</v>
      </c>
      <c r="D128" s="89">
        <v>0</v>
      </c>
      <c r="E128" s="89">
        <v>2</v>
      </c>
      <c r="F128" s="89">
        <v>0</v>
      </c>
      <c r="G128" s="89">
        <v>1</v>
      </c>
      <c r="H128" s="89">
        <v>3</v>
      </c>
      <c r="I128" s="89">
        <v>0</v>
      </c>
      <c r="J128" s="114">
        <f t="shared" si="15"/>
        <v>8</v>
      </c>
    </row>
    <row r="129" spans="1:10" s="115" customFormat="1" ht="12.75" x14ac:dyDescent="0.2">
      <c r="A129" s="14" t="s">
        <v>56</v>
      </c>
      <c r="B129" s="89">
        <v>0</v>
      </c>
      <c r="C129" s="89">
        <v>0</v>
      </c>
      <c r="D129" s="89">
        <v>0</v>
      </c>
      <c r="E129" s="89">
        <v>0</v>
      </c>
      <c r="F129" s="89">
        <v>0</v>
      </c>
      <c r="G129" s="89">
        <v>0</v>
      </c>
      <c r="H129" s="89">
        <v>0</v>
      </c>
      <c r="I129" s="89">
        <v>0</v>
      </c>
      <c r="J129" s="114">
        <f t="shared" si="15"/>
        <v>0</v>
      </c>
    </row>
    <row r="130" spans="1:10" s="115" customFormat="1" ht="12.75" x14ac:dyDescent="0.2">
      <c r="A130" s="14" t="s">
        <v>57</v>
      </c>
      <c r="B130" s="89">
        <v>0</v>
      </c>
      <c r="C130" s="89">
        <v>0</v>
      </c>
      <c r="D130" s="89">
        <v>0</v>
      </c>
      <c r="E130" s="89">
        <v>0</v>
      </c>
      <c r="F130" s="89">
        <v>0</v>
      </c>
      <c r="G130" s="89">
        <v>0</v>
      </c>
      <c r="H130" s="89">
        <v>0</v>
      </c>
      <c r="I130" s="89">
        <v>0</v>
      </c>
      <c r="J130" s="114">
        <f t="shared" si="15"/>
        <v>0</v>
      </c>
    </row>
    <row r="131" spans="1:10" s="115" customFormat="1" ht="12.75" x14ac:dyDescent="0.2">
      <c r="A131" s="14" t="s">
        <v>112</v>
      </c>
      <c r="B131" s="89">
        <v>0</v>
      </c>
      <c r="C131" s="89">
        <v>0</v>
      </c>
      <c r="D131" s="89">
        <v>0</v>
      </c>
      <c r="E131" s="89">
        <v>0</v>
      </c>
      <c r="F131" s="89">
        <v>0</v>
      </c>
      <c r="G131" s="89">
        <v>0</v>
      </c>
      <c r="H131" s="89">
        <v>0</v>
      </c>
      <c r="I131" s="89">
        <v>0</v>
      </c>
      <c r="J131" s="114">
        <f t="shared" si="15"/>
        <v>0</v>
      </c>
    </row>
    <row r="132" spans="1:10" s="115" customFormat="1" ht="12.75" x14ac:dyDescent="0.2">
      <c r="A132" s="14" t="s">
        <v>113</v>
      </c>
      <c r="B132" s="89">
        <v>0</v>
      </c>
      <c r="C132" s="89">
        <v>1</v>
      </c>
      <c r="D132" s="89">
        <v>0</v>
      </c>
      <c r="E132" s="89">
        <v>0</v>
      </c>
      <c r="F132" s="89">
        <v>0</v>
      </c>
      <c r="G132" s="89">
        <v>0</v>
      </c>
      <c r="H132" s="89">
        <v>0</v>
      </c>
      <c r="I132" s="89">
        <v>0</v>
      </c>
      <c r="J132" s="114">
        <f t="shared" si="15"/>
        <v>1</v>
      </c>
    </row>
    <row r="133" spans="1:10" s="115" customFormat="1" ht="12.75" x14ac:dyDescent="0.2">
      <c r="A133" s="14" t="s">
        <v>22</v>
      </c>
      <c r="B133" s="89">
        <v>0</v>
      </c>
      <c r="C133" s="89">
        <v>0</v>
      </c>
      <c r="D133" s="89">
        <v>0</v>
      </c>
      <c r="E133" s="89">
        <v>0</v>
      </c>
      <c r="F133" s="89">
        <v>0</v>
      </c>
      <c r="G133" s="89">
        <v>0</v>
      </c>
      <c r="H133" s="89">
        <v>0</v>
      </c>
      <c r="I133" s="89">
        <v>0</v>
      </c>
      <c r="J133" s="114">
        <f t="shared" si="15"/>
        <v>0</v>
      </c>
    </row>
    <row r="134" spans="1:10" s="115" customFormat="1" ht="12.75" x14ac:dyDescent="0.2">
      <c r="A134" s="17" t="s">
        <v>79</v>
      </c>
      <c r="B134" s="89">
        <v>0</v>
      </c>
      <c r="C134" s="89">
        <v>3</v>
      </c>
      <c r="D134" s="89">
        <v>0</v>
      </c>
      <c r="E134" s="89">
        <v>1</v>
      </c>
      <c r="F134" s="89">
        <v>0</v>
      </c>
      <c r="G134" s="89">
        <v>0</v>
      </c>
      <c r="H134" s="89">
        <v>3</v>
      </c>
      <c r="I134" s="89">
        <v>1</v>
      </c>
      <c r="J134" s="114">
        <f t="shared" si="15"/>
        <v>8</v>
      </c>
    </row>
    <row r="135" spans="1:10" s="115" customFormat="1" ht="12.75" x14ac:dyDescent="0.2">
      <c r="A135" s="17" t="s">
        <v>90</v>
      </c>
      <c r="B135" s="89">
        <v>13</v>
      </c>
      <c r="C135" s="89">
        <v>209</v>
      </c>
      <c r="D135" s="89">
        <v>3</v>
      </c>
      <c r="E135" s="89">
        <v>116</v>
      </c>
      <c r="F135" s="89">
        <v>23</v>
      </c>
      <c r="G135" s="89">
        <v>0</v>
      </c>
      <c r="H135" s="89">
        <v>114</v>
      </c>
      <c r="I135" s="89">
        <v>34</v>
      </c>
      <c r="J135" s="114">
        <f t="shared" si="15"/>
        <v>512</v>
      </c>
    </row>
    <row r="136" spans="1:10" s="116" customFormat="1" ht="14.25" x14ac:dyDescent="0.2">
      <c r="A136" s="15" t="s">
        <v>0</v>
      </c>
      <c r="B136" s="16">
        <f>SUM(B125:B135)</f>
        <v>13</v>
      </c>
      <c r="C136" s="16">
        <f t="shared" ref="C136:J136" si="16">SUM(C125:C135)</f>
        <v>250</v>
      </c>
      <c r="D136" s="16">
        <f t="shared" si="16"/>
        <v>3</v>
      </c>
      <c r="E136" s="16">
        <f t="shared" si="16"/>
        <v>137</v>
      </c>
      <c r="F136" s="16">
        <f t="shared" si="16"/>
        <v>31</v>
      </c>
      <c r="G136" s="16">
        <f t="shared" si="16"/>
        <v>1</v>
      </c>
      <c r="H136" s="16">
        <f t="shared" si="16"/>
        <v>146</v>
      </c>
      <c r="I136" s="16">
        <f t="shared" si="16"/>
        <v>42</v>
      </c>
      <c r="J136" s="16">
        <f t="shared" si="16"/>
        <v>623</v>
      </c>
    </row>
    <row r="137" spans="1:10" s="6" customFormat="1" x14ac:dyDescent="0.25">
      <c r="A137" s="137" t="s">
        <v>67</v>
      </c>
      <c r="B137" s="137"/>
      <c r="C137" s="137"/>
      <c r="D137" s="137"/>
      <c r="E137" s="137"/>
      <c r="F137" s="137"/>
      <c r="G137" s="137"/>
      <c r="H137" s="137"/>
      <c r="I137" s="137"/>
      <c r="J137" s="137"/>
    </row>
    <row r="138" spans="1:10" s="6" customFormat="1" x14ac:dyDescent="0.25">
      <c r="A138" s="11" t="s">
        <v>74</v>
      </c>
      <c r="B138" s="12">
        <v>0</v>
      </c>
      <c r="C138" s="12">
        <v>3</v>
      </c>
      <c r="D138" s="12">
        <v>0</v>
      </c>
      <c r="E138" s="12">
        <v>3</v>
      </c>
      <c r="F138" s="12">
        <v>1</v>
      </c>
      <c r="G138" s="12">
        <v>0</v>
      </c>
      <c r="H138" s="12">
        <v>1</v>
      </c>
      <c r="I138" s="12">
        <v>0</v>
      </c>
      <c r="J138" s="13">
        <f t="shared" ref="J138:J148" si="17">SUM(B138:I138)</f>
        <v>8</v>
      </c>
    </row>
    <row r="139" spans="1:10" s="6" customFormat="1" x14ac:dyDescent="0.25">
      <c r="A139" s="14" t="s">
        <v>53</v>
      </c>
      <c r="B139" s="12">
        <v>0</v>
      </c>
      <c r="C139" s="12">
        <v>18</v>
      </c>
      <c r="D139" s="12">
        <v>0</v>
      </c>
      <c r="E139" s="12">
        <v>11</v>
      </c>
      <c r="F139" s="12">
        <v>4</v>
      </c>
      <c r="G139" s="12">
        <v>0</v>
      </c>
      <c r="H139" s="12">
        <v>22</v>
      </c>
      <c r="I139" s="12">
        <v>7</v>
      </c>
      <c r="J139" s="13">
        <f t="shared" si="17"/>
        <v>62</v>
      </c>
    </row>
    <row r="140" spans="1:10" s="6" customFormat="1" x14ac:dyDescent="0.25">
      <c r="A140" s="14" t="s">
        <v>54</v>
      </c>
      <c r="B140" s="12">
        <v>0</v>
      </c>
      <c r="C140" s="12">
        <v>24</v>
      </c>
      <c r="D140" s="12">
        <v>1</v>
      </c>
      <c r="E140" s="12">
        <v>16</v>
      </c>
      <c r="F140" s="12">
        <v>3</v>
      </c>
      <c r="G140" s="12">
        <v>0</v>
      </c>
      <c r="H140" s="12">
        <v>12</v>
      </c>
      <c r="I140" s="12">
        <v>1</v>
      </c>
      <c r="J140" s="13">
        <f t="shared" si="17"/>
        <v>57</v>
      </c>
    </row>
    <row r="141" spans="1:10" s="6" customFormat="1" x14ac:dyDescent="0.25">
      <c r="A141" s="14" t="s">
        <v>55</v>
      </c>
      <c r="B141" s="12">
        <v>0</v>
      </c>
      <c r="C141" s="12">
        <v>6</v>
      </c>
      <c r="D141" s="12">
        <v>0</v>
      </c>
      <c r="E141" s="12">
        <v>1</v>
      </c>
      <c r="F141" s="12">
        <v>1</v>
      </c>
      <c r="G141" s="12">
        <v>0</v>
      </c>
      <c r="H141" s="12">
        <v>0</v>
      </c>
      <c r="I141" s="12">
        <v>1</v>
      </c>
      <c r="J141" s="13">
        <f t="shared" si="17"/>
        <v>9</v>
      </c>
    </row>
    <row r="142" spans="1:10" s="6" customFormat="1" x14ac:dyDescent="0.25">
      <c r="A142" s="14" t="s">
        <v>56</v>
      </c>
      <c r="B142" s="12">
        <v>0</v>
      </c>
      <c r="C142" s="12">
        <v>1</v>
      </c>
      <c r="D142" s="12">
        <v>0</v>
      </c>
      <c r="E142" s="12">
        <v>0</v>
      </c>
      <c r="F142" s="12">
        <v>0</v>
      </c>
      <c r="G142" s="12">
        <v>0</v>
      </c>
      <c r="H142" s="12">
        <v>0</v>
      </c>
      <c r="I142" s="12">
        <v>0</v>
      </c>
      <c r="J142" s="13">
        <f t="shared" si="17"/>
        <v>1</v>
      </c>
    </row>
    <row r="143" spans="1:10" s="6" customFormat="1" x14ac:dyDescent="0.25">
      <c r="A143" s="14" t="s">
        <v>57</v>
      </c>
      <c r="B143" s="12">
        <v>0</v>
      </c>
      <c r="C143" s="12">
        <v>0</v>
      </c>
      <c r="D143" s="12">
        <v>0</v>
      </c>
      <c r="E143" s="12">
        <v>0</v>
      </c>
      <c r="F143" s="12">
        <v>0</v>
      </c>
      <c r="G143" s="12">
        <v>0</v>
      </c>
      <c r="H143" s="12">
        <v>0</v>
      </c>
      <c r="I143" s="12">
        <v>0</v>
      </c>
      <c r="J143" s="13">
        <f t="shared" si="17"/>
        <v>0</v>
      </c>
    </row>
    <row r="144" spans="1:10" s="6" customFormat="1" x14ac:dyDescent="0.25">
      <c r="A144" s="14" t="s">
        <v>58</v>
      </c>
      <c r="B144" s="12">
        <v>0</v>
      </c>
      <c r="C144" s="12">
        <v>0</v>
      </c>
      <c r="D144" s="12">
        <v>0</v>
      </c>
      <c r="E144" s="12">
        <v>0</v>
      </c>
      <c r="F144" s="12">
        <v>0</v>
      </c>
      <c r="G144" s="12">
        <v>0</v>
      </c>
      <c r="H144" s="12">
        <v>0</v>
      </c>
      <c r="I144" s="12">
        <v>0</v>
      </c>
      <c r="J144" s="13">
        <f t="shared" si="17"/>
        <v>0</v>
      </c>
    </row>
    <row r="145" spans="1:10" s="6" customFormat="1" x14ac:dyDescent="0.25">
      <c r="A145" s="14" t="s">
        <v>59</v>
      </c>
      <c r="B145" s="12">
        <v>0</v>
      </c>
      <c r="C145" s="12">
        <v>0</v>
      </c>
      <c r="D145" s="12">
        <v>0</v>
      </c>
      <c r="E145" s="12">
        <v>0</v>
      </c>
      <c r="F145" s="12">
        <v>0</v>
      </c>
      <c r="G145" s="12">
        <v>0</v>
      </c>
      <c r="H145" s="12">
        <v>0</v>
      </c>
      <c r="I145" s="12">
        <v>0</v>
      </c>
      <c r="J145" s="13">
        <f t="shared" si="17"/>
        <v>0</v>
      </c>
    </row>
    <row r="146" spans="1:10" s="6" customFormat="1" x14ac:dyDescent="0.25">
      <c r="A146" s="14" t="s">
        <v>22</v>
      </c>
      <c r="B146" s="12">
        <v>0</v>
      </c>
      <c r="C146" s="12">
        <v>0</v>
      </c>
      <c r="D146" s="12">
        <v>0</v>
      </c>
      <c r="E146" s="12">
        <v>0</v>
      </c>
      <c r="F146" s="12">
        <v>0</v>
      </c>
      <c r="G146" s="12">
        <v>0</v>
      </c>
      <c r="H146" s="12">
        <v>0</v>
      </c>
      <c r="I146" s="12">
        <v>0</v>
      </c>
      <c r="J146" s="13">
        <f t="shared" si="17"/>
        <v>0</v>
      </c>
    </row>
    <row r="147" spans="1:10" s="115" customFormat="1" ht="12.75" x14ac:dyDescent="0.2">
      <c r="A147" s="17" t="s">
        <v>79</v>
      </c>
      <c r="B147" s="89">
        <v>0</v>
      </c>
      <c r="C147" s="89">
        <v>3</v>
      </c>
      <c r="D147" s="89">
        <v>0</v>
      </c>
      <c r="E147" s="89">
        <v>1</v>
      </c>
      <c r="F147" s="89">
        <v>0</v>
      </c>
      <c r="G147" s="89">
        <v>0</v>
      </c>
      <c r="H147" s="89">
        <v>1</v>
      </c>
      <c r="I147" s="89">
        <v>1</v>
      </c>
      <c r="J147" s="13">
        <f t="shared" si="17"/>
        <v>6</v>
      </c>
    </row>
    <row r="148" spans="1:10" s="6" customFormat="1" x14ac:dyDescent="0.25">
      <c r="A148" s="7" t="s">
        <v>38</v>
      </c>
      <c r="B148" s="12">
        <v>13</v>
      </c>
      <c r="C148" s="12">
        <v>195</v>
      </c>
      <c r="D148" s="12">
        <v>2</v>
      </c>
      <c r="E148" s="12">
        <v>105</v>
      </c>
      <c r="F148" s="12">
        <v>22</v>
      </c>
      <c r="G148" s="12">
        <v>1</v>
      </c>
      <c r="H148" s="12">
        <v>110</v>
      </c>
      <c r="I148" s="12">
        <v>32</v>
      </c>
      <c r="J148" s="13">
        <f t="shared" si="17"/>
        <v>480</v>
      </c>
    </row>
    <row r="149" spans="1:10" s="6" customFormat="1" x14ac:dyDescent="0.25">
      <c r="A149" s="15" t="s">
        <v>0</v>
      </c>
      <c r="B149" s="16">
        <f t="shared" ref="B149:I149" si="18">SUM(B138:B148)</f>
        <v>13</v>
      </c>
      <c r="C149" s="16">
        <f t="shared" si="18"/>
        <v>250</v>
      </c>
      <c r="D149" s="16">
        <f t="shared" si="18"/>
        <v>3</v>
      </c>
      <c r="E149" s="16">
        <f t="shared" si="18"/>
        <v>137</v>
      </c>
      <c r="F149" s="16">
        <f t="shared" si="18"/>
        <v>31</v>
      </c>
      <c r="G149" s="16">
        <f t="shared" si="18"/>
        <v>1</v>
      </c>
      <c r="H149" s="16">
        <f t="shared" si="18"/>
        <v>146</v>
      </c>
      <c r="I149" s="16">
        <f t="shared" si="18"/>
        <v>42</v>
      </c>
      <c r="J149" s="16">
        <f>SUM(J138:J148)</f>
        <v>623</v>
      </c>
    </row>
    <row r="150" spans="1:10" s="6" customFormat="1" x14ac:dyDescent="0.25">
      <c r="A150" s="137" t="s">
        <v>68</v>
      </c>
      <c r="B150" s="137"/>
      <c r="C150" s="137"/>
      <c r="D150" s="137"/>
      <c r="E150" s="137"/>
      <c r="F150" s="137"/>
      <c r="G150" s="137"/>
      <c r="H150" s="137"/>
      <c r="I150" s="137"/>
      <c r="J150" s="137"/>
    </row>
    <row r="151" spans="1:10" s="6" customFormat="1" x14ac:dyDescent="0.25">
      <c r="A151" s="11" t="s">
        <v>74</v>
      </c>
      <c r="B151" s="12">
        <v>0</v>
      </c>
      <c r="C151" s="12">
        <v>0</v>
      </c>
      <c r="D151" s="12">
        <v>0</v>
      </c>
      <c r="E151" s="12">
        <v>0</v>
      </c>
      <c r="F151" s="12">
        <v>1</v>
      </c>
      <c r="G151" s="12">
        <v>0</v>
      </c>
      <c r="H151" s="12">
        <v>1</v>
      </c>
      <c r="I151" s="12">
        <v>2</v>
      </c>
      <c r="J151" s="13">
        <f t="shared" ref="J151:J161" si="19">SUM(B151:I151)</f>
        <v>4</v>
      </c>
    </row>
    <row r="152" spans="1:10" s="6" customFormat="1" x14ac:dyDescent="0.25">
      <c r="A152" s="14" t="s">
        <v>53</v>
      </c>
      <c r="B152" s="12">
        <v>0</v>
      </c>
      <c r="C152" s="12">
        <v>7</v>
      </c>
      <c r="D152" s="12">
        <v>0</v>
      </c>
      <c r="E152" s="12">
        <v>8</v>
      </c>
      <c r="F152" s="12">
        <v>3</v>
      </c>
      <c r="G152" s="12">
        <v>0</v>
      </c>
      <c r="H152" s="12">
        <v>9</v>
      </c>
      <c r="I152" s="12">
        <v>3</v>
      </c>
      <c r="J152" s="13">
        <f t="shared" si="19"/>
        <v>30</v>
      </c>
    </row>
    <row r="153" spans="1:10" s="6" customFormat="1" x14ac:dyDescent="0.25">
      <c r="A153" s="14" t="s">
        <v>54</v>
      </c>
      <c r="B153" s="12">
        <v>0</v>
      </c>
      <c r="C153" s="12">
        <v>10</v>
      </c>
      <c r="D153" s="12">
        <v>0</v>
      </c>
      <c r="E153" s="12">
        <v>12</v>
      </c>
      <c r="F153" s="12">
        <v>2</v>
      </c>
      <c r="G153" s="12">
        <v>0</v>
      </c>
      <c r="H153" s="12">
        <v>8</v>
      </c>
      <c r="I153" s="12">
        <v>2</v>
      </c>
      <c r="J153" s="13">
        <f t="shared" si="19"/>
        <v>34</v>
      </c>
    </row>
    <row r="154" spans="1:10" s="6" customFormat="1" x14ac:dyDescent="0.25">
      <c r="A154" s="14" t="s">
        <v>55</v>
      </c>
      <c r="B154" s="12">
        <v>0</v>
      </c>
      <c r="C154" s="12">
        <v>3</v>
      </c>
      <c r="D154" s="12">
        <v>0</v>
      </c>
      <c r="E154" s="12">
        <v>0</v>
      </c>
      <c r="F154" s="12">
        <v>0</v>
      </c>
      <c r="G154" s="12">
        <v>0</v>
      </c>
      <c r="H154" s="12">
        <v>0</v>
      </c>
      <c r="I154" s="12">
        <v>0</v>
      </c>
      <c r="J154" s="13">
        <f t="shared" si="19"/>
        <v>3</v>
      </c>
    </row>
    <row r="155" spans="1:10" s="6" customFormat="1" x14ac:dyDescent="0.25">
      <c r="A155" s="14" t="s">
        <v>56</v>
      </c>
      <c r="B155" s="12">
        <v>0</v>
      </c>
      <c r="C155" s="12">
        <v>2</v>
      </c>
      <c r="D155" s="12">
        <v>0</v>
      </c>
      <c r="E155" s="12">
        <v>0</v>
      </c>
      <c r="F155" s="12">
        <v>0</v>
      </c>
      <c r="G155" s="12">
        <v>0</v>
      </c>
      <c r="H155" s="12">
        <v>0</v>
      </c>
      <c r="I155" s="12">
        <v>0</v>
      </c>
      <c r="J155" s="13">
        <f t="shared" si="19"/>
        <v>2</v>
      </c>
    </row>
    <row r="156" spans="1:10" s="6" customFormat="1" x14ac:dyDescent="0.25">
      <c r="A156" s="14" t="s">
        <v>57</v>
      </c>
      <c r="B156" s="12">
        <v>0</v>
      </c>
      <c r="C156" s="12">
        <v>1</v>
      </c>
      <c r="D156" s="12">
        <v>0</v>
      </c>
      <c r="E156" s="12">
        <v>0</v>
      </c>
      <c r="F156" s="12">
        <v>0</v>
      </c>
      <c r="G156" s="12">
        <v>0</v>
      </c>
      <c r="H156" s="12">
        <v>0</v>
      </c>
      <c r="I156" s="12">
        <v>0</v>
      </c>
      <c r="J156" s="13">
        <f t="shared" si="19"/>
        <v>1</v>
      </c>
    </row>
    <row r="157" spans="1:10" s="6" customFormat="1" x14ac:dyDescent="0.25">
      <c r="A157" s="14" t="s">
        <v>58</v>
      </c>
      <c r="B157" s="12">
        <v>0</v>
      </c>
      <c r="C157" s="12">
        <v>0</v>
      </c>
      <c r="D157" s="12">
        <v>0</v>
      </c>
      <c r="E157" s="12">
        <v>0</v>
      </c>
      <c r="F157" s="12">
        <v>0</v>
      </c>
      <c r="G157" s="12">
        <v>0</v>
      </c>
      <c r="H157" s="12">
        <v>0</v>
      </c>
      <c r="I157" s="12">
        <v>0</v>
      </c>
      <c r="J157" s="13">
        <f t="shared" si="19"/>
        <v>0</v>
      </c>
    </row>
    <row r="158" spans="1:10" s="6" customFormat="1" x14ac:dyDescent="0.25">
      <c r="A158" s="14" t="s">
        <v>59</v>
      </c>
      <c r="B158" s="12">
        <v>0</v>
      </c>
      <c r="C158" s="12">
        <v>0</v>
      </c>
      <c r="D158" s="12">
        <v>0</v>
      </c>
      <c r="E158" s="12">
        <v>0</v>
      </c>
      <c r="F158" s="12">
        <v>0</v>
      </c>
      <c r="G158" s="12">
        <v>0</v>
      </c>
      <c r="H158" s="12">
        <v>0</v>
      </c>
      <c r="I158" s="12">
        <v>0</v>
      </c>
      <c r="J158" s="13">
        <f t="shared" si="19"/>
        <v>0</v>
      </c>
    </row>
    <row r="159" spans="1:10" s="6" customFormat="1" x14ac:dyDescent="0.25">
      <c r="A159" s="14" t="s">
        <v>22</v>
      </c>
      <c r="B159" s="12">
        <v>0</v>
      </c>
      <c r="C159" s="12">
        <v>0</v>
      </c>
      <c r="D159" s="12">
        <v>0</v>
      </c>
      <c r="E159" s="12">
        <v>0</v>
      </c>
      <c r="F159" s="12">
        <v>0</v>
      </c>
      <c r="G159" s="12">
        <v>0</v>
      </c>
      <c r="H159" s="12">
        <v>0</v>
      </c>
      <c r="I159" s="12">
        <v>0</v>
      </c>
      <c r="J159" s="13">
        <f t="shared" si="19"/>
        <v>0</v>
      </c>
    </row>
    <row r="160" spans="1:10" s="6" customFormat="1" x14ac:dyDescent="0.25">
      <c r="A160" s="14" t="s">
        <v>79</v>
      </c>
      <c r="B160" s="12">
        <v>0</v>
      </c>
      <c r="C160" s="12">
        <v>2</v>
      </c>
      <c r="D160" s="12">
        <v>0</v>
      </c>
      <c r="E160" s="12">
        <v>0</v>
      </c>
      <c r="F160" s="12">
        <v>0</v>
      </c>
      <c r="G160" s="12">
        <v>0</v>
      </c>
      <c r="H160" s="12">
        <v>1</v>
      </c>
      <c r="I160" s="12">
        <v>2</v>
      </c>
      <c r="J160" s="13">
        <f t="shared" si="19"/>
        <v>5</v>
      </c>
    </row>
    <row r="161" spans="1:10" s="6" customFormat="1" x14ac:dyDescent="0.25">
      <c r="A161" s="7" t="s">
        <v>38</v>
      </c>
      <c r="B161" s="12">
        <v>13</v>
      </c>
      <c r="C161" s="12">
        <v>225</v>
      </c>
      <c r="D161" s="12">
        <v>3</v>
      </c>
      <c r="E161" s="12">
        <v>117</v>
      </c>
      <c r="F161" s="12">
        <v>25</v>
      </c>
      <c r="G161" s="12">
        <v>1</v>
      </c>
      <c r="H161" s="12">
        <v>127</v>
      </c>
      <c r="I161" s="12">
        <v>33</v>
      </c>
      <c r="J161" s="13">
        <f t="shared" si="19"/>
        <v>544</v>
      </c>
    </row>
    <row r="162" spans="1:10" s="6" customFormat="1" x14ac:dyDescent="0.25">
      <c r="A162" s="15" t="s">
        <v>0</v>
      </c>
      <c r="B162" s="16">
        <f t="shared" ref="B162:I162" si="20">SUM(B151:B161)</f>
        <v>13</v>
      </c>
      <c r="C162" s="16">
        <f t="shared" si="20"/>
        <v>250</v>
      </c>
      <c r="D162" s="16">
        <f t="shared" si="20"/>
        <v>3</v>
      </c>
      <c r="E162" s="16">
        <f t="shared" si="20"/>
        <v>137</v>
      </c>
      <c r="F162" s="16">
        <f t="shared" si="20"/>
        <v>31</v>
      </c>
      <c r="G162" s="16">
        <f t="shared" si="20"/>
        <v>1</v>
      </c>
      <c r="H162" s="16">
        <f t="shared" si="20"/>
        <v>146</v>
      </c>
      <c r="I162" s="16">
        <f t="shared" si="20"/>
        <v>42</v>
      </c>
      <c r="J162" s="16">
        <f>SUM(J151:J161)</f>
        <v>623</v>
      </c>
    </row>
    <row r="163" spans="1:10" s="6" customFormat="1" x14ac:dyDescent="0.25">
      <c r="A163" s="137" t="s">
        <v>69</v>
      </c>
      <c r="B163" s="137"/>
      <c r="C163" s="137"/>
      <c r="D163" s="137"/>
      <c r="E163" s="137"/>
      <c r="F163" s="137"/>
      <c r="G163" s="137"/>
      <c r="H163" s="137"/>
      <c r="I163" s="137"/>
      <c r="J163" s="137"/>
    </row>
    <row r="164" spans="1:10" s="6" customFormat="1" x14ac:dyDescent="0.25">
      <c r="A164" s="11" t="s">
        <v>74</v>
      </c>
      <c r="B164" s="12">
        <v>0</v>
      </c>
      <c r="C164" s="12">
        <v>0</v>
      </c>
      <c r="D164" s="12">
        <v>0</v>
      </c>
      <c r="E164" s="12">
        <v>0</v>
      </c>
      <c r="F164" s="12">
        <v>0</v>
      </c>
      <c r="G164" s="12">
        <v>0</v>
      </c>
      <c r="H164" s="12">
        <v>1</v>
      </c>
      <c r="I164" s="12">
        <v>0</v>
      </c>
      <c r="J164" s="13">
        <f t="shared" ref="J164:J174" si="21">SUM(B164:I164)</f>
        <v>1</v>
      </c>
    </row>
    <row r="165" spans="1:10" s="6" customFormat="1" x14ac:dyDescent="0.25">
      <c r="A165" s="14" t="s">
        <v>53</v>
      </c>
      <c r="B165" s="12">
        <v>0</v>
      </c>
      <c r="C165" s="12">
        <v>2</v>
      </c>
      <c r="D165" s="12">
        <v>0</v>
      </c>
      <c r="E165" s="12">
        <v>1</v>
      </c>
      <c r="F165" s="12">
        <v>0</v>
      </c>
      <c r="G165" s="12">
        <v>0</v>
      </c>
      <c r="H165" s="12">
        <v>4</v>
      </c>
      <c r="I165" s="12">
        <v>2</v>
      </c>
      <c r="J165" s="13">
        <f t="shared" si="21"/>
        <v>9</v>
      </c>
    </row>
    <row r="166" spans="1:10" s="6" customFormat="1" x14ac:dyDescent="0.25">
      <c r="A166" s="14" t="s">
        <v>54</v>
      </c>
      <c r="B166" s="12">
        <v>0</v>
      </c>
      <c r="C166" s="12">
        <v>5</v>
      </c>
      <c r="D166" s="12">
        <v>1</v>
      </c>
      <c r="E166" s="12">
        <v>14</v>
      </c>
      <c r="F166" s="12">
        <v>2</v>
      </c>
      <c r="G166" s="12">
        <v>0</v>
      </c>
      <c r="H166" s="12">
        <v>4</v>
      </c>
      <c r="I166" s="12">
        <v>2</v>
      </c>
      <c r="J166" s="13">
        <f t="shared" si="21"/>
        <v>28</v>
      </c>
    </row>
    <row r="167" spans="1:10" s="6" customFormat="1" x14ac:dyDescent="0.25">
      <c r="A167" s="14" t="s">
        <v>55</v>
      </c>
      <c r="B167" s="12">
        <v>0</v>
      </c>
      <c r="C167" s="12">
        <v>5</v>
      </c>
      <c r="D167" s="12">
        <v>0</v>
      </c>
      <c r="E167" s="12">
        <v>0</v>
      </c>
      <c r="F167" s="12">
        <v>0</v>
      </c>
      <c r="G167" s="12">
        <v>0</v>
      </c>
      <c r="H167" s="12">
        <v>1</v>
      </c>
      <c r="I167" s="12">
        <v>0</v>
      </c>
      <c r="J167" s="13">
        <f t="shared" si="21"/>
        <v>6</v>
      </c>
    </row>
    <row r="168" spans="1:10" s="6" customFormat="1" x14ac:dyDescent="0.25">
      <c r="A168" s="14" t="s">
        <v>56</v>
      </c>
      <c r="B168" s="12">
        <v>0</v>
      </c>
      <c r="C168" s="12">
        <v>1</v>
      </c>
      <c r="D168" s="12">
        <v>0</v>
      </c>
      <c r="E168" s="12">
        <v>0</v>
      </c>
      <c r="F168" s="12">
        <v>0</v>
      </c>
      <c r="G168" s="12">
        <v>0</v>
      </c>
      <c r="H168" s="12">
        <v>0</v>
      </c>
      <c r="I168" s="12">
        <v>0</v>
      </c>
      <c r="J168" s="13">
        <f t="shared" si="21"/>
        <v>1</v>
      </c>
    </row>
    <row r="169" spans="1:10" s="6" customFormat="1" x14ac:dyDescent="0.25">
      <c r="A169" s="14" t="s">
        <v>57</v>
      </c>
      <c r="B169" s="12">
        <v>0</v>
      </c>
      <c r="C169" s="12">
        <v>2</v>
      </c>
      <c r="D169" s="12">
        <v>0</v>
      </c>
      <c r="E169" s="12">
        <v>0</v>
      </c>
      <c r="F169" s="12">
        <v>0</v>
      </c>
      <c r="G169" s="12">
        <v>0</v>
      </c>
      <c r="H169" s="12">
        <v>0</v>
      </c>
      <c r="I169" s="12">
        <v>0</v>
      </c>
      <c r="J169" s="13">
        <f t="shared" si="21"/>
        <v>2</v>
      </c>
    </row>
    <row r="170" spans="1:10" s="6" customFormat="1" x14ac:dyDescent="0.25">
      <c r="A170" s="14" t="s">
        <v>58</v>
      </c>
      <c r="B170" s="12">
        <v>0</v>
      </c>
      <c r="C170" s="12">
        <v>0</v>
      </c>
      <c r="D170" s="12">
        <v>0</v>
      </c>
      <c r="E170" s="12">
        <v>0</v>
      </c>
      <c r="F170" s="12">
        <v>0</v>
      </c>
      <c r="G170" s="12">
        <v>0</v>
      </c>
      <c r="H170" s="12">
        <v>0</v>
      </c>
      <c r="I170" s="12">
        <v>0</v>
      </c>
      <c r="J170" s="13">
        <f t="shared" si="21"/>
        <v>0</v>
      </c>
    </row>
    <row r="171" spans="1:10" s="6" customFormat="1" x14ac:dyDescent="0.25">
      <c r="A171" s="14" t="s">
        <v>59</v>
      </c>
      <c r="B171" s="12">
        <v>0</v>
      </c>
      <c r="C171" s="12">
        <v>0</v>
      </c>
      <c r="D171" s="12">
        <v>0</v>
      </c>
      <c r="E171" s="12">
        <v>0</v>
      </c>
      <c r="F171" s="12">
        <v>0</v>
      </c>
      <c r="G171" s="12">
        <v>0</v>
      </c>
      <c r="H171" s="12">
        <v>0</v>
      </c>
      <c r="I171" s="12">
        <v>0</v>
      </c>
      <c r="J171" s="13">
        <f t="shared" si="21"/>
        <v>0</v>
      </c>
    </row>
    <row r="172" spans="1:10" s="6" customFormat="1" x14ac:dyDescent="0.25">
      <c r="A172" s="14" t="s">
        <v>22</v>
      </c>
      <c r="B172" s="12">
        <v>0</v>
      </c>
      <c r="C172" s="12">
        <v>0</v>
      </c>
      <c r="D172" s="12">
        <v>0</v>
      </c>
      <c r="E172" s="12">
        <v>0</v>
      </c>
      <c r="F172" s="12">
        <v>0</v>
      </c>
      <c r="G172" s="12">
        <v>0</v>
      </c>
      <c r="H172" s="12">
        <v>0</v>
      </c>
      <c r="I172" s="12">
        <v>0</v>
      </c>
      <c r="J172" s="13">
        <f t="shared" si="21"/>
        <v>0</v>
      </c>
    </row>
    <row r="173" spans="1:10" s="6" customFormat="1" x14ac:dyDescent="0.25">
      <c r="A173" s="14" t="s">
        <v>79</v>
      </c>
      <c r="B173" s="12">
        <v>0</v>
      </c>
      <c r="C173" s="12">
        <v>4</v>
      </c>
      <c r="D173" s="12">
        <v>0</v>
      </c>
      <c r="E173" s="12">
        <v>0</v>
      </c>
      <c r="F173" s="12">
        <v>0</v>
      </c>
      <c r="G173" s="12">
        <v>0</v>
      </c>
      <c r="H173" s="12">
        <v>0</v>
      </c>
      <c r="I173" s="12">
        <v>1</v>
      </c>
      <c r="J173" s="13">
        <f t="shared" si="21"/>
        <v>5</v>
      </c>
    </row>
    <row r="174" spans="1:10" s="6" customFormat="1" x14ac:dyDescent="0.25">
      <c r="A174" s="7" t="s">
        <v>38</v>
      </c>
      <c r="B174" s="12">
        <v>13</v>
      </c>
      <c r="C174" s="12">
        <v>231</v>
      </c>
      <c r="D174" s="12">
        <v>2</v>
      </c>
      <c r="E174" s="12">
        <v>122</v>
      </c>
      <c r="F174" s="12">
        <v>29</v>
      </c>
      <c r="G174" s="12">
        <v>1</v>
      </c>
      <c r="H174" s="12">
        <v>136</v>
      </c>
      <c r="I174" s="12">
        <v>37</v>
      </c>
      <c r="J174" s="13">
        <f t="shared" si="21"/>
        <v>571</v>
      </c>
    </row>
    <row r="175" spans="1:10" s="6" customFormat="1" x14ac:dyDescent="0.25">
      <c r="A175" s="15" t="s">
        <v>0</v>
      </c>
      <c r="B175" s="16">
        <f t="shared" ref="B175:I175" si="22">SUM(B164:B174)</f>
        <v>13</v>
      </c>
      <c r="C175" s="16">
        <f t="shared" si="22"/>
        <v>250</v>
      </c>
      <c r="D175" s="16">
        <f t="shared" si="22"/>
        <v>3</v>
      </c>
      <c r="E175" s="16">
        <f t="shared" si="22"/>
        <v>137</v>
      </c>
      <c r="F175" s="16">
        <f t="shared" si="22"/>
        <v>31</v>
      </c>
      <c r="G175" s="16">
        <f t="shared" si="22"/>
        <v>1</v>
      </c>
      <c r="H175" s="16">
        <f t="shared" si="22"/>
        <v>146</v>
      </c>
      <c r="I175" s="16">
        <f t="shared" si="22"/>
        <v>42</v>
      </c>
      <c r="J175" s="16">
        <f>SUM(J164:J174)</f>
        <v>623</v>
      </c>
    </row>
    <row r="176" spans="1:10" s="6" customFormat="1" x14ac:dyDescent="0.25">
      <c r="A176" s="137" t="s">
        <v>70</v>
      </c>
      <c r="B176" s="137"/>
      <c r="C176" s="137"/>
      <c r="D176" s="137"/>
      <c r="E176" s="137"/>
      <c r="F176" s="137"/>
      <c r="G176" s="137"/>
      <c r="H176" s="137"/>
      <c r="I176" s="137"/>
      <c r="J176" s="137"/>
    </row>
    <row r="177" spans="1:16" s="6" customFormat="1" x14ac:dyDescent="0.25">
      <c r="A177" s="11" t="s">
        <v>74</v>
      </c>
      <c r="B177" s="12">
        <v>0</v>
      </c>
      <c r="C177" s="12">
        <v>0</v>
      </c>
      <c r="D177" s="12">
        <v>0</v>
      </c>
      <c r="E177" s="12">
        <v>1</v>
      </c>
      <c r="F177" s="12">
        <v>0</v>
      </c>
      <c r="G177" s="12">
        <v>0</v>
      </c>
      <c r="H177" s="12">
        <v>0</v>
      </c>
      <c r="I177" s="12">
        <v>0</v>
      </c>
      <c r="J177" s="13">
        <f t="shared" ref="J177:J187" si="23">SUM(B177:I177)</f>
        <v>1</v>
      </c>
    </row>
    <row r="178" spans="1:16" s="6" customFormat="1" x14ac:dyDescent="0.25">
      <c r="A178" s="14" t="s">
        <v>53</v>
      </c>
      <c r="B178" s="12">
        <v>0</v>
      </c>
      <c r="C178" s="12">
        <v>2</v>
      </c>
      <c r="D178" s="12">
        <v>0</v>
      </c>
      <c r="E178" s="12">
        <v>1</v>
      </c>
      <c r="F178" s="12">
        <v>1</v>
      </c>
      <c r="G178" s="12">
        <v>0</v>
      </c>
      <c r="H178" s="12">
        <v>1</v>
      </c>
      <c r="I178" s="12">
        <v>0</v>
      </c>
      <c r="J178" s="13">
        <f t="shared" si="23"/>
        <v>5</v>
      </c>
    </row>
    <row r="179" spans="1:16" s="6" customFormat="1" x14ac:dyDescent="0.25">
      <c r="A179" s="14" t="s">
        <v>54</v>
      </c>
      <c r="B179" s="12">
        <v>0</v>
      </c>
      <c r="C179" s="12">
        <v>13</v>
      </c>
      <c r="D179" s="12">
        <v>0</v>
      </c>
      <c r="E179" s="12">
        <v>2</v>
      </c>
      <c r="F179" s="12">
        <v>1</v>
      </c>
      <c r="G179" s="12">
        <v>0</v>
      </c>
      <c r="H179" s="12">
        <v>3</v>
      </c>
      <c r="I179" s="12">
        <v>0</v>
      </c>
      <c r="J179" s="13">
        <f t="shared" si="23"/>
        <v>19</v>
      </c>
    </row>
    <row r="180" spans="1:16" s="6" customFormat="1" x14ac:dyDescent="0.25">
      <c r="A180" s="14" t="s">
        <v>55</v>
      </c>
      <c r="B180" s="12">
        <v>0</v>
      </c>
      <c r="C180" s="12">
        <v>1</v>
      </c>
      <c r="D180" s="12">
        <v>0</v>
      </c>
      <c r="E180" s="12">
        <v>0</v>
      </c>
      <c r="F180" s="12">
        <v>0</v>
      </c>
      <c r="G180" s="12">
        <v>0</v>
      </c>
      <c r="H180" s="12">
        <v>0</v>
      </c>
      <c r="I180" s="12">
        <v>1</v>
      </c>
      <c r="J180" s="13">
        <f t="shared" si="23"/>
        <v>2</v>
      </c>
    </row>
    <row r="181" spans="1:16" s="6" customFormat="1" x14ac:dyDescent="0.25">
      <c r="A181" s="14" t="s">
        <v>56</v>
      </c>
      <c r="B181" s="12">
        <v>0</v>
      </c>
      <c r="C181" s="12">
        <v>1</v>
      </c>
      <c r="D181" s="12">
        <v>0</v>
      </c>
      <c r="E181" s="12">
        <v>0</v>
      </c>
      <c r="F181" s="12">
        <v>0</v>
      </c>
      <c r="G181" s="12">
        <v>0</v>
      </c>
      <c r="H181" s="12">
        <v>0</v>
      </c>
      <c r="I181" s="12">
        <v>0</v>
      </c>
      <c r="J181" s="13">
        <f t="shared" si="23"/>
        <v>1</v>
      </c>
    </row>
    <row r="182" spans="1:16" s="6" customFormat="1" x14ac:dyDescent="0.25">
      <c r="A182" s="14" t="s">
        <v>57</v>
      </c>
      <c r="B182" s="12">
        <v>0</v>
      </c>
      <c r="C182" s="12">
        <v>0</v>
      </c>
      <c r="D182" s="12">
        <v>0</v>
      </c>
      <c r="E182" s="12">
        <v>0</v>
      </c>
      <c r="F182" s="12">
        <v>0</v>
      </c>
      <c r="G182" s="12">
        <v>0</v>
      </c>
      <c r="H182" s="12">
        <v>0</v>
      </c>
      <c r="I182" s="12">
        <v>0</v>
      </c>
      <c r="J182" s="13">
        <f t="shared" si="23"/>
        <v>0</v>
      </c>
    </row>
    <row r="183" spans="1:16" s="6" customFormat="1" x14ac:dyDescent="0.25">
      <c r="A183" s="14" t="s">
        <v>58</v>
      </c>
      <c r="B183" s="12">
        <v>0</v>
      </c>
      <c r="C183" s="12">
        <v>0</v>
      </c>
      <c r="D183" s="12">
        <v>0</v>
      </c>
      <c r="E183" s="12">
        <v>0</v>
      </c>
      <c r="F183" s="12">
        <v>0</v>
      </c>
      <c r="G183" s="12">
        <v>0</v>
      </c>
      <c r="H183" s="12">
        <v>0</v>
      </c>
      <c r="I183" s="12">
        <v>0</v>
      </c>
      <c r="J183" s="13">
        <f t="shared" si="23"/>
        <v>0</v>
      </c>
    </row>
    <row r="184" spans="1:16" s="6" customFormat="1" x14ac:dyDescent="0.25">
      <c r="A184" s="14" t="s">
        <v>59</v>
      </c>
      <c r="B184" s="12">
        <v>0</v>
      </c>
      <c r="C184" s="12">
        <v>0</v>
      </c>
      <c r="D184" s="12">
        <v>0</v>
      </c>
      <c r="E184" s="12">
        <v>0</v>
      </c>
      <c r="F184" s="12">
        <v>0</v>
      </c>
      <c r="G184" s="12">
        <v>0</v>
      </c>
      <c r="H184" s="12">
        <v>0</v>
      </c>
      <c r="I184" s="12">
        <v>0</v>
      </c>
      <c r="J184" s="13">
        <f t="shared" si="23"/>
        <v>0</v>
      </c>
      <c r="P184" s="6" t="s">
        <v>105</v>
      </c>
    </row>
    <row r="185" spans="1:16" s="6" customFormat="1" x14ac:dyDescent="0.25">
      <c r="A185" s="14" t="s">
        <v>22</v>
      </c>
      <c r="B185" s="12">
        <v>0</v>
      </c>
      <c r="C185" s="12">
        <v>0</v>
      </c>
      <c r="D185" s="12">
        <v>0</v>
      </c>
      <c r="E185" s="12">
        <v>0</v>
      </c>
      <c r="F185" s="12">
        <v>0</v>
      </c>
      <c r="G185" s="12">
        <v>0</v>
      </c>
      <c r="H185" s="12">
        <v>0</v>
      </c>
      <c r="I185" s="12">
        <v>0</v>
      </c>
      <c r="J185" s="13">
        <f t="shared" si="23"/>
        <v>0</v>
      </c>
    </row>
    <row r="186" spans="1:16" s="6" customFormat="1" x14ac:dyDescent="0.25">
      <c r="A186" s="14" t="s">
        <v>79</v>
      </c>
      <c r="B186" s="12">
        <v>0</v>
      </c>
      <c r="C186" s="12">
        <v>2</v>
      </c>
      <c r="D186" s="12">
        <v>0</v>
      </c>
      <c r="E186" s="12">
        <v>0</v>
      </c>
      <c r="F186" s="12">
        <v>0</v>
      </c>
      <c r="G186" s="12">
        <v>0</v>
      </c>
      <c r="H186" s="12">
        <v>1</v>
      </c>
      <c r="I186" s="12">
        <v>1</v>
      </c>
      <c r="J186" s="13">
        <f t="shared" si="23"/>
        <v>4</v>
      </c>
    </row>
    <row r="187" spans="1:16" s="6" customFormat="1" x14ac:dyDescent="0.25">
      <c r="A187" s="7" t="s">
        <v>38</v>
      </c>
      <c r="B187" s="12">
        <v>13</v>
      </c>
      <c r="C187" s="12">
        <v>231</v>
      </c>
      <c r="D187" s="12">
        <v>3</v>
      </c>
      <c r="E187" s="12">
        <v>133</v>
      </c>
      <c r="F187" s="12">
        <v>29</v>
      </c>
      <c r="G187" s="12">
        <v>1</v>
      </c>
      <c r="H187" s="12">
        <v>141</v>
      </c>
      <c r="I187" s="12">
        <v>40</v>
      </c>
      <c r="J187" s="13">
        <f t="shared" si="23"/>
        <v>591</v>
      </c>
    </row>
    <row r="188" spans="1:16" s="6" customFormat="1" x14ac:dyDescent="0.25">
      <c r="A188" s="15" t="s">
        <v>0</v>
      </c>
      <c r="B188" s="16">
        <f t="shared" ref="B188:I188" si="24">SUM(B177:B187)</f>
        <v>13</v>
      </c>
      <c r="C188" s="16">
        <f t="shared" si="24"/>
        <v>250</v>
      </c>
      <c r="D188" s="16">
        <f t="shared" si="24"/>
        <v>3</v>
      </c>
      <c r="E188" s="16">
        <f t="shared" si="24"/>
        <v>137</v>
      </c>
      <c r="F188" s="16">
        <f t="shared" si="24"/>
        <v>31</v>
      </c>
      <c r="G188" s="16">
        <f t="shared" si="24"/>
        <v>1</v>
      </c>
      <c r="H188" s="16">
        <f t="shared" si="24"/>
        <v>146</v>
      </c>
      <c r="I188" s="16">
        <f t="shared" si="24"/>
        <v>42</v>
      </c>
      <c r="J188" s="16">
        <f>SUM(J177:J187)</f>
        <v>623</v>
      </c>
    </row>
    <row r="189" spans="1:16" s="6" customFormat="1" x14ac:dyDescent="0.25">
      <c r="A189" s="137" t="s">
        <v>71</v>
      </c>
      <c r="B189" s="137"/>
      <c r="C189" s="137"/>
      <c r="D189" s="137"/>
      <c r="E189" s="137"/>
      <c r="F189" s="137"/>
      <c r="G189" s="137"/>
      <c r="H189" s="137"/>
      <c r="I189" s="137"/>
      <c r="J189" s="137"/>
    </row>
    <row r="190" spans="1:16" s="47" customFormat="1" x14ac:dyDescent="0.25">
      <c r="A190" s="20" t="s">
        <v>74</v>
      </c>
      <c r="B190" s="18">
        <v>0</v>
      </c>
      <c r="C190" s="18">
        <v>6</v>
      </c>
      <c r="D190" s="18">
        <v>0</v>
      </c>
      <c r="E190" s="18">
        <v>6</v>
      </c>
      <c r="F190" s="18">
        <v>1</v>
      </c>
      <c r="G190" s="18">
        <v>0</v>
      </c>
      <c r="H190" s="18">
        <v>2</v>
      </c>
      <c r="I190" s="18">
        <v>1</v>
      </c>
      <c r="J190" s="13">
        <f t="shared" ref="J190:J193" si="25">SUM(B190:I190)</f>
        <v>16</v>
      </c>
      <c r="L190" s="6"/>
    </row>
    <row r="191" spans="1:16" s="47" customFormat="1" x14ac:dyDescent="0.25">
      <c r="A191" s="20" t="s">
        <v>53</v>
      </c>
      <c r="B191" s="18">
        <v>1</v>
      </c>
      <c r="C191" s="18">
        <v>20</v>
      </c>
      <c r="D191" s="18">
        <v>1</v>
      </c>
      <c r="E191" s="18">
        <v>18</v>
      </c>
      <c r="F191" s="18">
        <v>3</v>
      </c>
      <c r="G191" s="18">
        <v>0</v>
      </c>
      <c r="H191" s="18">
        <v>23</v>
      </c>
      <c r="I191" s="18">
        <v>5</v>
      </c>
      <c r="J191" s="13">
        <f t="shared" si="25"/>
        <v>71</v>
      </c>
      <c r="L191" s="6"/>
    </row>
    <row r="192" spans="1:16" s="47" customFormat="1" x14ac:dyDescent="0.25">
      <c r="A192" s="20" t="s">
        <v>54</v>
      </c>
      <c r="B192" s="18">
        <v>3</v>
      </c>
      <c r="C192" s="18">
        <v>51</v>
      </c>
      <c r="D192" s="18">
        <v>0</v>
      </c>
      <c r="E192" s="18">
        <v>33</v>
      </c>
      <c r="F192" s="18">
        <v>8</v>
      </c>
      <c r="G192" s="18">
        <v>1</v>
      </c>
      <c r="H192" s="18">
        <v>38</v>
      </c>
      <c r="I192" s="18">
        <v>8</v>
      </c>
      <c r="J192" s="13">
        <f t="shared" si="25"/>
        <v>142</v>
      </c>
      <c r="L192" s="6"/>
    </row>
    <row r="193" spans="1:12" s="47" customFormat="1" x14ac:dyDescent="0.25">
      <c r="A193" s="20" t="s">
        <v>55</v>
      </c>
      <c r="B193" s="18">
        <v>1</v>
      </c>
      <c r="C193" s="18">
        <v>28</v>
      </c>
      <c r="D193" s="18">
        <v>1</v>
      </c>
      <c r="E193" s="18">
        <v>18</v>
      </c>
      <c r="F193" s="18">
        <v>1</v>
      </c>
      <c r="G193" s="18">
        <v>0</v>
      </c>
      <c r="H193" s="18">
        <v>19</v>
      </c>
      <c r="I193" s="18">
        <v>5</v>
      </c>
      <c r="J193" s="13">
        <f t="shared" si="25"/>
        <v>73</v>
      </c>
      <c r="L193" s="6"/>
    </row>
    <row r="194" spans="1:12" s="6" customFormat="1" x14ac:dyDescent="0.25">
      <c r="A194" s="20" t="s">
        <v>56</v>
      </c>
      <c r="B194" s="12">
        <v>0</v>
      </c>
      <c r="C194" s="12">
        <v>7</v>
      </c>
      <c r="D194" s="12">
        <v>0</v>
      </c>
      <c r="E194" s="12">
        <v>5</v>
      </c>
      <c r="F194" s="12">
        <v>1</v>
      </c>
      <c r="G194" s="12">
        <v>0</v>
      </c>
      <c r="H194" s="12">
        <v>1</v>
      </c>
      <c r="I194" s="12">
        <v>2</v>
      </c>
      <c r="J194" s="13">
        <f>SUM(B194:I194)</f>
        <v>16</v>
      </c>
    </row>
    <row r="195" spans="1:12" s="6" customFormat="1" x14ac:dyDescent="0.25">
      <c r="A195" s="21" t="s">
        <v>57</v>
      </c>
      <c r="B195" s="12">
        <v>0</v>
      </c>
      <c r="C195" s="12">
        <v>4</v>
      </c>
      <c r="D195" s="12">
        <v>0</v>
      </c>
      <c r="E195" s="12">
        <v>0</v>
      </c>
      <c r="F195" s="12">
        <v>0</v>
      </c>
      <c r="G195" s="12">
        <v>0</v>
      </c>
      <c r="H195" s="12">
        <v>1</v>
      </c>
      <c r="I195" s="12">
        <v>0</v>
      </c>
      <c r="J195" s="13">
        <f t="shared" ref="J195:J200" si="26">SUM(B195:I195)</f>
        <v>5</v>
      </c>
    </row>
    <row r="196" spans="1:12" s="6" customFormat="1" x14ac:dyDescent="0.25">
      <c r="A196" s="21" t="s">
        <v>112</v>
      </c>
      <c r="B196" s="12">
        <v>0</v>
      </c>
      <c r="C196" s="12">
        <v>1</v>
      </c>
      <c r="D196" s="12">
        <v>0</v>
      </c>
      <c r="E196" s="12">
        <v>1</v>
      </c>
      <c r="F196" s="12">
        <v>0</v>
      </c>
      <c r="G196" s="12">
        <v>0</v>
      </c>
      <c r="H196" s="12">
        <v>0</v>
      </c>
      <c r="I196" s="12">
        <v>0</v>
      </c>
      <c r="J196" s="13">
        <f t="shared" si="26"/>
        <v>2</v>
      </c>
    </row>
    <row r="197" spans="1:12" s="6" customFormat="1" x14ac:dyDescent="0.25">
      <c r="A197" s="21" t="s">
        <v>113</v>
      </c>
      <c r="B197" s="12">
        <v>0</v>
      </c>
      <c r="C197" s="12">
        <v>0</v>
      </c>
      <c r="D197" s="12">
        <v>0</v>
      </c>
      <c r="E197" s="12">
        <v>0</v>
      </c>
      <c r="F197" s="12">
        <v>0</v>
      </c>
      <c r="G197" s="12">
        <v>0</v>
      </c>
      <c r="H197" s="12">
        <v>0</v>
      </c>
      <c r="I197" s="12">
        <v>0</v>
      </c>
      <c r="J197" s="13">
        <f t="shared" si="26"/>
        <v>0</v>
      </c>
    </row>
    <row r="198" spans="1:12" s="6" customFormat="1" x14ac:dyDescent="0.25">
      <c r="A198" s="20" t="s">
        <v>22</v>
      </c>
      <c r="B198" s="12">
        <v>0</v>
      </c>
      <c r="C198" s="12">
        <v>0</v>
      </c>
      <c r="D198" s="12">
        <v>0</v>
      </c>
      <c r="E198" s="12">
        <v>0</v>
      </c>
      <c r="F198" s="12">
        <v>0</v>
      </c>
      <c r="G198" s="12">
        <v>0</v>
      </c>
      <c r="H198" s="12">
        <v>0</v>
      </c>
      <c r="I198" s="12">
        <v>0</v>
      </c>
      <c r="J198" s="13">
        <f t="shared" si="26"/>
        <v>0</v>
      </c>
    </row>
    <row r="199" spans="1:12" s="6" customFormat="1" x14ac:dyDescent="0.25">
      <c r="A199" s="20" t="s">
        <v>79</v>
      </c>
      <c r="B199" s="12">
        <v>0</v>
      </c>
      <c r="C199" s="12">
        <v>8</v>
      </c>
      <c r="D199" s="12">
        <v>0</v>
      </c>
      <c r="E199" s="12">
        <v>4</v>
      </c>
      <c r="F199" s="12">
        <v>1</v>
      </c>
      <c r="G199" s="12">
        <v>0</v>
      </c>
      <c r="H199" s="12">
        <v>4</v>
      </c>
      <c r="I199" s="12">
        <v>1</v>
      </c>
      <c r="J199" s="13">
        <f t="shared" si="26"/>
        <v>18</v>
      </c>
    </row>
    <row r="200" spans="1:12" s="6" customFormat="1" x14ac:dyDescent="0.25">
      <c r="A200" s="22" t="s">
        <v>38</v>
      </c>
      <c r="B200" s="12">
        <v>8</v>
      </c>
      <c r="C200" s="12">
        <v>125</v>
      </c>
      <c r="D200" s="12">
        <v>1</v>
      </c>
      <c r="E200" s="12">
        <v>52</v>
      </c>
      <c r="F200" s="12">
        <v>16</v>
      </c>
      <c r="G200" s="12">
        <v>0</v>
      </c>
      <c r="H200" s="12">
        <v>58</v>
      </c>
      <c r="I200" s="12">
        <v>20</v>
      </c>
      <c r="J200" s="13">
        <f t="shared" si="26"/>
        <v>280</v>
      </c>
    </row>
    <row r="201" spans="1:12" s="6" customFormat="1" x14ac:dyDescent="0.25">
      <c r="A201" s="15" t="s">
        <v>0</v>
      </c>
      <c r="B201" s="16">
        <f>SUM(B190:B200)</f>
        <v>13</v>
      </c>
      <c r="C201" s="16">
        <f t="shared" ref="C201:J201" si="27">SUM(C190:C200)</f>
        <v>250</v>
      </c>
      <c r="D201" s="16">
        <f t="shared" si="27"/>
        <v>3</v>
      </c>
      <c r="E201" s="16">
        <f t="shared" si="27"/>
        <v>137</v>
      </c>
      <c r="F201" s="16">
        <f t="shared" si="27"/>
        <v>31</v>
      </c>
      <c r="G201" s="16">
        <f t="shared" si="27"/>
        <v>1</v>
      </c>
      <c r="H201" s="16">
        <f t="shared" si="27"/>
        <v>146</v>
      </c>
      <c r="I201" s="16">
        <f t="shared" si="27"/>
        <v>42</v>
      </c>
      <c r="J201" s="16">
        <f t="shared" si="27"/>
        <v>623</v>
      </c>
    </row>
    <row r="202" spans="1:12" s="6" customFormat="1" x14ac:dyDescent="0.25">
      <c r="A202" s="97"/>
      <c r="B202" s="26"/>
      <c r="C202" s="26"/>
      <c r="D202" s="26"/>
      <c r="E202" s="26"/>
      <c r="F202" s="26"/>
      <c r="G202" s="26"/>
      <c r="H202" s="26"/>
      <c r="I202" s="26"/>
      <c r="J202" s="26"/>
    </row>
    <row r="203" spans="1:12" s="6" customFormat="1" x14ac:dyDescent="0.25">
      <c r="A203" s="34" t="str">
        <f>$A$30</f>
        <v>Note: Statistics after 28 March 2020 by region are based upon 'principal place of business' and not 'registered office'.</v>
      </c>
      <c r="B203" s="34"/>
      <c r="C203" s="34"/>
      <c r="D203" s="34"/>
      <c r="E203" s="34"/>
      <c r="F203" s="34"/>
      <c r="G203" s="34"/>
      <c r="H203" s="34"/>
      <c r="I203" s="34"/>
      <c r="J203" s="34"/>
    </row>
    <row r="204" spans="1:12" s="6" customFormat="1" ht="24.75" customHeight="1" x14ac:dyDescent="0.25">
      <c r="A204" s="136" t="s">
        <v>175</v>
      </c>
      <c r="B204" s="136"/>
      <c r="C204" s="136"/>
      <c r="D204" s="136"/>
      <c r="E204" s="136"/>
      <c r="F204" s="136"/>
      <c r="G204" s="136"/>
      <c r="H204" s="136"/>
      <c r="I204" s="136"/>
      <c r="J204" s="136"/>
    </row>
    <row r="205" spans="1:12" s="6" customFormat="1" x14ac:dyDescent="0.25">
      <c r="A205" s="135"/>
      <c r="B205" s="135"/>
      <c r="C205" s="135"/>
      <c r="D205" s="135"/>
      <c r="E205" s="135"/>
      <c r="F205" s="135"/>
      <c r="G205" s="135"/>
      <c r="H205" s="135"/>
      <c r="I205" s="135"/>
      <c r="J205" s="135"/>
    </row>
    <row r="206" spans="1:12" s="6" customFormat="1" ht="30" customHeight="1" x14ac:dyDescent="0.25">
      <c r="A206" s="139" t="s">
        <v>302</v>
      </c>
      <c r="B206" s="139"/>
      <c r="C206" s="139"/>
      <c r="D206" s="139"/>
      <c r="E206" s="139"/>
      <c r="F206" s="139"/>
      <c r="G206" s="139"/>
      <c r="H206" s="139"/>
      <c r="I206" s="139"/>
      <c r="J206" s="139"/>
    </row>
    <row r="207" spans="1:12" s="6" customFormat="1" ht="34.5" x14ac:dyDescent="0.25">
      <c r="A207" s="84"/>
      <c r="B207" s="8" t="s">
        <v>39</v>
      </c>
      <c r="C207" s="8" t="s">
        <v>40</v>
      </c>
      <c r="D207" s="8" t="s">
        <v>41</v>
      </c>
      <c r="E207" s="8" t="s">
        <v>42</v>
      </c>
      <c r="F207" s="8" t="s">
        <v>114</v>
      </c>
      <c r="G207" s="8" t="s">
        <v>44</v>
      </c>
      <c r="H207" s="8" t="s">
        <v>45</v>
      </c>
      <c r="I207" s="8" t="s">
        <v>46</v>
      </c>
      <c r="J207" s="9" t="s">
        <v>64</v>
      </c>
    </row>
    <row r="208" spans="1:12" s="6" customFormat="1" x14ac:dyDescent="0.25">
      <c r="A208" s="19">
        <v>0</v>
      </c>
      <c r="B208" s="12">
        <v>13</v>
      </c>
      <c r="C208" s="12">
        <v>187</v>
      </c>
      <c r="D208" s="12">
        <v>1</v>
      </c>
      <c r="E208" s="12">
        <v>84</v>
      </c>
      <c r="F208" s="12">
        <v>25</v>
      </c>
      <c r="G208" s="12">
        <v>1</v>
      </c>
      <c r="H208" s="12">
        <v>104</v>
      </c>
      <c r="I208" s="12">
        <v>36</v>
      </c>
      <c r="J208" s="13">
        <v>451</v>
      </c>
      <c r="L208" s="46"/>
    </row>
    <row r="209" spans="1:10" s="6" customFormat="1" x14ac:dyDescent="0.25">
      <c r="A209" s="14" t="s">
        <v>29</v>
      </c>
      <c r="B209" s="12">
        <v>0</v>
      </c>
      <c r="C209" s="12">
        <v>34</v>
      </c>
      <c r="D209" s="12">
        <v>1</v>
      </c>
      <c r="E209" s="12">
        <v>31</v>
      </c>
      <c r="F209" s="12">
        <v>2</v>
      </c>
      <c r="G209" s="12">
        <v>0</v>
      </c>
      <c r="H209" s="12">
        <v>29</v>
      </c>
      <c r="I209" s="12">
        <v>4</v>
      </c>
      <c r="J209" s="13">
        <f t="shared" ref="J209:J215" si="28">SUM(B209:I209)</f>
        <v>101</v>
      </c>
    </row>
    <row r="210" spans="1:10" s="6" customFormat="1" x14ac:dyDescent="0.25">
      <c r="A210" s="14" t="s">
        <v>57</v>
      </c>
      <c r="B210" s="12">
        <v>0</v>
      </c>
      <c r="C210" s="12">
        <v>7</v>
      </c>
      <c r="D210" s="12">
        <v>0</v>
      </c>
      <c r="E210" s="12">
        <v>5</v>
      </c>
      <c r="F210" s="12">
        <v>2</v>
      </c>
      <c r="G210" s="12">
        <v>0</v>
      </c>
      <c r="H210" s="12">
        <v>6</v>
      </c>
      <c r="I210" s="12">
        <v>1</v>
      </c>
      <c r="J210" s="13">
        <f t="shared" si="28"/>
        <v>21</v>
      </c>
    </row>
    <row r="211" spans="1:10" s="6" customFormat="1" x14ac:dyDescent="0.25">
      <c r="A211" s="84" t="s">
        <v>115</v>
      </c>
      <c r="B211" s="12">
        <v>0</v>
      </c>
      <c r="C211" s="12">
        <v>0</v>
      </c>
      <c r="D211" s="12">
        <v>0</v>
      </c>
      <c r="E211" s="12">
        <v>4</v>
      </c>
      <c r="F211" s="12">
        <v>1</v>
      </c>
      <c r="G211" s="12">
        <v>0</v>
      </c>
      <c r="H211" s="12">
        <v>3</v>
      </c>
      <c r="I211" s="12">
        <v>0</v>
      </c>
      <c r="J211" s="13">
        <f t="shared" si="28"/>
        <v>8</v>
      </c>
    </row>
    <row r="212" spans="1:10" s="6" customFormat="1" x14ac:dyDescent="0.25">
      <c r="A212" s="14" t="s">
        <v>108</v>
      </c>
      <c r="B212" s="12">
        <v>0</v>
      </c>
      <c r="C212" s="12">
        <v>7</v>
      </c>
      <c r="D212" s="12">
        <v>1</v>
      </c>
      <c r="E212" s="12">
        <v>4</v>
      </c>
      <c r="F212" s="12">
        <v>1</v>
      </c>
      <c r="G212" s="12">
        <v>0</v>
      </c>
      <c r="H212" s="12">
        <v>2</v>
      </c>
      <c r="I212" s="12">
        <v>1</v>
      </c>
      <c r="J212" s="13">
        <f t="shared" si="28"/>
        <v>16</v>
      </c>
    </row>
    <row r="213" spans="1:10" s="6" customFormat="1" x14ac:dyDescent="0.25">
      <c r="A213" s="14" t="s">
        <v>109</v>
      </c>
      <c r="B213" s="12">
        <v>0</v>
      </c>
      <c r="C213" s="12">
        <v>2</v>
      </c>
      <c r="D213" s="12">
        <v>0</v>
      </c>
      <c r="E213" s="12">
        <v>2</v>
      </c>
      <c r="F213" s="12">
        <v>0</v>
      </c>
      <c r="G213" s="12">
        <v>0</v>
      </c>
      <c r="H213" s="12">
        <v>0</v>
      </c>
      <c r="I213" s="12">
        <v>0</v>
      </c>
      <c r="J213" s="13">
        <f t="shared" si="28"/>
        <v>4</v>
      </c>
    </row>
    <row r="214" spans="1:10" s="6" customFormat="1" x14ac:dyDescent="0.25">
      <c r="A214" s="17" t="s">
        <v>33</v>
      </c>
      <c r="B214" s="12">
        <v>0</v>
      </c>
      <c r="C214" s="12">
        <v>3</v>
      </c>
      <c r="D214" s="12">
        <v>0</v>
      </c>
      <c r="E214" s="12">
        <v>0</v>
      </c>
      <c r="F214" s="12">
        <v>0</v>
      </c>
      <c r="G214" s="12">
        <v>0</v>
      </c>
      <c r="H214" s="12">
        <v>0</v>
      </c>
      <c r="I214" s="12">
        <v>0</v>
      </c>
      <c r="J214" s="13">
        <f t="shared" si="28"/>
        <v>3</v>
      </c>
    </row>
    <row r="215" spans="1:10" s="6" customFormat="1" x14ac:dyDescent="0.25">
      <c r="A215" s="17" t="s">
        <v>79</v>
      </c>
      <c r="B215" s="12">
        <v>0</v>
      </c>
      <c r="C215" s="12">
        <v>10</v>
      </c>
      <c r="D215" s="12">
        <v>0</v>
      </c>
      <c r="E215" s="12">
        <v>7</v>
      </c>
      <c r="F215" s="12">
        <v>0</v>
      </c>
      <c r="G215" s="12">
        <v>0</v>
      </c>
      <c r="H215" s="12">
        <v>2</v>
      </c>
      <c r="I215" s="12">
        <v>0</v>
      </c>
      <c r="J215" s="13">
        <f t="shared" si="28"/>
        <v>19</v>
      </c>
    </row>
    <row r="216" spans="1:10" s="6" customFormat="1" x14ac:dyDescent="0.25">
      <c r="A216" s="15" t="s">
        <v>0</v>
      </c>
      <c r="B216" s="16">
        <f t="shared" ref="B216:J216" si="29">SUM(B208:B215)</f>
        <v>13</v>
      </c>
      <c r="C216" s="16">
        <f t="shared" si="29"/>
        <v>250</v>
      </c>
      <c r="D216" s="16">
        <f t="shared" si="29"/>
        <v>3</v>
      </c>
      <c r="E216" s="16">
        <f t="shared" si="29"/>
        <v>137</v>
      </c>
      <c r="F216" s="16">
        <f t="shared" si="29"/>
        <v>31</v>
      </c>
      <c r="G216" s="16">
        <f t="shared" si="29"/>
        <v>1</v>
      </c>
      <c r="H216" s="16">
        <f t="shared" si="29"/>
        <v>146</v>
      </c>
      <c r="I216" s="16">
        <f t="shared" si="29"/>
        <v>42</v>
      </c>
      <c r="J216" s="16">
        <f t="shared" si="29"/>
        <v>623</v>
      </c>
    </row>
    <row r="217" spans="1:10" s="6" customFormat="1" x14ac:dyDescent="0.25">
      <c r="A217" s="34" t="str">
        <f>$A$30</f>
        <v>Note: Statistics after 28 March 2020 by region are based upon 'principal place of business' and not 'registered office'.</v>
      </c>
      <c r="B217" s="26"/>
      <c r="C217" s="26"/>
      <c r="D217" s="26"/>
      <c r="E217" s="26"/>
      <c r="F217" s="26"/>
      <c r="G217" s="26"/>
      <c r="H217" s="26"/>
      <c r="I217" s="26"/>
      <c r="J217" s="26"/>
    </row>
    <row r="218" spans="1:10" s="6" customFormat="1" ht="15" customHeight="1" x14ac:dyDescent="0.25">
      <c r="A218" s="46"/>
      <c r="B218" s="46"/>
      <c r="C218" s="46"/>
      <c r="D218" s="46"/>
      <c r="E218" s="46"/>
      <c r="F218" s="46"/>
      <c r="G218" s="46"/>
      <c r="H218" s="46"/>
      <c r="I218" s="46"/>
      <c r="J218" s="46"/>
    </row>
    <row r="219" spans="1:10" s="6" customFormat="1" ht="30" customHeight="1" x14ac:dyDescent="0.25">
      <c r="A219" s="139" t="s">
        <v>303</v>
      </c>
      <c r="B219" s="139"/>
      <c r="C219" s="139"/>
      <c r="D219" s="139"/>
      <c r="E219" s="139"/>
      <c r="F219" s="139"/>
      <c r="G219" s="139"/>
      <c r="H219" s="139"/>
      <c r="I219" s="139"/>
      <c r="J219" s="139"/>
    </row>
    <row r="220" spans="1:10" s="6" customFormat="1" ht="34.5" x14ac:dyDescent="0.25">
      <c r="A220" s="84"/>
      <c r="B220" s="8" t="s">
        <v>39</v>
      </c>
      <c r="C220" s="8" t="s">
        <v>40</v>
      </c>
      <c r="D220" s="8" t="s">
        <v>41</v>
      </c>
      <c r="E220" s="8" t="s">
        <v>42</v>
      </c>
      <c r="F220" s="8" t="s">
        <v>114</v>
      </c>
      <c r="G220" s="8" t="s">
        <v>44</v>
      </c>
      <c r="H220" s="8" t="s">
        <v>45</v>
      </c>
      <c r="I220" s="8" t="s">
        <v>46</v>
      </c>
      <c r="J220" s="9" t="s">
        <v>64</v>
      </c>
    </row>
    <row r="221" spans="1:10" s="6" customFormat="1" x14ac:dyDescent="0.25">
      <c r="A221" s="19" t="s">
        <v>110</v>
      </c>
      <c r="B221" s="12">
        <v>1</v>
      </c>
      <c r="C221" s="12">
        <v>22</v>
      </c>
      <c r="D221" s="12">
        <v>0</v>
      </c>
      <c r="E221" s="12">
        <v>25</v>
      </c>
      <c r="F221" s="12">
        <v>3</v>
      </c>
      <c r="G221" s="12">
        <v>0</v>
      </c>
      <c r="H221" s="12">
        <v>19</v>
      </c>
      <c r="I221" s="12">
        <v>4</v>
      </c>
      <c r="J221" s="13">
        <f>SUM(B221:I221)</f>
        <v>74</v>
      </c>
    </row>
    <row r="222" spans="1:10" s="6" customFormat="1" x14ac:dyDescent="0.25">
      <c r="A222" s="19" t="s">
        <v>72</v>
      </c>
      <c r="B222" s="12">
        <v>8</v>
      </c>
      <c r="C222" s="12">
        <v>130</v>
      </c>
      <c r="D222" s="12">
        <v>2</v>
      </c>
      <c r="E222" s="12">
        <v>66</v>
      </c>
      <c r="F222" s="12">
        <v>18</v>
      </c>
      <c r="G222" s="12">
        <v>1</v>
      </c>
      <c r="H222" s="12">
        <v>68</v>
      </c>
      <c r="I222" s="12">
        <v>22</v>
      </c>
      <c r="J222" s="13">
        <f t="shared" ref="J222:J227" si="30">SUM(B222:I222)</f>
        <v>315</v>
      </c>
    </row>
    <row r="223" spans="1:10" s="6" customFormat="1" x14ac:dyDescent="0.25">
      <c r="A223" s="19" t="s">
        <v>28</v>
      </c>
      <c r="B223" s="12">
        <v>3</v>
      </c>
      <c r="C223" s="12">
        <v>58</v>
      </c>
      <c r="D223" s="12">
        <v>1</v>
      </c>
      <c r="E223" s="12">
        <v>32</v>
      </c>
      <c r="F223" s="12">
        <v>4</v>
      </c>
      <c r="G223" s="12">
        <v>0</v>
      </c>
      <c r="H223" s="12">
        <v>34</v>
      </c>
      <c r="I223" s="12">
        <v>10</v>
      </c>
      <c r="J223" s="13">
        <f t="shared" si="30"/>
        <v>142</v>
      </c>
    </row>
    <row r="224" spans="1:10" s="6" customFormat="1" x14ac:dyDescent="0.25">
      <c r="A224" s="19" t="s">
        <v>57</v>
      </c>
      <c r="B224" s="12">
        <v>1</v>
      </c>
      <c r="C224" s="12">
        <v>22</v>
      </c>
      <c r="D224" s="12">
        <v>0</v>
      </c>
      <c r="E224" s="12">
        <v>11</v>
      </c>
      <c r="F224" s="12">
        <v>2</v>
      </c>
      <c r="G224" s="12">
        <v>0</v>
      </c>
      <c r="H224" s="12">
        <v>12</v>
      </c>
      <c r="I224" s="12">
        <v>4</v>
      </c>
      <c r="J224" s="13">
        <f t="shared" si="30"/>
        <v>52</v>
      </c>
    </row>
    <row r="225" spans="1:10" s="6" customFormat="1" x14ac:dyDescent="0.25">
      <c r="A225" s="14" t="s">
        <v>84</v>
      </c>
      <c r="B225" s="12">
        <v>0</v>
      </c>
      <c r="C225" s="12">
        <v>5</v>
      </c>
      <c r="D225" s="12">
        <v>0</v>
      </c>
      <c r="E225" s="12">
        <v>2</v>
      </c>
      <c r="F225" s="12">
        <v>2</v>
      </c>
      <c r="G225" s="12">
        <v>0</v>
      </c>
      <c r="H225" s="12">
        <v>5</v>
      </c>
      <c r="I225" s="12">
        <v>1</v>
      </c>
      <c r="J225" s="13">
        <f t="shared" si="30"/>
        <v>15</v>
      </c>
    </row>
    <row r="226" spans="1:10" s="6" customFormat="1" x14ac:dyDescent="0.25">
      <c r="A226" s="14" t="s">
        <v>73</v>
      </c>
      <c r="B226" s="12">
        <v>0</v>
      </c>
      <c r="C226" s="12">
        <v>3</v>
      </c>
      <c r="D226" s="12">
        <v>0</v>
      </c>
      <c r="E226" s="12">
        <v>0</v>
      </c>
      <c r="F226" s="12">
        <v>0</v>
      </c>
      <c r="G226" s="12">
        <v>0</v>
      </c>
      <c r="H226" s="12">
        <v>2</v>
      </c>
      <c r="I226" s="12">
        <v>0</v>
      </c>
      <c r="J226" s="13">
        <f t="shared" si="30"/>
        <v>5</v>
      </c>
    </row>
    <row r="227" spans="1:10" s="6" customFormat="1" x14ac:dyDescent="0.25">
      <c r="A227" s="17" t="s">
        <v>79</v>
      </c>
      <c r="B227" s="12">
        <v>0</v>
      </c>
      <c r="C227" s="12">
        <v>10</v>
      </c>
      <c r="D227" s="12">
        <v>0</v>
      </c>
      <c r="E227" s="12">
        <v>1</v>
      </c>
      <c r="F227" s="12">
        <v>2</v>
      </c>
      <c r="G227" s="12">
        <v>0</v>
      </c>
      <c r="H227" s="12">
        <v>6</v>
      </c>
      <c r="I227" s="12">
        <v>1</v>
      </c>
      <c r="J227" s="13">
        <f t="shared" si="30"/>
        <v>20</v>
      </c>
    </row>
    <row r="228" spans="1:10" s="6" customFormat="1" x14ac:dyDescent="0.25">
      <c r="A228" s="15" t="s">
        <v>0</v>
      </c>
      <c r="B228" s="16">
        <f>SUM(B221:B227)</f>
        <v>13</v>
      </c>
      <c r="C228" s="16">
        <f t="shared" ref="C228:J228" si="31">SUM(C221:C227)</f>
        <v>250</v>
      </c>
      <c r="D228" s="16">
        <f t="shared" si="31"/>
        <v>3</v>
      </c>
      <c r="E228" s="16">
        <f t="shared" si="31"/>
        <v>137</v>
      </c>
      <c r="F228" s="16">
        <f t="shared" si="31"/>
        <v>31</v>
      </c>
      <c r="G228" s="16">
        <f t="shared" si="31"/>
        <v>1</v>
      </c>
      <c r="H228" s="16">
        <f t="shared" si="31"/>
        <v>146</v>
      </c>
      <c r="I228" s="16">
        <f t="shared" si="31"/>
        <v>42</v>
      </c>
      <c r="J228" s="16">
        <f t="shared" si="31"/>
        <v>623</v>
      </c>
    </row>
    <row r="229" spans="1:10" s="6" customFormat="1" x14ac:dyDescent="0.25">
      <c r="A229" s="34" t="str">
        <f>$A$30</f>
        <v>Note: Statistics after 28 March 2020 by region are based upon 'principal place of business' and not 'registered office'.</v>
      </c>
      <c r="B229" s="26"/>
      <c r="C229" s="26"/>
      <c r="D229" s="26"/>
      <c r="E229" s="26"/>
      <c r="F229" s="26"/>
      <c r="G229" s="26"/>
      <c r="H229" s="26"/>
      <c r="I229" s="26"/>
      <c r="J229" s="26"/>
    </row>
    <row r="230" spans="1:10" s="6" customFormat="1" x14ac:dyDescent="0.25">
      <c r="A230" s="161"/>
      <c r="B230" s="161"/>
      <c r="C230" s="161"/>
      <c r="D230" s="161"/>
      <c r="E230" s="161"/>
      <c r="F230" s="161"/>
      <c r="G230" s="161"/>
      <c r="H230" s="161"/>
      <c r="I230" s="161"/>
      <c r="J230" s="161"/>
    </row>
    <row r="231" spans="1:10" s="6" customFormat="1" ht="30" customHeight="1" x14ac:dyDescent="0.25">
      <c r="A231" s="139" t="s">
        <v>304</v>
      </c>
      <c r="B231" s="139"/>
      <c r="C231" s="139"/>
      <c r="D231" s="139"/>
      <c r="E231" s="139"/>
      <c r="F231" s="139"/>
      <c r="G231" s="139"/>
      <c r="H231" s="139"/>
      <c r="I231" s="139"/>
      <c r="J231" s="139"/>
    </row>
    <row r="232" spans="1:10" s="6" customFormat="1" ht="34.5" x14ac:dyDescent="0.25">
      <c r="A232" s="10"/>
      <c r="B232" s="8" t="s">
        <v>39</v>
      </c>
      <c r="C232" s="8" t="s">
        <v>40</v>
      </c>
      <c r="D232" s="8" t="s">
        <v>41</v>
      </c>
      <c r="E232" s="8" t="s">
        <v>42</v>
      </c>
      <c r="F232" s="8" t="s">
        <v>114</v>
      </c>
      <c r="G232" s="8" t="s">
        <v>44</v>
      </c>
      <c r="H232" s="8" t="s">
        <v>45</v>
      </c>
      <c r="I232" s="8" t="s">
        <v>46</v>
      </c>
      <c r="J232" s="9" t="s">
        <v>64</v>
      </c>
    </row>
    <row r="233" spans="1:10" s="6" customFormat="1" x14ac:dyDescent="0.25">
      <c r="A233" s="137" t="s">
        <v>85</v>
      </c>
      <c r="B233" s="137"/>
      <c r="C233" s="137"/>
      <c r="D233" s="137"/>
      <c r="E233" s="137"/>
      <c r="F233" s="137"/>
      <c r="G233" s="137"/>
      <c r="H233" s="137"/>
      <c r="I233" s="137"/>
      <c r="J233" s="137"/>
    </row>
    <row r="234" spans="1:10" s="6" customFormat="1" x14ac:dyDescent="0.25">
      <c r="A234" s="23" t="s">
        <v>75</v>
      </c>
      <c r="B234" s="12">
        <v>12</v>
      </c>
      <c r="C234" s="12">
        <v>207</v>
      </c>
      <c r="D234" s="12">
        <v>3</v>
      </c>
      <c r="E234" s="12">
        <v>108</v>
      </c>
      <c r="F234" s="12">
        <v>23</v>
      </c>
      <c r="G234" s="12">
        <v>1</v>
      </c>
      <c r="H234" s="12">
        <v>124</v>
      </c>
      <c r="I234" s="12">
        <v>35</v>
      </c>
      <c r="J234" s="13">
        <f t="shared" ref="J234:J239" si="32">SUM(B234:I234)</f>
        <v>513</v>
      </c>
    </row>
    <row r="235" spans="1:10" s="6" customFormat="1" x14ac:dyDescent="0.25">
      <c r="A235" s="19" t="s">
        <v>76</v>
      </c>
      <c r="B235" s="12">
        <v>0</v>
      </c>
      <c r="C235" s="12">
        <v>27</v>
      </c>
      <c r="D235" s="12">
        <v>0</v>
      </c>
      <c r="E235" s="12">
        <v>18</v>
      </c>
      <c r="F235" s="12">
        <v>2</v>
      </c>
      <c r="G235" s="12">
        <v>0</v>
      </c>
      <c r="H235" s="12">
        <v>15</v>
      </c>
      <c r="I235" s="12">
        <v>4</v>
      </c>
      <c r="J235" s="13">
        <f t="shared" si="32"/>
        <v>66</v>
      </c>
    </row>
    <row r="236" spans="1:10" s="6" customFormat="1" x14ac:dyDescent="0.25">
      <c r="A236" s="19" t="s">
        <v>77</v>
      </c>
      <c r="B236" s="12">
        <v>0</v>
      </c>
      <c r="C236" s="12">
        <v>13</v>
      </c>
      <c r="D236" s="12">
        <v>0</v>
      </c>
      <c r="E236" s="12">
        <v>4</v>
      </c>
      <c r="F236" s="12">
        <v>6</v>
      </c>
      <c r="G236" s="12">
        <v>0</v>
      </c>
      <c r="H236" s="12">
        <v>4</v>
      </c>
      <c r="I236" s="12">
        <v>3</v>
      </c>
      <c r="J236" s="13">
        <f t="shared" si="32"/>
        <v>30</v>
      </c>
    </row>
    <row r="237" spans="1:10" s="6" customFormat="1" x14ac:dyDescent="0.25">
      <c r="A237" s="19" t="s">
        <v>78</v>
      </c>
      <c r="B237" s="12">
        <v>0</v>
      </c>
      <c r="C237" s="12">
        <v>1</v>
      </c>
      <c r="D237" s="12">
        <v>0</v>
      </c>
      <c r="E237" s="12">
        <v>0</v>
      </c>
      <c r="F237" s="12">
        <v>0</v>
      </c>
      <c r="G237" s="12">
        <v>0</v>
      </c>
      <c r="H237" s="12">
        <v>0</v>
      </c>
      <c r="I237" s="12">
        <v>0</v>
      </c>
      <c r="J237" s="13">
        <f t="shared" si="32"/>
        <v>1</v>
      </c>
    </row>
    <row r="238" spans="1:10" s="6" customFormat="1" x14ac:dyDescent="0.25">
      <c r="A238" s="24" t="s">
        <v>79</v>
      </c>
      <c r="B238" s="12">
        <v>0</v>
      </c>
      <c r="C238" s="12">
        <v>0</v>
      </c>
      <c r="D238" s="12">
        <v>0</v>
      </c>
      <c r="E238" s="12">
        <v>0</v>
      </c>
      <c r="F238" s="12">
        <v>0</v>
      </c>
      <c r="G238" s="12">
        <v>0</v>
      </c>
      <c r="H238" s="12">
        <v>0</v>
      </c>
      <c r="I238" s="12">
        <v>0</v>
      </c>
      <c r="J238" s="13">
        <f t="shared" si="32"/>
        <v>0</v>
      </c>
    </row>
    <row r="239" spans="1:10" s="6" customFormat="1" x14ac:dyDescent="0.25">
      <c r="A239" s="24" t="s">
        <v>90</v>
      </c>
      <c r="B239" s="12">
        <v>1</v>
      </c>
      <c r="C239" s="12">
        <v>2</v>
      </c>
      <c r="D239" s="12">
        <v>0</v>
      </c>
      <c r="E239" s="12">
        <v>7</v>
      </c>
      <c r="F239" s="12">
        <v>0</v>
      </c>
      <c r="G239" s="12">
        <v>0</v>
      </c>
      <c r="H239" s="12">
        <v>3</v>
      </c>
      <c r="I239" s="12">
        <v>0</v>
      </c>
      <c r="J239" s="13">
        <f t="shared" si="32"/>
        <v>13</v>
      </c>
    </row>
    <row r="240" spans="1:10" s="6" customFormat="1" x14ac:dyDescent="0.25">
      <c r="A240" s="15" t="s">
        <v>0</v>
      </c>
      <c r="B240" s="16">
        <f>SUM(B234:B239)</f>
        <v>13</v>
      </c>
      <c r="C240" s="16">
        <f t="shared" ref="C240:J240" si="33">SUM(C234:C239)</f>
        <v>250</v>
      </c>
      <c r="D240" s="16">
        <f t="shared" si="33"/>
        <v>3</v>
      </c>
      <c r="E240" s="16">
        <f t="shared" si="33"/>
        <v>137</v>
      </c>
      <c r="F240" s="16">
        <f t="shared" si="33"/>
        <v>31</v>
      </c>
      <c r="G240" s="16">
        <f t="shared" si="33"/>
        <v>1</v>
      </c>
      <c r="H240" s="16">
        <f t="shared" si="33"/>
        <v>146</v>
      </c>
      <c r="I240" s="16">
        <f t="shared" si="33"/>
        <v>42</v>
      </c>
      <c r="J240" s="16">
        <f t="shared" si="33"/>
        <v>623</v>
      </c>
    </row>
    <row r="241" spans="1:10" s="6" customFormat="1" x14ac:dyDescent="0.25">
      <c r="A241" s="137" t="s">
        <v>86</v>
      </c>
      <c r="B241" s="137"/>
      <c r="C241" s="137"/>
      <c r="D241" s="137"/>
      <c r="E241" s="137"/>
      <c r="F241" s="137"/>
      <c r="G241" s="137"/>
      <c r="H241" s="137"/>
      <c r="I241" s="137"/>
      <c r="J241" s="137"/>
    </row>
    <row r="242" spans="1:10" s="6" customFormat="1" x14ac:dyDescent="0.25">
      <c r="A242" s="23" t="s">
        <v>111</v>
      </c>
      <c r="B242" s="12">
        <v>7</v>
      </c>
      <c r="C242" s="12">
        <v>112</v>
      </c>
      <c r="D242" s="12">
        <v>1</v>
      </c>
      <c r="E242" s="12">
        <v>54</v>
      </c>
      <c r="F242" s="12">
        <v>12</v>
      </c>
      <c r="G242" s="12">
        <v>0</v>
      </c>
      <c r="H242" s="12">
        <v>53</v>
      </c>
      <c r="I242" s="12">
        <v>15</v>
      </c>
      <c r="J242" s="13">
        <f t="shared" ref="J242:J249" si="34">SUM(B242:I242)</f>
        <v>254</v>
      </c>
    </row>
    <row r="243" spans="1:10" s="6" customFormat="1" x14ac:dyDescent="0.25">
      <c r="A243" s="24" t="s">
        <v>28</v>
      </c>
      <c r="B243" s="12">
        <v>2</v>
      </c>
      <c r="C243" s="12">
        <v>41</v>
      </c>
      <c r="D243" s="12">
        <v>0</v>
      </c>
      <c r="E243" s="12">
        <v>30</v>
      </c>
      <c r="F243" s="12">
        <v>9</v>
      </c>
      <c r="G243" s="12">
        <v>1</v>
      </c>
      <c r="H243" s="12">
        <v>47</v>
      </c>
      <c r="I243" s="12">
        <v>9</v>
      </c>
      <c r="J243" s="13">
        <f t="shared" si="34"/>
        <v>139</v>
      </c>
    </row>
    <row r="244" spans="1:10" s="6" customFormat="1" x14ac:dyDescent="0.25">
      <c r="A244" s="19" t="s">
        <v>57</v>
      </c>
      <c r="B244" s="12">
        <v>3</v>
      </c>
      <c r="C244" s="12">
        <v>40</v>
      </c>
      <c r="D244" s="12">
        <v>1</v>
      </c>
      <c r="E244" s="12">
        <v>24</v>
      </c>
      <c r="F244" s="12">
        <v>1</v>
      </c>
      <c r="G244" s="12">
        <v>0</v>
      </c>
      <c r="H244" s="12">
        <v>29</v>
      </c>
      <c r="I244" s="12">
        <v>10</v>
      </c>
      <c r="J244" s="13">
        <f t="shared" si="34"/>
        <v>108</v>
      </c>
    </row>
    <row r="245" spans="1:10" s="6" customFormat="1" x14ac:dyDescent="0.25">
      <c r="A245" s="19" t="s">
        <v>84</v>
      </c>
      <c r="B245" s="12">
        <v>0</v>
      </c>
      <c r="C245" s="12">
        <v>22</v>
      </c>
      <c r="D245" s="12">
        <v>0</v>
      </c>
      <c r="E245" s="12">
        <v>7</v>
      </c>
      <c r="F245" s="12">
        <v>6</v>
      </c>
      <c r="G245" s="12">
        <v>0</v>
      </c>
      <c r="H245" s="12">
        <v>7</v>
      </c>
      <c r="I245" s="12">
        <v>4</v>
      </c>
      <c r="J245" s="13">
        <f t="shared" si="34"/>
        <v>46</v>
      </c>
    </row>
    <row r="246" spans="1:10" s="6" customFormat="1" x14ac:dyDescent="0.25">
      <c r="A246" s="19" t="s">
        <v>31</v>
      </c>
      <c r="B246" s="12">
        <v>0</v>
      </c>
      <c r="C246" s="12">
        <v>25</v>
      </c>
      <c r="D246" s="12">
        <v>0</v>
      </c>
      <c r="E246" s="12">
        <v>13</v>
      </c>
      <c r="F246" s="12">
        <v>3</v>
      </c>
      <c r="G246" s="12">
        <v>0</v>
      </c>
      <c r="H246" s="12">
        <v>6</v>
      </c>
      <c r="I246" s="12">
        <v>4</v>
      </c>
      <c r="J246" s="13">
        <f t="shared" si="34"/>
        <v>51</v>
      </c>
    </row>
    <row r="247" spans="1:10" s="6" customFormat="1" x14ac:dyDescent="0.25">
      <c r="A247" s="19" t="s">
        <v>32</v>
      </c>
      <c r="B247" s="12">
        <v>0</v>
      </c>
      <c r="C247" s="12">
        <v>4</v>
      </c>
      <c r="D247" s="12">
        <v>1</v>
      </c>
      <c r="E247" s="12">
        <v>1</v>
      </c>
      <c r="F247" s="12">
        <v>0</v>
      </c>
      <c r="G247" s="12">
        <v>0</v>
      </c>
      <c r="H247" s="12">
        <v>1</v>
      </c>
      <c r="I247" s="12">
        <v>0</v>
      </c>
      <c r="J247" s="13">
        <f t="shared" si="34"/>
        <v>7</v>
      </c>
    </row>
    <row r="248" spans="1:10" s="6" customFormat="1" x14ac:dyDescent="0.25">
      <c r="A248" s="24" t="s">
        <v>33</v>
      </c>
      <c r="B248" s="12">
        <v>0</v>
      </c>
      <c r="C248" s="12">
        <v>4</v>
      </c>
      <c r="D248" s="12">
        <v>0</v>
      </c>
      <c r="E248" s="12">
        <v>1</v>
      </c>
      <c r="F248" s="12">
        <v>0</v>
      </c>
      <c r="G248" s="12">
        <v>0</v>
      </c>
      <c r="H248" s="12">
        <v>0</v>
      </c>
      <c r="I248" s="12">
        <v>0</v>
      </c>
      <c r="J248" s="13">
        <f t="shared" si="34"/>
        <v>5</v>
      </c>
    </row>
    <row r="249" spans="1:10" s="47" customFormat="1" x14ac:dyDescent="0.25">
      <c r="A249" s="24" t="s">
        <v>90</v>
      </c>
      <c r="B249" s="27">
        <v>1</v>
      </c>
      <c r="C249" s="27">
        <v>2</v>
      </c>
      <c r="D249" s="27">
        <v>0</v>
      </c>
      <c r="E249" s="27">
        <v>7</v>
      </c>
      <c r="F249" s="27">
        <v>0</v>
      </c>
      <c r="G249" s="27">
        <v>0</v>
      </c>
      <c r="H249" s="27">
        <v>3</v>
      </c>
      <c r="I249" s="27">
        <v>0</v>
      </c>
      <c r="J249" s="13">
        <f t="shared" si="34"/>
        <v>13</v>
      </c>
    </row>
    <row r="250" spans="1:10" s="6" customFormat="1" x14ac:dyDescent="0.25">
      <c r="A250" s="15" t="s">
        <v>0</v>
      </c>
      <c r="B250" s="16">
        <f t="shared" ref="B250:J250" si="35">SUM(B242:B249)</f>
        <v>13</v>
      </c>
      <c r="C250" s="16">
        <f t="shared" si="35"/>
        <v>250</v>
      </c>
      <c r="D250" s="16">
        <f t="shared" si="35"/>
        <v>3</v>
      </c>
      <c r="E250" s="16">
        <f t="shared" si="35"/>
        <v>137</v>
      </c>
      <c r="F250" s="16">
        <f t="shared" si="35"/>
        <v>31</v>
      </c>
      <c r="G250" s="16">
        <f t="shared" si="35"/>
        <v>1</v>
      </c>
      <c r="H250" s="16">
        <f t="shared" si="35"/>
        <v>146</v>
      </c>
      <c r="I250" s="16">
        <f t="shared" si="35"/>
        <v>42</v>
      </c>
      <c r="J250" s="16">
        <f t="shared" si="35"/>
        <v>623</v>
      </c>
    </row>
    <row r="251" spans="1:10" s="6" customFormat="1" x14ac:dyDescent="0.25">
      <c r="A251" s="137" t="s">
        <v>88</v>
      </c>
      <c r="B251" s="137"/>
      <c r="C251" s="137"/>
      <c r="D251" s="137"/>
      <c r="E251" s="137"/>
      <c r="F251" s="137"/>
      <c r="G251" s="137"/>
      <c r="H251" s="137"/>
      <c r="I251" s="137"/>
      <c r="J251" s="137"/>
    </row>
    <row r="252" spans="1:10" s="6" customFormat="1" x14ac:dyDescent="0.25">
      <c r="A252" s="124" t="s">
        <v>92</v>
      </c>
      <c r="B252" s="16">
        <v>3</v>
      </c>
      <c r="C252" s="16">
        <v>75</v>
      </c>
      <c r="D252" s="16">
        <v>2</v>
      </c>
      <c r="E252" s="16">
        <v>43</v>
      </c>
      <c r="F252" s="16">
        <v>10</v>
      </c>
      <c r="G252" s="16">
        <v>1</v>
      </c>
      <c r="H252" s="16">
        <v>47</v>
      </c>
      <c r="I252" s="16">
        <v>13</v>
      </c>
      <c r="J252" s="16">
        <f>SUM(B252:I252)</f>
        <v>194</v>
      </c>
    </row>
    <row r="253" spans="1:10" s="6" customFormat="1" x14ac:dyDescent="0.25">
      <c r="A253" s="137" t="s">
        <v>87</v>
      </c>
      <c r="B253" s="137"/>
      <c r="C253" s="137"/>
      <c r="D253" s="137"/>
      <c r="E253" s="137"/>
      <c r="F253" s="137"/>
      <c r="G253" s="137"/>
      <c r="H253" s="137"/>
      <c r="I253" s="137"/>
      <c r="J253" s="137"/>
    </row>
    <row r="254" spans="1:10" s="6" customFormat="1" x14ac:dyDescent="0.25">
      <c r="A254" s="23">
        <v>0</v>
      </c>
      <c r="B254" s="12">
        <v>12</v>
      </c>
      <c r="C254" s="12">
        <v>236</v>
      </c>
      <c r="D254" s="12">
        <v>3</v>
      </c>
      <c r="E254" s="12">
        <v>128</v>
      </c>
      <c r="F254" s="12">
        <v>28</v>
      </c>
      <c r="G254" s="12">
        <v>1</v>
      </c>
      <c r="H254" s="12">
        <v>138</v>
      </c>
      <c r="I254" s="12">
        <v>41</v>
      </c>
      <c r="J254" s="13">
        <f t="shared" ref="J254:J259" si="36">SUM(B254:I254)</f>
        <v>587</v>
      </c>
    </row>
    <row r="255" spans="1:10" s="6" customFormat="1" x14ac:dyDescent="0.25">
      <c r="A255" s="19" t="s">
        <v>80</v>
      </c>
      <c r="B255" s="12">
        <v>0</v>
      </c>
      <c r="C255" s="12">
        <v>8</v>
      </c>
      <c r="D255" s="12">
        <v>0</v>
      </c>
      <c r="E255" s="12">
        <v>2</v>
      </c>
      <c r="F255" s="12">
        <v>3</v>
      </c>
      <c r="G255" s="12">
        <v>0</v>
      </c>
      <c r="H255" s="12">
        <v>3</v>
      </c>
      <c r="I255" s="12">
        <v>0</v>
      </c>
      <c r="J255" s="13">
        <f t="shared" si="36"/>
        <v>16</v>
      </c>
    </row>
    <row r="256" spans="1:10" s="6" customFormat="1" x14ac:dyDescent="0.25">
      <c r="A256" s="19" t="s">
        <v>81</v>
      </c>
      <c r="B256" s="12">
        <v>0</v>
      </c>
      <c r="C256" s="12">
        <v>2</v>
      </c>
      <c r="D256" s="12">
        <v>0</v>
      </c>
      <c r="E256" s="12">
        <v>0</v>
      </c>
      <c r="F256" s="12">
        <v>0</v>
      </c>
      <c r="G256" s="12">
        <v>0</v>
      </c>
      <c r="H256" s="12">
        <v>2</v>
      </c>
      <c r="I256" s="12">
        <v>1</v>
      </c>
      <c r="J256" s="13">
        <f t="shared" si="36"/>
        <v>5</v>
      </c>
    </row>
    <row r="257" spans="1:11" s="6" customFormat="1" x14ac:dyDescent="0.25">
      <c r="A257" s="19" t="s">
        <v>82</v>
      </c>
      <c r="B257" s="12">
        <v>0</v>
      </c>
      <c r="C257" s="12">
        <v>2</v>
      </c>
      <c r="D257" s="12">
        <v>0</v>
      </c>
      <c r="E257" s="12">
        <v>0</v>
      </c>
      <c r="F257" s="12">
        <v>0</v>
      </c>
      <c r="G257" s="12">
        <v>0</v>
      </c>
      <c r="H257" s="12">
        <v>0</v>
      </c>
      <c r="I257" s="12">
        <v>0</v>
      </c>
      <c r="J257" s="13">
        <f t="shared" si="36"/>
        <v>2</v>
      </c>
    </row>
    <row r="258" spans="1:11" s="6" customFormat="1" x14ac:dyDescent="0.25">
      <c r="A258" s="24" t="s">
        <v>83</v>
      </c>
      <c r="B258" s="12">
        <v>0</v>
      </c>
      <c r="C258" s="12">
        <v>0</v>
      </c>
      <c r="D258" s="12">
        <v>0</v>
      </c>
      <c r="E258" s="12">
        <v>0</v>
      </c>
      <c r="F258" s="12">
        <v>0</v>
      </c>
      <c r="G258" s="12">
        <v>0</v>
      </c>
      <c r="H258" s="12">
        <v>0</v>
      </c>
      <c r="I258" s="12">
        <v>0</v>
      </c>
      <c r="J258" s="13">
        <f t="shared" si="36"/>
        <v>0</v>
      </c>
    </row>
    <row r="259" spans="1:11" s="6" customFormat="1" x14ac:dyDescent="0.25">
      <c r="A259" s="24" t="s">
        <v>90</v>
      </c>
      <c r="B259" s="12">
        <v>1</v>
      </c>
      <c r="C259" s="12">
        <v>2</v>
      </c>
      <c r="D259" s="12">
        <v>0</v>
      </c>
      <c r="E259" s="12">
        <v>7</v>
      </c>
      <c r="F259" s="12">
        <v>0</v>
      </c>
      <c r="G259" s="12">
        <v>0</v>
      </c>
      <c r="H259" s="12">
        <v>3</v>
      </c>
      <c r="I259" s="12">
        <v>0</v>
      </c>
      <c r="J259" s="13">
        <f t="shared" si="36"/>
        <v>13</v>
      </c>
    </row>
    <row r="260" spans="1:11" s="6" customFormat="1" x14ac:dyDescent="0.25">
      <c r="A260" s="15" t="s">
        <v>0</v>
      </c>
      <c r="B260" s="16">
        <f>SUM(B254:B259)</f>
        <v>13</v>
      </c>
      <c r="C260" s="16">
        <f t="shared" ref="C260:J260" si="37">SUM(C254:C259)</f>
        <v>250</v>
      </c>
      <c r="D260" s="16">
        <f t="shared" si="37"/>
        <v>3</v>
      </c>
      <c r="E260" s="16">
        <f t="shared" si="37"/>
        <v>137</v>
      </c>
      <c r="F260" s="16">
        <f t="shared" si="37"/>
        <v>31</v>
      </c>
      <c r="G260" s="16">
        <f t="shared" si="37"/>
        <v>1</v>
      </c>
      <c r="H260" s="16">
        <f t="shared" si="37"/>
        <v>146</v>
      </c>
      <c r="I260" s="16">
        <f t="shared" si="37"/>
        <v>42</v>
      </c>
      <c r="J260" s="16">
        <f t="shared" si="37"/>
        <v>623</v>
      </c>
    </row>
    <row r="261" spans="1:11" s="6" customFormat="1" x14ac:dyDescent="0.25">
      <c r="A261" s="34" t="str">
        <f>$A$30</f>
        <v>Note: Statistics after 28 March 2020 by region are based upon 'principal place of business' and not 'registered office'.</v>
      </c>
      <c r="B261" s="26"/>
      <c r="C261" s="26"/>
      <c r="D261" s="26"/>
      <c r="E261" s="26"/>
      <c r="F261" s="26"/>
      <c r="G261" s="26"/>
      <c r="H261" s="26"/>
      <c r="I261" s="26"/>
      <c r="J261" s="26"/>
    </row>
    <row r="262" spans="1:11" s="6" customFormat="1" ht="30" customHeight="1" x14ac:dyDescent="0.25">
      <c r="A262" s="147" t="s">
        <v>183</v>
      </c>
      <c r="B262" s="147"/>
      <c r="C262" s="147"/>
      <c r="D262" s="147"/>
      <c r="E262" s="147"/>
      <c r="F262" s="147"/>
      <c r="G262" s="147"/>
      <c r="H262" s="147"/>
      <c r="I262" s="147"/>
      <c r="J262" s="147"/>
    </row>
    <row r="263" spans="1:11" s="6" customFormat="1" ht="40.5" customHeight="1" x14ac:dyDescent="0.25">
      <c r="A263" s="139" t="s">
        <v>305</v>
      </c>
      <c r="B263" s="139"/>
      <c r="C263" s="139"/>
      <c r="D263" s="139"/>
      <c r="E263" s="139"/>
      <c r="F263" s="139"/>
      <c r="G263" s="139"/>
      <c r="H263" s="139"/>
      <c r="I263" s="139"/>
      <c r="J263" s="139"/>
    </row>
    <row r="264" spans="1:11" s="6" customFormat="1" ht="34.5" x14ac:dyDescent="0.25">
      <c r="A264" s="10"/>
      <c r="B264" s="8" t="s">
        <v>39</v>
      </c>
      <c r="C264" s="8" t="s">
        <v>40</v>
      </c>
      <c r="D264" s="8" t="s">
        <v>41</v>
      </c>
      <c r="E264" s="8" t="s">
        <v>42</v>
      </c>
      <c r="F264" s="8" t="s">
        <v>114</v>
      </c>
      <c r="G264" s="8" t="s">
        <v>44</v>
      </c>
      <c r="H264" s="8" t="s">
        <v>45</v>
      </c>
      <c r="I264" s="8" t="s">
        <v>46</v>
      </c>
      <c r="J264" s="9" t="s">
        <v>64</v>
      </c>
    </row>
    <row r="265" spans="1:11" s="53" customFormat="1" x14ac:dyDescent="0.25">
      <c r="A265" s="137" t="s">
        <v>116</v>
      </c>
      <c r="B265" s="137"/>
      <c r="C265" s="137"/>
      <c r="D265" s="137"/>
      <c r="E265" s="137"/>
      <c r="F265" s="137"/>
      <c r="G265" s="137"/>
      <c r="H265" s="137"/>
      <c r="I265" s="137"/>
      <c r="J265" s="137"/>
    </row>
    <row r="266" spans="1:11" s="6" customFormat="1" x14ac:dyDescent="0.25">
      <c r="A266" s="23">
        <v>0</v>
      </c>
      <c r="B266" s="27">
        <v>0</v>
      </c>
      <c r="C266" s="27">
        <v>14</v>
      </c>
      <c r="D266" s="27">
        <v>1</v>
      </c>
      <c r="E266" s="27">
        <v>8</v>
      </c>
      <c r="F266" s="27">
        <v>1</v>
      </c>
      <c r="G266" s="27">
        <v>0</v>
      </c>
      <c r="H266" s="27">
        <v>10</v>
      </c>
      <c r="I266" s="27">
        <v>3</v>
      </c>
      <c r="J266" s="13">
        <f>SUM(B266:I266)</f>
        <v>37</v>
      </c>
      <c r="K266" s="12"/>
    </row>
    <row r="267" spans="1:11" s="6" customFormat="1" x14ac:dyDescent="0.25">
      <c r="A267" s="14" t="s">
        <v>89</v>
      </c>
      <c r="B267" s="12">
        <v>10</v>
      </c>
      <c r="C267" s="12">
        <v>191</v>
      </c>
      <c r="D267" s="12">
        <v>1</v>
      </c>
      <c r="E267" s="12">
        <v>95</v>
      </c>
      <c r="F267" s="12">
        <v>27</v>
      </c>
      <c r="G267" s="12">
        <v>0</v>
      </c>
      <c r="H267" s="12">
        <v>103</v>
      </c>
      <c r="I267" s="12">
        <v>28</v>
      </c>
      <c r="J267" s="13">
        <f t="shared" ref="J267:J271" si="38">SUM(B267:I267)</f>
        <v>455</v>
      </c>
      <c r="K267" s="12"/>
    </row>
    <row r="268" spans="1:11" s="6" customFormat="1" x14ac:dyDescent="0.25">
      <c r="A268" s="14" t="s">
        <v>27</v>
      </c>
      <c r="B268" s="12">
        <v>0</v>
      </c>
      <c r="C268" s="12">
        <v>11</v>
      </c>
      <c r="D268" s="12">
        <v>1</v>
      </c>
      <c r="E268" s="12">
        <v>5</v>
      </c>
      <c r="F268" s="12">
        <v>1</v>
      </c>
      <c r="G268" s="12">
        <v>0</v>
      </c>
      <c r="H268" s="12">
        <v>5</v>
      </c>
      <c r="I268" s="12">
        <v>4</v>
      </c>
      <c r="J268" s="13">
        <f t="shared" si="38"/>
        <v>27</v>
      </c>
      <c r="K268" s="12"/>
    </row>
    <row r="269" spans="1:11" s="6" customFormat="1" x14ac:dyDescent="0.25">
      <c r="A269" s="14" t="s">
        <v>28</v>
      </c>
      <c r="B269" s="12">
        <v>0</v>
      </c>
      <c r="C269" s="12">
        <v>3</v>
      </c>
      <c r="D269" s="12">
        <v>0</v>
      </c>
      <c r="E269" s="12">
        <v>1</v>
      </c>
      <c r="F269" s="12">
        <v>1</v>
      </c>
      <c r="G269" s="12">
        <v>0</v>
      </c>
      <c r="H269" s="12">
        <v>4</v>
      </c>
      <c r="I269" s="12">
        <v>2</v>
      </c>
      <c r="J269" s="13">
        <f t="shared" si="38"/>
        <v>11</v>
      </c>
      <c r="K269" s="12"/>
    </row>
    <row r="270" spans="1:11" s="6" customFormat="1" x14ac:dyDescent="0.25">
      <c r="A270" s="14" t="s">
        <v>91</v>
      </c>
      <c r="B270" s="12">
        <v>0</v>
      </c>
      <c r="C270" s="12">
        <v>4</v>
      </c>
      <c r="D270" s="12">
        <v>0</v>
      </c>
      <c r="E270" s="12">
        <v>0</v>
      </c>
      <c r="F270" s="12">
        <v>0</v>
      </c>
      <c r="G270" s="12">
        <v>0</v>
      </c>
      <c r="H270" s="12">
        <v>0</v>
      </c>
      <c r="I270" s="12">
        <v>0</v>
      </c>
      <c r="J270" s="13">
        <f t="shared" si="38"/>
        <v>4</v>
      </c>
      <c r="K270" s="12"/>
    </row>
    <row r="271" spans="1:11" s="6" customFormat="1" x14ac:dyDescent="0.25">
      <c r="A271" s="14" t="s">
        <v>173</v>
      </c>
      <c r="B271" s="12">
        <v>3</v>
      </c>
      <c r="C271" s="12">
        <v>27</v>
      </c>
      <c r="D271" s="12">
        <v>0</v>
      </c>
      <c r="E271" s="12">
        <v>28</v>
      </c>
      <c r="F271" s="12">
        <v>1</v>
      </c>
      <c r="G271" s="12">
        <v>1</v>
      </c>
      <c r="H271" s="12">
        <v>24</v>
      </c>
      <c r="I271" s="12">
        <v>5</v>
      </c>
      <c r="J271" s="13">
        <f t="shared" si="38"/>
        <v>89</v>
      </c>
      <c r="K271" s="12"/>
    </row>
    <row r="272" spans="1:11" s="6" customFormat="1" x14ac:dyDescent="0.25">
      <c r="A272" s="54" t="s">
        <v>0</v>
      </c>
      <c r="B272" s="55">
        <f>SUM(B266:B271)</f>
        <v>13</v>
      </c>
      <c r="C272" s="55">
        <f t="shared" ref="C272:J272" si="39">SUM(C266:C271)</f>
        <v>250</v>
      </c>
      <c r="D272" s="55">
        <f t="shared" si="39"/>
        <v>3</v>
      </c>
      <c r="E272" s="55">
        <f t="shared" si="39"/>
        <v>137</v>
      </c>
      <c r="F272" s="55">
        <f t="shared" si="39"/>
        <v>31</v>
      </c>
      <c r="G272" s="55">
        <f t="shared" si="39"/>
        <v>1</v>
      </c>
      <c r="H272" s="55">
        <f t="shared" si="39"/>
        <v>146</v>
      </c>
      <c r="I272" s="55">
        <f t="shared" si="39"/>
        <v>42</v>
      </c>
      <c r="J272" s="55">
        <f t="shared" si="39"/>
        <v>623</v>
      </c>
    </row>
    <row r="273" spans="1:20" s="6" customFormat="1" x14ac:dyDescent="0.25">
      <c r="A273" s="34" t="str">
        <f>$A$30</f>
        <v>Note: Statistics after 28 March 2020 by region are based upon 'principal place of business' and not 'registered office'.</v>
      </c>
      <c r="B273" s="55"/>
      <c r="C273" s="55"/>
      <c r="D273" s="55"/>
      <c r="E273" s="55"/>
      <c r="F273" s="55"/>
      <c r="G273" s="55"/>
      <c r="H273" s="55"/>
      <c r="I273" s="55"/>
      <c r="J273" s="55"/>
    </row>
    <row r="274" spans="1:20" s="6" customFormat="1" ht="24.95" customHeight="1" x14ac:dyDescent="0.25">
      <c r="A274" s="149" t="s">
        <v>177</v>
      </c>
      <c r="B274" s="149"/>
      <c r="C274" s="149"/>
      <c r="D274" s="149"/>
      <c r="E274" s="149"/>
      <c r="F274" s="149"/>
      <c r="G274" s="149"/>
      <c r="H274" s="149"/>
      <c r="I274" s="149"/>
      <c r="J274" s="149"/>
    </row>
    <row r="275" spans="1:20" x14ac:dyDescent="0.25">
      <c r="A275" s="125"/>
      <c r="B275" s="28"/>
      <c r="C275" s="28"/>
      <c r="D275" s="28"/>
      <c r="E275" s="28"/>
      <c r="F275" s="28"/>
      <c r="G275" s="28"/>
      <c r="H275" s="28"/>
      <c r="I275" s="28"/>
      <c r="J275" s="28"/>
    </row>
    <row r="276" spans="1:20" s="6" customFormat="1" ht="31.5" customHeight="1" x14ac:dyDescent="0.25">
      <c r="A276" s="162" t="s">
        <v>306</v>
      </c>
      <c r="B276" s="162"/>
      <c r="C276" s="162"/>
      <c r="D276" s="162"/>
      <c r="E276" s="162"/>
      <c r="F276" s="162"/>
      <c r="G276" s="162"/>
      <c r="H276" s="162"/>
      <c r="I276" s="162"/>
      <c r="J276" s="162"/>
      <c r="K276" s="162"/>
      <c r="L276" s="162"/>
      <c r="M276" s="162"/>
      <c r="N276" s="162"/>
      <c r="O276" s="79"/>
      <c r="P276" s="79"/>
      <c r="Q276" s="79"/>
      <c r="R276" s="79"/>
      <c r="S276" s="79"/>
      <c r="T276" s="79"/>
    </row>
    <row r="277" spans="1:20" s="6" customFormat="1" ht="15" customHeight="1" x14ac:dyDescent="0.25">
      <c r="A277" s="152" t="s">
        <v>125</v>
      </c>
      <c r="B277" s="153" t="s">
        <v>178</v>
      </c>
      <c r="C277" s="153"/>
      <c r="D277" s="153"/>
      <c r="E277" s="153"/>
      <c r="F277" s="153"/>
      <c r="G277" s="153"/>
      <c r="H277" s="153"/>
      <c r="I277" s="153"/>
      <c r="J277" s="153"/>
      <c r="K277" s="153"/>
      <c r="L277" s="153"/>
      <c r="M277" s="153"/>
      <c r="N277" s="153"/>
    </row>
    <row r="278" spans="1:20" s="6" customFormat="1" ht="34.5" x14ac:dyDescent="0.25">
      <c r="A278" s="152"/>
      <c r="B278" s="8" t="s">
        <v>21</v>
      </c>
      <c r="C278" s="8" t="s">
        <v>126</v>
      </c>
      <c r="D278" s="8" t="s">
        <v>127</v>
      </c>
      <c r="E278" s="8" t="s">
        <v>128</v>
      </c>
      <c r="F278" s="8" t="s">
        <v>129</v>
      </c>
      <c r="G278" s="8" t="s">
        <v>130</v>
      </c>
      <c r="H278" s="59" t="s">
        <v>131</v>
      </c>
      <c r="I278" s="8" t="s">
        <v>132</v>
      </c>
      <c r="J278" s="8" t="s">
        <v>133</v>
      </c>
      <c r="K278" s="8" t="s">
        <v>134</v>
      </c>
      <c r="L278" s="8" t="s">
        <v>135</v>
      </c>
      <c r="M278" s="9" t="s">
        <v>64</v>
      </c>
      <c r="N278" s="9" t="s">
        <v>136</v>
      </c>
    </row>
    <row r="279" spans="1:20" s="6" customFormat="1" x14ac:dyDescent="0.25">
      <c r="A279" s="14" t="s">
        <v>137</v>
      </c>
      <c r="B279" s="60">
        <v>96</v>
      </c>
      <c r="C279" s="60">
        <v>98</v>
      </c>
      <c r="D279" s="60">
        <v>35</v>
      </c>
      <c r="E279" s="60">
        <v>18</v>
      </c>
      <c r="F279" s="60">
        <v>12</v>
      </c>
      <c r="G279" s="60">
        <v>10</v>
      </c>
      <c r="H279" s="12">
        <v>6</v>
      </c>
      <c r="I279" s="12">
        <v>1</v>
      </c>
      <c r="J279" s="12">
        <v>0</v>
      </c>
      <c r="K279" s="12">
        <v>0</v>
      </c>
      <c r="L279" s="12">
        <v>0</v>
      </c>
      <c r="M279" s="13">
        <f>SUM(B279:L279)</f>
        <v>276</v>
      </c>
      <c r="N279" s="129">
        <f>M279/$M$284</f>
        <v>0.62870159453302965</v>
      </c>
      <c r="P279" s="61"/>
    </row>
    <row r="280" spans="1:20" s="6" customFormat="1" x14ac:dyDescent="0.25">
      <c r="A280" s="14" t="s">
        <v>138</v>
      </c>
      <c r="B280" s="60">
        <v>29</v>
      </c>
      <c r="C280" s="60">
        <v>29</v>
      </c>
      <c r="D280" s="60">
        <v>19</v>
      </c>
      <c r="E280" s="60">
        <v>5</v>
      </c>
      <c r="F280" s="60">
        <v>12</v>
      </c>
      <c r="G280" s="60">
        <v>10</v>
      </c>
      <c r="H280" s="12">
        <v>5</v>
      </c>
      <c r="I280" s="12">
        <v>5</v>
      </c>
      <c r="J280" s="12">
        <v>1</v>
      </c>
      <c r="K280" s="12">
        <v>0</v>
      </c>
      <c r="L280" s="12">
        <v>0</v>
      </c>
      <c r="M280" s="13">
        <f t="shared" ref="M280:M283" si="40">SUM(B280:L280)</f>
        <v>115</v>
      </c>
      <c r="N280" s="129">
        <f>M280/$M$284</f>
        <v>0.26195899772209569</v>
      </c>
      <c r="P280" s="61"/>
    </row>
    <row r="281" spans="1:20" s="6" customFormat="1" x14ac:dyDescent="0.25">
      <c r="A281" s="14" t="s">
        <v>139</v>
      </c>
      <c r="B281" s="60">
        <v>2</v>
      </c>
      <c r="C281" s="60">
        <v>2</v>
      </c>
      <c r="D281" s="60">
        <v>2</v>
      </c>
      <c r="E281" s="60">
        <v>2</v>
      </c>
      <c r="F281" s="60">
        <v>1</v>
      </c>
      <c r="G281" s="60">
        <v>1</v>
      </c>
      <c r="H281" s="12">
        <v>1</v>
      </c>
      <c r="I281" s="12">
        <v>1</v>
      </c>
      <c r="J281" s="12">
        <v>1</v>
      </c>
      <c r="K281" s="12">
        <v>0</v>
      </c>
      <c r="L281" s="12">
        <v>0</v>
      </c>
      <c r="M281" s="13">
        <f t="shared" si="40"/>
        <v>13</v>
      </c>
      <c r="N281" s="129">
        <f>M281/$M$284</f>
        <v>2.9612756264236904E-2</v>
      </c>
      <c r="P281" s="61"/>
    </row>
    <row r="282" spans="1:20" s="6" customFormat="1" x14ac:dyDescent="0.25">
      <c r="A282" s="14" t="s">
        <v>22</v>
      </c>
      <c r="B282" s="60">
        <v>0</v>
      </c>
      <c r="C282" s="60">
        <v>0</v>
      </c>
      <c r="D282" s="60">
        <v>0</v>
      </c>
      <c r="E282" s="60">
        <v>0</v>
      </c>
      <c r="F282" s="60">
        <v>0</v>
      </c>
      <c r="G282" s="60">
        <v>0</v>
      </c>
      <c r="H282" s="12">
        <v>0</v>
      </c>
      <c r="I282" s="12">
        <v>0</v>
      </c>
      <c r="J282" s="12">
        <v>1</v>
      </c>
      <c r="K282" s="12">
        <v>0</v>
      </c>
      <c r="L282" s="12">
        <v>0</v>
      </c>
      <c r="M282" s="13">
        <f t="shared" si="40"/>
        <v>1</v>
      </c>
      <c r="N282" s="129">
        <f>M282/$M$284</f>
        <v>2.2779043280182231E-3</v>
      </c>
      <c r="P282" s="61"/>
    </row>
    <row r="283" spans="1:20" s="6" customFormat="1" x14ac:dyDescent="0.25">
      <c r="A283" s="14" t="s">
        <v>140</v>
      </c>
      <c r="B283" s="60">
        <v>15</v>
      </c>
      <c r="C283" s="60">
        <v>6</v>
      </c>
      <c r="D283" s="60">
        <v>4</v>
      </c>
      <c r="E283" s="60">
        <v>1</v>
      </c>
      <c r="F283" s="60">
        <v>4</v>
      </c>
      <c r="G283" s="60">
        <v>1</v>
      </c>
      <c r="H283" s="12">
        <v>2</v>
      </c>
      <c r="I283" s="12">
        <v>0</v>
      </c>
      <c r="J283" s="12">
        <v>0</v>
      </c>
      <c r="K283" s="12">
        <v>1</v>
      </c>
      <c r="L283" s="12">
        <v>0</v>
      </c>
      <c r="M283" s="13">
        <f t="shared" si="40"/>
        <v>34</v>
      </c>
      <c r="N283" s="129">
        <f>M283/$M$284</f>
        <v>7.7448747152619596E-2</v>
      </c>
      <c r="P283" s="61"/>
    </row>
    <row r="284" spans="1:20" s="6" customFormat="1" x14ac:dyDescent="0.25">
      <c r="A284" s="15" t="s">
        <v>0</v>
      </c>
      <c r="B284" s="62">
        <f t="shared" ref="B284:N284" si="41">SUM(B279:B283)</f>
        <v>142</v>
      </c>
      <c r="C284" s="62">
        <f t="shared" si="41"/>
        <v>135</v>
      </c>
      <c r="D284" s="62">
        <f t="shared" si="41"/>
        <v>60</v>
      </c>
      <c r="E284" s="62">
        <f t="shared" si="41"/>
        <v>26</v>
      </c>
      <c r="F284" s="62">
        <f t="shared" si="41"/>
        <v>29</v>
      </c>
      <c r="G284" s="62">
        <f t="shared" si="41"/>
        <v>22</v>
      </c>
      <c r="H284" s="62">
        <f t="shared" si="41"/>
        <v>14</v>
      </c>
      <c r="I284" s="62">
        <f t="shared" si="41"/>
        <v>7</v>
      </c>
      <c r="J284" s="62">
        <f t="shared" si="41"/>
        <v>3</v>
      </c>
      <c r="K284" s="62">
        <f t="shared" si="41"/>
        <v>1</v>
      </c>
      <c r="L284" s="62">
        <f t="shared" si="41"/>
        <v>0</v>
      </c>
      <c r="M284" s="62">
        <f t="shared" si="41"/>
        <v>439</v>
      </c>
      <c r="N284" s="63">
        <f t="shared" si="41"/>
        <v>1</v>
      </c>
    </row>
    <row r="285" spans="1:20" s="6" customFormat="1" x14ac:dyDescent="0.25">
      <c r="A285" s="97"/>
      <c r="B285" s="98"/>
      <c r="C285" s="98"/>
      <c r="D285" s="98"/>
      <c r="E285" s="98"/>
      <c r="F285" s="98"/>
      <c r="G285" s="98"/>
      <c r="H285" s="98"/>
      <c r="I285" s="98"/>
      <c r="J285" s="98"/>
      <c r="K285" s="98"/>
      <c r="L285" s="98"/>
      <c r="M285" s="98"/>
      <c r="N285" s="66"/>
    </row>
    <row r="286" spans="1:20" s="6" customFormat="1" x14ac:dyDescent="0.25">
      <c r="A286" s="100"/>
      <c r="B286" s="100"/>
      <c r="C286" s="100"/>
      <c r="D286" s="100"/>
      <c r="E286" s="100"/>
      <c r="F286" s="100"/>
      <c r="G286" s="100"/>
      <c r="H286" s="100"/>
      <c r="I286" s="100"/>
      <c r="J286" s="100"/>
      <c r="K286" s="100"/>
      <c r="L286" s="100"/>
      <c r="M286" s="100"/>
      <c r="N286" s="100"/>
      <c r="O286" s="89"/>
      <c r="P286" s="89"/>
      <c r="Q286" s="89"/>
      <c r="R286" s="89"/>
      <c r="S286" s="89"/>
      <c r="T286" s="89"/>
    </row>
    <row r="287" spans="1:20" s="6" customFormat="1" ht="31.5" customHeight="1" x14ac:dyDescent="0.25">
      <c r="A287" s="134" t="s">
        <v>307</v>
      </c>
      <c r="B287" s="134"/>
      <c r="C287" s="134"/>
      <c r="D287" s="134"/>
      <c r="E287" s="134"/>
      <c r="F287" s="134"/>
      <c r="G287" s="134"/>
      <c r="H287" s="134"/>
      <c r="I287" s="134"/>
      <c r="J287" s="134"/>
      <c r="K287" s="134"/>
      <c r="L287" s="134"/>
      <c r="M287" s="134"/>
      <c r="N287" s="134"/>
      <c r="O287" s="90"/>
      <c r="P287" s="90"/>
      <c r="Q287" s="90"/>
      <c r="R287" s="90"/>
      <c r="S287" s="90"/>
      <c r="T287" s="90"/>
    </row>
    <row r="288" spans="1:20" s="6" customFormat="1" ht="15" customHeight="1" x14ac:dyDescent="0.25">
      <c r="A288" s="152" t="s">
        <v>125</v>
      </c>
      <c r="B288" s="153" t="s">
        <v>179</v>
      </c>
      <c r="C288" s="153"/>
      <c r="D288" s="153"/>
      <c r="E288" s="153"/>
      <c r="F288" s="153"/>
      <c r="G288" s="153"/>
      <c r="H288" s="153"/>
      <c r="I288" s="153"/>
      <c r="J288" s="64"/>
      <c r="K288" s="64"/>
      <c r="L288" s="64"/>
      <c r="M288" s="64"/>
      <c r="N288" s="64"/>
    </row>
    <row r="289" spans="1:20" s="6" customFormat="1" ht="21.95" customHeight="1" x14ac:dyDescent="0.25">
      <c r="A289" s="152"/>
      <c r="B289" s="8" t="s">
        <v>75</v>
      </c>
      <c r="C289" s="8" t="s">
        <v>141</v>
      </c>
      <c r="D289" s="8" t="s">
        <v>142</v>
      </c>
      <c r="E289" s="8" t="s">
        <v>78</v>
      </c>
      <c r="F289" s="8" t="s">
        <v>79</v>
      </c>
      <c r="G289" s="8" t="s">
        <v>38</v>
      </c>
      <c r="H289" s="65" t="s">
        <v>64</v>
      </c>
      <c r="I289" s="65" t="s">
        <v>143</v>
      </c>
      <c r="J289" s="8"/>
      <c r="K289" s="8"/>
      <c r="L289" s="8"/>
      <c r="M289" s="8"/>
      <c r="N289" s="9"/>
    </row>
    <row r="290" spans="1:20" s="6" customFormat="1" x14ac:dyDescent="0.25">
      <c r="A290" s="14" t="s">
        <v>137</v>
      </c>
      <c r="B290" s="12">
        <v>239</v>
      </c>
      <c r="C290" s="60">
        <v>22</v>
      </c>
      <c r="D290" s="60">
        <v>5</v>
      </c>
      <c r="E290" s="60">
        <v>0</v>
      </c>
      <c r="F290" s="60">
        <v>0</v>
      </c>
      <c r="G290" s="60">
        <v>10</v>
      </c>
      <c r="H290" s="13">
        <f>SUM(B290:G290)</f>
        <v>276</v>
      </c>
      <c r="I290" s="66">
        <f>H290/$H$295</f>
        <v>0.62870159453302965</v>
      </c>
      <c r="J290" s="12"/>
      <c r="K290" s="12"/>
      <c r="L290" s="12"/>
      <c r="M290" s="12"/>
      <c r="N290" s="13"/>
    </row>
    <row r="291" spans="1:20" s="6" customFormat="1" x14ac:dyDescent="0.25">
      <c r="A291" s="14" t="s">
        <v>138</v>
      </c>
      <c r="B291" s="60">
        <v>83</v>
      </c>
      <c r="C291" s="60">
        <v>21</v>
      </c>
      <c r="D291" s="60">
        <v>10</v>
      </c>
      <c r="E291" s="60">
        <v>1</v>
      </c>
      <c r="F291" s="60">
        <v>0</v>
      </c>
      <c r="G291" s="60">
        <v>0</v>
      </c>
      <c r="H291" s="13">
        <f t="shared" ref="H291:H294" si="42">SUM(B291:G291)</f>
        <v>115</v>
      </c>
      <c r="I291" s="66">
        <f>H291/$H$295</f>
        <v>0.26195899772209569</v>
      </c>
      <c r="J291" s="12"/>
      <c r="K291" s="12"/>
      <c r="L291" s="12"/>
      <c r="M291" s="12"/>
      <c r="N291" s="13"/>
    </row>
    <row r="292" spans="1:20" s="6" customFormat="1" x14ac:dyDescent="0.25">
      <c r="A292" s="14" t="s">
        <v>139</v>
      </c>
      <c r="B292" s="60">
        <v>5</v>
      </c>
      <c r="C292" s="60">
        <v>2</v>
      </c>
      <c r="D292" s="60">
        <v>6</v>
      </c>
      <c r="E292" s="60">
        <v>0</v>
      </c>
      <c r="F292" s="60">
        <v>0</v>
      </c>
      <c r="G292" s="60">
        <v>0</v>
      </c>
      <c r="H292" s="13">
        <f t="shared" si="42"/>
        <v>13</v>
      </c>
      <c r="I292" s="66">
        <f>H292/$H$295</f>
        <v>2.9612756264236904E-2</v>
      </c>
      <c r="J292" s="12"/>
      <c r="K292" s="12"/>
      <c r="L292" s="12"/>
      <c r="M292" s="12"/>
      <c r="N292" s="13"/>
    </row>
    <row r="293" spans="1:20" s="6" customFormat="1" x14ac:dyDescent="0.25">
      <c r="A293" s="14" t="s">
        <v>22</v>
      </c>
      <c r="B293" s="60">
        <v>1</v>
      </c>
      <c r="C293" s="60">
        <v>0</v>
      </c>
      <c r="D293" s="60">
        <v>0</v>
      </c>
      <c r="E293" s="60">
        <v>0</v>
      </c>
      <c r="F293" s="60">
        <v>0</v>
      </c>
      <c r="G293" s="60">
        <v>0</v>
      </c>
      <c r="H293" s="13">
        <f t="shared" si="42"/>
        <v>1</v>
      </c>
      <c r="I293" s="66">
        <f>H293/$H$295</f>
        <v>2.2779043280182231E-3</v>
      </c>
      <c r="J293" s="12"/>
      <c r="K293" s="12"/>
      <c r="L293" s="12"/>
      <c r="M293" s="12"/>
      <c r="N293" s="13"/>
    </row>
    <row r="294" spans="1:20" s="6" customFormat="1" x14ac:dyDescent="0.25">
      <c r="A294" s="14" t="s">
        <v>140</v>
      </c>
      <c r="B294" s="60">
        <v>24</v>
      </c>
      <c r="C294" s="60">
        <v>6</v>
      </c>
      <c r="D294" s="60">
        <v>4</v>
      </c>
      <c r="E294" s="60">
        <v>0</v>
      </c>
      <c r="F294" s="60">
        <v>0</v>
      </c>
      <c r="G294" s="60">
        <v>0</v>
      </c>
      <c r="H294" s="13">
        <f t="shared" si="42"/>
        <v>34</v>
      </c>
      <c r="I294" s="66">
        <f>H294/$H$295</f>
        <v>7.7448747152619596E-2</v>
      </c>
      <c r="J294" s="12"/>
      <c r="K294" s="12"/>
      <c r="L294" s="12"/>
      <c r="M294" s="12"/>
      <c r="N294" s="13"/>
    </row>
    <row r="295" spans="1:20" s="6" customFormat="1" x14ac:dyDescent="0.25">
      <c r="A295" s="15" t="s">
        <v>0</v>
      </c>
      <c r="B295" s="62">
        <f t="shared" ref="B295:I295" si="43">SUM(B290:B294)</f>
        <v>352</v>
      </c>
      <c r="C295" s="62">
        <f t="shared" si="43"/>
        <v>51</v>
      </c>
      <c r="D295" s="62">
        <f t="shared" si="43"/>
        <v>25</v>
      </c>
      <c r="E295" s="62">
        <f t="shared" si="43"/>
        <v>1</v>
      </c>
      <c r="F295" s="62">
        <f t="shared" si="43"/>
        <v>0</v>
      </c>
      <c r="G295" s="62">
        <f t="shared" si="43"/>
        <v>10</v>
      </c>
      <c r="H295" s="62">
        <f t="shared" si="43"/>
        <v>439</v>
      </c>
      <c r="I295" s="67">
        <f t="shared" si="43"/>
        <v>1</v>
      </c>
      <c r="J295" s="12"/>
      <c r="K295" s="12"/>
      <c r="L295" s="12"/>
      <c r="M295" s="12"/>
      <c r="N295" s="13"/>
    </row>
    <row r="296" spans="1:20" s="6" customFormat="1" x14ac:dyDescent="0.25">
      <c r="A296" s="97"/>
      <c r="B296" s="98"/>
      <c r="C296" s="98"/>
      <c r="D296" s="98"/>
      <c r="E296" s="98"/>
      <c r="F296" s="98"/>
      <c r="G296" s="98"/>
      <c r="H296" s="98"/>
      <c r="I296" s="101"/>
      <c r="J296" s="12"/>
      <c r="K296" s="12"/>
      <c r="L296" s="12"/>
      <c r="M296" s="12"/>
      <c r="N296" s="13"/>
    </row>
    <row r="297" spans="1:20" s="6" customFormat="1" x14ac:dyDescent="0.25">
      <c r="A297" s="34"/>
      <c r="B297" s="14"/>
      <c r="C297" s="14"/>
      <c r="D297" s="14"/>
      <c r="E297" s="14"/>
      <c r="F297" s="14"/>
      <c r="G297" s="14"/>
      <c r="H297" s="12"/>
      <c r="I297" s="12"/>
      <c r="J297" s="12"/>
      <c r="K297" s="12"/>
      <c r="L297" s="12"/>
      <c r="M297" s="12"/>
      <c r="N297" s="13"/>
    </row>
    <row r="298" spans="1:20" s="6" customFormat="1" ht="26.25" customHeight="1" x14ac:dyDescent="0.25">
      <c r="A298" s="134" t="s">
        <v>308</v>
      </c>
      <c r="B298" s="134"/>
      <c r="C298" s="134"/>
      <c r="D298" s="134"/>
      <c r="E298" s="134"/>
      <c r="F298" s="134"/>
      <c r="G298" s="134"/>
      <c r="H298" s="134"/>
      <c r="I298" s="134"/>
      <c r="J298" s="134"/>
      <c r="K298" s="134"/>
      <c r="L298" s="134"/>
      <c r="M298" s="134"/>
      <c r="N298" s="134"/>
      <c r="O298" s="90"/>
      <c r="P298" s="90"/>
      <c r="Q298" s="90"/>
      <c r="R298" s="90"/>
      <c r="S298" s="90"/>
      <c r="T298" s="90"/>
    </row>
    <row r="299" spans="1:20" s="6" customFormat="1" ht="31.5" customHeight="1" x14ac:dyDescent="0.25">
      <c r="A299" s="37" t="s">
        <v>144</v>
      </c>
      <c r="B299" s="69" t="s">
        <v>64</v>
      </c>
      <c r="C299" s="69" t="s">
        <v>143</v>
      </c>
      <c r="D299" s="80"/>
      <c r="E299" s="80"/>
      <c r="F299" s="80"/>
      <c r="G299" s="80"/>
      <c r="H299" s="81"/>
      <c r="I299" s="81"/>
      <c r="J299" s="81"/>
      <c r="K299" s="12"/>
      <c r="L299" s="12"/>
      <c r="M299" s="12"/>
      <c r="N299" s="13"/>
    </row>
    <row r="300" spans="1:20" s="6" customFormat="1" x14ac:dyDescent="0.25">
      <c r="A300" s="14" t="s">
        <v>145</v>
      </c>
      <c r="B300" s="70">
        <v>1</v>
      </c>
      <c r="C300" s="66">
        <v>2.2779043280182231E-3</v>
      </c>
      <c r="D300" s="82"/>
      <c r="E300" s="82"/>
      <c r="F300" s="82"/>
      <c r="G300" s="82"/>
      <c r="H300" s="83"/>
      <c r="I300" s="83"/>
      <c r="J300" s="83"/>
      <c r="K300" s="13"/>
      <c r="L300" s="13"/>
      <c r="M300" s="13"/>
      <c r="N300" s="13"/>
    </row>
    <row r="301" spans="1:20" s="6" customFormat="1" x14ac:dyDescent="0.25">
      <c r="A301" s="14" t="s">
        <v>146</v>
      </c>
      <c r="B301" s="70">
        <v>8</v>
      </c>
      <c r="C301" s="66">
        <v>1.8223234624145788E-2</v>
      </c>
      <c r="D301" s="82"/>
      <c r="E301" s="82"/>
      <c r="F301" s="82"/>
      <c r="G301" s="82"/>
      <c r="H301" s="83"/>
      <c r="I301" s="83"/>
      <c r="J301" s="83"/>
      <c r="K301" s="13"/>
      <c r="L301" s="13"/>
      <c r="M301" s="13"/>
      <c r="N301" s="13"/>
    </row>
    <row r="302" spans="1:20" s="6" customFormat="1" x14ac:dyDescent="0.25">
      <c r="A302" s="14" t="s">
        <v>147</v>
      </c>
      <c r="B302" s="70">
        <v>71</v>
      </c>
      <c r="C302" s="66">
        <v>0.16173120728929391</v>
      </c>
      <c r="D302" s="82"/>
      <c r="E302" s="82"/>
      <c r="F302" s="82"/>
      <c r="G302" s="82"/>
      <c r="H302" s="83"/>
      <c r="I302" s="83"/>
      <c r="J302" s="83"/>
      <c r="K302" s="13"/>
      <c r="L302" s="13"/>
      <c r="M302" s="13"/>
      <c r="N302" s="13"/>
    </row>
    <row r="303" spans="1:20" s="6" customFormat="1" x14ac:dyDescent="0.25">
      <c r="A303" s="14" t="s">
        <v>148</v>
      </c>
      <c r="B303" s="70">
        <v>92</v>
      </c>
      <c r="C303" s="66">
        <v>0.20956719817767661</v>
      </c>
      <c r="D303" s="82"/>
      <c r="E303" s="82"/>
      <c r="F303" s="82"/>
      <c r="G303" s="82"/>
      <c r="H303" s="83"/>
      <c r="I303" s="83"/>
      <c r="J303" s="83"/>
      <c r="K303" s="13"/>
      <c r="L303" s="13"/>
      <c r="M303" s="13"/>
      <c r="N303" s="13"/>
    </row>
    <row r="304" spans="1:20" s="6" customFormat="1" x14ac:dyDescent="0.25">
      <c r="A304" s="14" t="s">
        <v>149</v>
      </c>
      <c r="B304" s="70">
        <v>99</v>
      </c>
      <c r="C304" s="66">
        <v>0.2255125284738041</v>
      </c>
      <c r="D304" s="82"/>
      <c r="E304" s="82"/>
      <c r="F304" s="82"/>
      <c r="G304" s="82"/>
      <c r="H304" s="83"/>
      <c r="I304" s="83"/>
      <c r="J304" s="83"/>
      <c r="K304" s="13"/>
      <c r="L304" s="13"/>
      <c r="M304" s="13"/>
      <c r="N304" s="13"/>
    </row>
    <row r="305" spans="1:20" s="6" customFormat="1" x14ac:dyDescent="0.25">
      <c r="A305" s="14" t="s">
        <v>150</v>
      </c>
      <c r="B305" s="13">
        <v>168</v>
      </c>
      <c r="C305" s="66">
        <v>0.38268792710706151</v>
      </c>
      <c r="D305" s="82"/>
      <c r="E305" s="82"/>
      <c r="F305" s="82"/>
      <c r="G305" s="82"/>
      <c r="H305" s="83"/>
      <c r="I305" s="83"/>
      <c r="J305" s="83"/>
      <c r="K305" s="13"/>
      <c r="L305" s="13"/>
      <c r="M305" s="13"/>
      <c r="N305" s="13"/>
    </row>
    <row r="306" spans="1:20" s="6" customFormat="1" x14ac:dyDescent="0.25">
      <c r="A306" s="15" t="s">
        <v>0</v>
      </c>
      <c r="B306" s="16">
        <f>SUM(B300:B305)</f>
        <v>439</v>
      </c>
      <c r="C306" s="67">
        <f>SUM(C300:C305)</f>
        <v>1.0000000000000002</v>
      </c>
      <c r="D306" s="82"/>
      <c r="E306" s="82"/>
      <c r="F306" s="82"/>
      <c r="G306" s="82"/>
      <c r="H306" s="83"/>
      <c r="I306" s="83"/>
      <c r="J306" s="83"/>
      <c r="K306" s="13"/>
      <c r="L306" s="13"/>
      <c r="M306" s="13"/>
      <c r="N306" s="13"/>
    </row>
    <row r="307" spans="1:20" s="6" customFormat="1" x14ac:dyDescent="0.25">
      <c r="A307" s="97"/>
      <c r="B307" s="26"/>
      <c r="C307" s="101"/>
      <c r="D307" s="82"/>
      <c r="E307" s="82"/>
      <c r="F307" s="82"/>
      <c r="G307" s="82"/>
      <c r="H307" s="83"/>
      <c r="I307" s="83"/>
      <c r="J307" s="83"/>
      <c r="K307" s="13"/>
      <c r="L307" s="13"/>
      <c r="M307" s="13"/>
      <c r="N307" s="13"/>
    </row>
    <row r="308" spans="1:20" s="6" customFormat="1" x14ac:dyDescent="0.25">
      <c r="A308" s="14"/>
      <c r="B308" s="71"/>
      <c r="C308" s="71"/>
      <c r="D308" s="82"/>
      <c r="E308" s="82"/>
      <c r="F308" s="82"/>
      <c r="G308" s="82"/>
      <c r="H308" s="83"/>
      <c r="I308" s="83"/>
      <c r="J308" s="83"/>
      <c r="K308" s="13"/>
      <c r="L308" s="13"/>
      <c r="M308" s="13"/>
      <c r="N308" s="13"/>
    </row>
    <row r="309" spans="1:20" s="6" customFormat="1" ht="27" customHeight="1" x14ac:dyDescent="0.25">
      <c r="A309" s="134" t="s">
        <v>309</v>
      </c>
      <c r="B309" s="134"/>
      <c r="C309" s="134"/>
      <c r="D309" s="134"/>
      <c r="E309" s="134"/>
      <c r="F309" s="134"/>
      <c r="G309" s="134"/>
      <c r="H309" s="134"/>
      <c r="I309" s="134"/>
      <c r="J309" s="134"/>
      <c r="K309" s="134"/>
      <c r="L309" s="134"/>
      <c r="M309" s="134"/>
      <c r="N309" s="134"/>
      <c r="O309" s="90"/>
      <c r="P309" s="90"/>
      <c r="Q309" s="90"/>
      <c r="R309" s="90"/>
      <c r="S309" s="90"/>
      <c r="T309" s="90"/>
    </row>
    <row r="310" spans="1:20" s="6" customFormat="1" ht="31.5" customHeight="1" x14ac:dyDescent="0.25">
      <c r="A310" s="37" t="s">
        <v>151</v>
      </c>
      <c r="B310" s="69" t="s">
        <v>64</v>
      </c>
      <c r="C310" s="69" t="s">
        <v>143</v>
      </c>
      <c r="D310" s="82"/>
      <c r="E310" s="82"/>
      <c r="F310" s="82"/>
      <c r="G310" s="82"/>
      <c r="H310" s="83"/>
      <c r="I310" s="83"/>
      <c r="J310" s="83"/>
      <c r="K310" s="13"/>
      <c r="L310" s="13"/>
      <c r="M310" s="13"/>
      <c r="N310" s="13"/>
    </row>
    <row r="311" spans="1:20" s="6" customFormat="1" x14ac:dyDescent="0.25">
      <c r="A311" s="14" t="s">
        <v>152</v>
      </c>
      <c r="B311" s="13">
        <v>141</v>
      </c>
      <c r="C311" s="66">
        <v>0.22632423756019263</v>
      </c>
      <c r="D311" s="82"/>
      <c r="E311" s="82"/>
      <c r="F311" s="82"/>
      <c r="G311" s="82"/>
      <c r="H311" s="83"/>
      <c r="I311" s="83"/>
      <c r="J311" s="83"/>
      <c r="K311" s="13"/>
      <c r="L311" s="13"/>
      <c r="M311" s="13"/>
      <c r="N311" s="13"/>
    </row>
    <row r="312" spans="1:20" s="6" customFormat="1" x14ac:dyDescent="0.25">
      <c r="A312" s="14" t="s">
        <v>153</v>
      </c>
      <c r="B312" s="13">
        <v>228</v>
      </c>
      <c r="C312" s="66">
        <v>0.36597110754414125</v>
      </c>
      <c r="D312" s="82"/>
      <c r="E312" s="82"/>
      <c r="F312" s="82"/>
      <c r="G312" s="82"/>
      <c r="H312" s="83"/>
      <c r="I312" s="83"/>
      <c r="J312" s="83"/>
      <c r="K312" s="13"/>
      <c r="L312" s="13"/>
      <c r="M312" s="13"/>
      <c r="N312" s="13"/>
    </row>
    <row r="313" spans="1:20" s="6" customFormat="1" x14ac:dyDescent="0.25">
      <c r="A313" s="14" t="s">
        <v>154</v>
      </c>
      <c r="B313" s="13">
        <v>315</v>
      </c>
      <c r="C313" s="66">
        <v>0.5056179775280899</v>
      </c>
      <c r="D313" s="82"/>
      <c r="E313" s="82"/>
      <c r="F313" s="82"/>
      <c r="G313" s="82"/>
      <c r="H313" s="83"/>
      <c r="I313" s="83"/>
      <c r="J313" s="83"/>
      <c r="K313" s="13"/>
      <c r="L313" s="13"/>
      <c r="M313" s="13"/>
      <c r="N313" s="13"/>
    </row>
    <row r="314" spans="1:20" s="6" customFormat="1" x14ac:dyDescent="0.25">
      <c r="A314" s="14" t="s">
        <v>155</v>
      </c>
      <c r="B314" s="13">
        <v>32</v>
      </c>
      <c r="C314" s="66">
        <v>5.1364365971107544E-2</v>
      </c>
      <c r="D314" s="82"/>
      <c r="E314" s="82"/>
      <c r="F314" s="82"/>
      <c r="G314" s="82"/>
      <c r="H314" s="83"/>
      <c r="I314" s="83"/>
      <c r="J314" s="83"/>
      <c r="K314" s="13"/>
      <c r="L314" s="13"/>
      <c r="M314" s="13"/>
      <c r="N314" s="13"/>
    </row>
    <row r="315" spans="1:20" s="6" customFormat="1" x14ac:dyDescent="0.25">
      <c r="A315" s="14" t="s">
        <v>18</v>
      </c>
      <c r="B315" s="13">
        <v>211</v>
      </c>
      <c r="C315" s="66">
        <v>0.33868378812199035</v>
      </c>
      <c r="D315" s="82"/>
      <c r="E315" s="82"/>
      <c r="F315" s="82"/>
      <c r="G315" s="82"/>
      <c r="H315" s="83"/>
      <c r="I315" s="83"/>
      <c r="J315" s="83"/>
      <c r="K315" s="13"/>
      <c r="L315" s="13"/>
      <c r="M315" s="13"/>
      <c r="N315" s="13"/>
    </row>
    <row r="316" spans="1:20" s="6" customFormat="1" ht="29.25" customHeight="1" x14ac:dyDescent="0.25">
      <c r="A316" s="148" t="s">
        <v>329</v>
      </c>
      <c r="B316" s="148"/>
      <c r="C316" s="148"/>
      <c r="D316" s="148"/>
      <c r="E316" s="148"/>
      <c r="F316" s="148"/>
      <c r="G316" s="130"/>
      <c r="H316" s="130"/>
      <c r="I316" s="130"/>
      <c r="J316" s="130"/>
      <c r="K316" s="130"/>
      <c r="L316" s="130"/>
      <c r="M316" s="130"/>
      <c r="N316" s="130"/>
    </row>
    <row r="317" spans="1:20" s="6" customFormat="1" x14ac:dyDescent="0.25">
      <c r="A317" s="14"/>
      <c r="B317" s="13"/>
      <c r="C317" s="66"/>
      <c r="D317" s="82"/>
      <c r="E317" s="82"/>
      <c r="F317" s="82"/>
      <c r="G317" s="82"/>
      <c r="H317" s="83"/>
      <c r="I317" s="83"/>
      <c r="J317" s="83"/>
      <c r="K317" s="13"/>
      <c r="L317" s="13"/>
      <c r="M317" s="13"/>
      <c r="N317" s="13"/>
    </row>
    <row r="318" spans="1:20" s="6" customFormat="1" x14ac:dyDescent="0.25">
      <c r="A318" s="34"/>
      <c r="B318" s="82"/>
      <c r="C318" s="82"/>
      <c r="D318" s="82"/>
      <c r="E318" s="82"/>
      <c r="F318" s="82"/>
      <c r="G318" s="82"/>
      <c r="H318" s="83"/>
      <c r="I318" s="83"/>
      <c r="J318" s="83"/>
      <c r="K318" s="13"/>
      <c r="L318" s="13"/>
      <c r="M318" s="13"/>
      <c r="N318" s="13"/>
    </row>
    <row r="319" spans="1:20" s="6" customFormat="1" ht="27" customHeight="1" x14ac:dyDescent="0.25">
      <c r="A319" s="134" t="s">
        <v>310</v>
      </c>
      <c r="B319" s="134"/>
      <c r="C319" s="134"/>
      <c r="D319" s="134"/>
      <c r="E319" s="134"/>
      <c r="F319" s="134"/>
      <c r="G319" s="134"/>
      <c r="H319" s="134"/>
      <c r="I319" s="134"/>
      <c r="J319" s="134"/>
      <c r="K319" s="134"/>
      <c r="L319" s="134"/>
      <c r="M319" s="134"/>
      <c r="N319" s="134"/>
      <c r="O319" s="90"/>
      <c r="P319" s="90"/>
      <c r="Q319" s="90"/>
      <c r="R319" s="90"/>
      <c r="S319" s="90"/>
      <c r="T319" s="90"/>
    </row>
    <row r="320" spans="1:20" s="6" customFormat="1" ht="31.5" customHeight="1" x14ac:dyDescent="0.25">
      <c r="A320" s="37" t="s">
        <v>156</v>
      </c>
      <c r="B320" s="69" t="s">
        <v>64</v>
      </c>
      <c r="C320" s="69" t="s">
        <v>143</v>
      </c>
      <c r="D320" s="82"/>
      <c r="E320" s="82"/>
      <c r="F320" s="82"/>
      <c r="G320" s="82"/>
      <c r="H320" s="83"/>
      <c r="I320" s="83"/>
      <c r="J320" s="83"/>
      <c r="K320" s="13"/>
      <c r="L320" s="13"/>
      <c r="M320" s="13"/>
      <c r="N320" s="13"/>
    </row>
    <row r="321" spans="1:20" s="91" customFormat="1" ht="34.5" x14ac:dyDescent="0.25">
      <c r="A321" s="84" t="s">
        <v>157</v>
      </c>
      <c r="B321" s="13">
        <v>278</v>
      </c>
      <c r="C321" s="72">
        <v>0.4462279293739968</v>
      </c>
      <c r="D321" s="85"/>
      <c r="E321" s="85"/>
      <c r="F321" s="85"/>
      <c r="G321" s="85"/>
      <c r="H321" s="85"/>
      <c r="I321" s="85"/>
      <c r="J321" s="85"/>
      <c r="K321" s="90"/>
      <c r="L321" s="90"/>
      <c r="M321" s="90"/>
      <c r="N321" s="90"/>
      <c r="O321" s="90"/>
      <c r="P321" s="90"/>
      <c r="Q321" s="90"/>
      <c r="R321" s="90"/>
      <c r="S321" s="90"/>
      <c r="T321" s="90"/>
    </row>
    <row r="322" spans="1:20" s="91" customFormat="1" ht="23.25" x14ac:dyDescent="0.25">
      <c r="A322" s="84" t="s">
        <v>158</v>
      </c>
      <c r="B322" s="13">
        <v>133</v>
      </c>
      <c r="C322" s="72">
        <v>0.21348314606741572</v>
      </c>
      <c r="D322" s="85"/>
      <c r="E322" s="85"/>
      <c r="F322" s="85"/>
      <c r="G322" s="85"/>
      <c r="H322" s="85"/>
      <c r="I322" s="85"/>
      <c r="J322" s="85"/>
      <c r="K322" s="90"/>
      <c r="L322" s="90"/>
      <c r="M322" s="90"/>
      <c r="N322" s="90"/>
      <c r="O322" s="90"/>
      <c r="P322" s="90"/>
      <c r="Q322" s="90"/>
      <c r="R322" s="90"/>
      <c r="S322" s="90"/>
      <c r="T322" s="90"/>
    </row>
    <row r="323" spans="1:20" s="91" customFormat="1" ht="45.75" x14ac:dyDescent="0.25">
      <c r="A323" s="84" t="s">
        <v>159</v>
      </c>
      <c r="B323" s="13">
        <v>222</v>
      </c>
      <c r="C323" s="72">
        <v>0.3563402889245586</v>
      </c>
      <c r="D323" s="85"/>
      <c r="E323" s="85"/>
      <c r="F323" s="85"/>
      <c r="G323" s="85"/>
      <c r="H323" s="85"/>
      <c r="I323" s="85"/>
      <c r="J323" s="85"/>
      <c r="K323" s="90"/>
      <c r="L323" s="90"/>
      <c r="M323" s="90"/>
      <c r="N323" s="90"/>
      <c r="O323" s="90"/>
      <c r="P323" s="90"/>
      <c r="Q323" s="90"/>
      <c r="R323" s="90"/>
      <c r="S323" s="90"/>
      <c r="T323" s="90"/>
    </row>
    <row r="324" spans="1:20" s="91" customFormat="1" ht="23.25" x14ac:dyDescent="0.25">
      <c r="A324" s="84" t="s">
        <v>160</v>
      </c>
      <c r="B324" s="13">
        <v>375</v>
      </c>
      <c r="C324" s="72">
        <v>0.6019261637239165</v>
      </c>
      <c r="D324" s="85"/>
      <c r="E324" s="85"/>
      <c r="F324" s="85"/>
      <c r="G324" s="85"/>
      <c r="H324" s="85"/>
      <c r="I324" s="85"/>
      <c r="J324" s="85"/>
      <c r="K324" s="90"/>
      <c r="L324" s="90"/>
      <c r="M324" s="90"/>
      <c r="N324" s="90"/>
      <c r="O324" s="90"/>
      <c r="P324" s="90"/>
      <c r="Q324" s="90"/>
      <c r="R324" s="90"/>
      <c r="S324" s="90"/>
      <c r="T324" s="90"/>
    </row>
    <row r="325" spans="1:20" s="91" customFormat="1" x14ac:dyDescent="0.25">
      <c r="A325" s="84" t="s">
        <v>161</v>
      </c>
      <c r="B325" s="13">
        <v>200</v>
      </c>
      <c r="C325" s="72">
        <v>0.32102728731942215</v>
      </c>
      <c r="D325" s="85"/>
      <c r="E325" s="85"/>
      <c r="F325" s="85"/>
      <c r="G325" s="85"/>
      <c r="H325" s="85"/>
      <c r="I325" s="85"/>
      <c r="J325" s="85"/>
      <c r="K325" s="90"/>
      <c r="L325" s="90"/>
      <c r="M325" s="90"/>
      <c r="N325" s="90"/>
      <c r="O325" s="90"/>
      <c r="P325" s="90"/>
      <c r="Q325" s="90"/>
      <c r="R325" s="90"/>
      <c r="S325" s="90"/>
      <c r="T325" s="90"/>
    </row>
    <row r="326" spans="1:20" s="91" customFormat="1" x14ac:dyDescent="0.25">
      <c r="A326" s="84" t="s">
        <v>162</v>
      </c>
      <c r="B326" s="13">
        <v>12</v>
      </c>
      <c r="C326" s="72">
        <v>1.9261637239165328E-2</v>
      </c>
      <c r="D326" s="85"/>
      <c r="E326" s="85"/>
      <c r="F326" s="85"/>
      <c r="G326" s="85"/>
      <c r="H326" s="85"/>
      <c r="I326" s="85"/>
      <c r="J326" s="85"/>
      <c r="K326" s="90"/>
      <c r="L326" s="90"/>
      <c r="M326" s="90"/>
      <c r="N326" s="90"/>
      <c r="O326" s="90"/>
      <c r="P326" s="90"/>
      <c r="Q326" s="90"/>
      <c r="R326" s="90"/>
      <c r="S326" s="90"/>
      <c r="T326" s="90"/>
    </row>
    <row r="327" spans="1:20" s="91" customFormat="1" ht="23.25" x14ac:dyDescent="0.25">
      <c r="A327" s="84" t="s">
        <v>163</v>
      </c>
      <c r="B327" s="13">
        <v>43</v>
      </c>
      <c r="C327" s="72">
        <v>6.9020866773675763E-2</v>
      </c>
      <c r="D327" s="85"/>
      <c r="E327" s="85"/>
      <c r="F327" s="85"/>
      <c r="G327" s="85"/>
      <c r="H327" s="85"/>
      <c r="I327" s="85"/>
      <c r="J327" s="85"/>
      <c r="K327" s="90"/>
      <c r="L327" s="90"/>
      <c r="M327" s="90"/>
      <c r="N327" s="90"/>
      <c r="O327" s="90"/>
      <c r="P327" s="90"/>
      <c r="Q327" s="90"/>
      <c r="R327" s="90"/>
      <c r="S327" s="90"/>
      <c r="T327" s="90"/>
    </row>
    <row r="328" spans="1:20" s="91" customFormat="1" ht="23.25" x14ac:dyDescent="0.25">
      <c r="A328" s="84" t="s">
        <v>164</v>
      </c>
      <c r="B328" s="13">
        <v>113</v>
      </c>
      <c r="C328" s="72">
        <v>0.18138041733547353</v>
      </c>
      <c r="D328" s="85"/>
      <c r="E328" s="85"/>
      <c r="F328" s="85"/>
      <c r="G328" s="85"/>
      <c r="H328" s="85"/>
      <c r="I328" s="85"/>
      <c r="J328" s="85"/>
      <c r="K328" s="90"/>
      <c r="L328" s="90"/>
      <c r="M328" s="90"/>
      <c r="N328" s="90"/>
      <c r="O328" s="90"/>
      <c r="P328" s="90"/>
      <c r="Q328" s="90"/>
      <c r="R328" s="90"/>
      <c r="S328" s="90"/>
      <c r="T328" s="90"/>
    </row>
    <row r="329" spans="1:20" s="6" customFormat="1" x14ac:dyDescent="0.25">
      <c r="A329" s="84" t="s">
        <v>18</v>
      </c>
      <c r="B329" s="13">
        <v>69</v>
      </c>
      <c r="C329" s="72">
        <v>0.11075441412520064</v>
      </c>
      <c r="D329" s="85"/>
      <c r="E329" s="85"/>
      <c r="F329" s="85"/>
      <c r="G329" s="85"/>
      <c r="H329" s="85"/>
      <c r="I329" s="85"/>
      <c r="J329" s="85"/>
      <c r="K329" s="90"/>
      <c r="L329" s="90"/>
      <c r="M329" s="90"/>
      <c r="N329" s="90"/>
      <c r="O329" s="90"/>
      <c r="P329" s="90"/>
      <c r="Q329" s="90"/>
      <c r="R329" s="90"/>
      <c r="S329" s="90"/>
      <c r="T329" s="90"/>
    </row>
    <row r="330" spans="1:20" s="6" customFormat="1" ht="29.25" customHeight="1" x14ac:dyDescent="0.25">
      <c r="A330" s="148" t="s">
        <v>330</v>
      </c>
      <c r="B330" s="148"/>
      <c r="C330" s="148"/>
      <c r="D330" s="148"/>
      <c r="E330" s="148"/>
      <c r="F330" s="148"/>
      <c r="J330" s="74"/>
    </row>
    <row r="331" spans="1:20" x14ac:dyDescent="0.25">
      <c r="B331" s="6"/>
      <c r="C331" s="6"/>
    </row>
    <row r="332" spans="1:20" s="45" customFormat="1" x14ac:dyDescent="0.25">
      <c r="A332" s="126" t="s">
        <v>94</v>
      </c>
      <c r="B332" s="46"/>
      <c r="C332" s="46"/>
      <c r="D332" s="46"/>
      <c r="E332" s="46"/>
      <c r="F332" s="46"/>
      <c r="G332" s="46"/>
      <c r="H332" s="46"/>
      <c r="I332" s="46"/>
      <c r="J332" s="46"/>
    </row>
  </sheetData>
  <mergeCells count="49">
    <mergeCell ref="A330:F330"/>
    <mergeCell ref="A263:J263"/>
    <mergeCell ref="A265:J265"/>
    <mergeCell ref="A233:J233"/>
    <mergeCell ref="A241:J241"/>
    <mergeCell ref="A251:J251"/>
    <mergeCell ref="A253:J253"/>
    <mergeCell ref="A262:J262"/>
    <mergeCell ref="A319:N319"/>
    <mergeCell ref="A276:N276"/>
    <mergeCell ref="A277:A278"/>
    <mergeCell ref="B277:N277"/>
    <mergeCell ref="A287:N287"/>
    <mergeCell ref="A316:F316"/>
    <mergeCell ref="A274:J274"/>
    <mergeCell ref="A288:A289"/>
    <mergeCell ref="A206:J206"/>
    <mergeCell ref="A219:J219"/>
    <mergeCell ref="A230:J230"/>
    <mergeCell ref="A231:J231"/>
    <mergeCell ref="A150:J150"/>
    <mergeCell ref="A163:J163"/>
    <mergeCell ref="A176:J176"/>
    <mergeCell ref="A189:J189"/>
    <mergeCell ref="A205:J205"/>
    <mergeCell ref="A204:J204"/>
    <mergeCell ref="A83:J83"/>
    <mergeCell ref="A85:J85"/>
    <mergeCell ref="A98:J98"/>
    <mergeCell ref="A54:J54"/>
    <mergeCell ref="A72:J72"/>
    <mergeCell ref="A74:J74"/>
    <mergeCell ref="A70:J70"/>
    <mergeCell ref="B288:I288"/>
    <mergeCell ref="A298:N298"/>
    <mergeCell ref="A309:N309"/>
    <mergeCell ref="A1:J1"/>
    <mergeCell ref="A2:J2"/>
    <mergeCell ref="A3:J3"/>
    <mergeCell ref="A22:J22"/>
    <mergeCell ref="A31:J31"/>
    <mergeCell ref="A121:J121"/>
    <mergeCell ref="A122:J122"/>
    <mergeCell ref="A124:J124"/>
    <mergeCell ref="A137:J137"/>
    <mergeCell ref="A32:J32"/>
    <mergeCell ref="A111:J111"/>
    <mergeCell ref="A51:J51"/>
    <mergeCell ref="A52:J52"/>
  </mergeCells>
  <hyperlinks>
    <hyperlink ref="A332" r:id="rId1" xr:uid="{00000000-0004-0000-0300-000000000000}"/>
    <hyperlink ref="A7" location="'Accommodation &amp; food services'!A32" display="Table 3.2.3.2 - Initial external administrators' reports for Accommodation &amp; food services industry—Nominated causes of failure by region" xr:uid="{00000000-0004-0000-0000-000013000000}"/>
    <hyperlink ref="A8" location="'Accommodation &amp; food services'!A52" display="Table 3.2.3.3 - Initial external administrators' reports for Accommodation &amp; food services industry—Possible misconduct by region" xr:uid="{00000000-0004-0000-0000-000014000000}"/>
    <hyperlink ref="A10" location="'Accommodation &amp; food services'!A83" display="Table 3.2.3.5 - Initial external administrators' reports for Accommodation &amp; food services industry—Assets, liabilities and deficiency by region " xr:uid="{00000000-0004-0000-0000-000015000000}"/>
    <hyperlink ref="A11" location="'Accommodation &amp; food services'!A122" display="Table 3.2.3.6 - Initial external administrators' reports for Accommodation &amp; food services industry—Unpaid employee entitlements by region " xr:uid="{00000000-0004-0000-0000-000016000000}"/>
    <hyperlink ref="A12" location="'Accommodation &amp; food services'!A206" display="Table 3.2.3.7 - Initial external administrators' reports for Accommodation &amp; food services industry—Amount owed to secured creditors by region" xr:uid="{00000000-0004-0000-0000-000017000000}"/>
    <hyperlink ref="A6" location="'Accommodation &amp; food services'!A22" display="Table 3.2.3.1 - Initial external administrators' reports for Accommodation &amp; food services industry—Size of company as measured by number of FTEs by region" xr:uid="{00000000-0004-0000-0000-000018000000}"/>
    <hyperlink ref="A13" location="'Accommodation &amp; food services'!A219" display="Table 3.2.3.8 - Initial external administrators' reports for Accommodation &amp; food services industry—Unpaid taxes and charges by region " xr:uid="{00000000-0004-0000-0000-000028000000}"/>
    <hyperlink ref="A14" location="'Accommodation &amp; food services'!A231" display="Table 3.2.3.9 - Initial external administrators' reports for Accommodation &amp; food services industry—Unsecured creditors by region " xr:uid="{00000000-0004-0000-0000-000029000000}"/>
    <hyperlink ref="A15" location="'Accommodation &amp; food services'!A263" display="Table 3.2.3.10 - Initial external administrators' reports for Accommodation &amp; food services industry—External administrator's remuneration by region" xr:uid="{00000000-0004-0000-0000-00002A000000}"/>
    <hyperlink ref="A16" location="'Accommodation &amp; food services'!A276" display="Table 3.2.3.11 - Initial external administrators' reports for Accommodation &amp; food services industry—Estimated debts incurred after date of insolvency compared to estimated assets " xr:uid="{1A977B1E-1319-42CF-9AFF-B3E6599835DB}"/>
    <hyperlink ref="A17" location="'Accommodation &amp; food services'!A287" display="Table 3.2.3.12 - Initial external administrators' reports for Accommodation &amp; food services industry—Estimated debts incurred after date of insolvency compared to number of unsecured creditors" xr:uid="{F81500F9-6A6C-46DF-9F6C-184D8DA84C63}"/>
    <hyperlink ref="A18" location="'Accommodation &amp; food services'!A298" display="Table 3.2.3.13 - Initial external administrators' reports for Accommodation &amp; food services industry—Period in which company became insolvent " xr:uid="{BADE3716-78C6-4D3B-A911-4D1056630EDB}"/>
    <hyperlink ref="A19" location="'Accommodation &amp; food services'!A309" display="Table 3.2.3.14 - Initial external administrators' reports for Accommodation &amp; food services industry—Basis for determining when the company became insolvent " xr:uid="{AD17C24F-2306-48D0-B57F-665E39DFD277}"/>
    <hyperlink ref="A20" location="'Accommodation &amp; food services'!A319" display="Table 3.2.3.15 - Initial external administrators' reports for Accommodation &amp; food services industry—Indicators that director had reasonable grounds to suspect company insolvent " xr:uid="{77D154E3-76EE-4739-BF03-43D5BA1E3FB2}"/>
    <hyperlink ref="A9" location="'Accommodation &amp; food services'!A72" display="Table 3.2.3.4 - Initial external administrators' reports for Accommodation &amp; food services industry—Possible misconduct of directors duties by region" xr:uid="{6AAB690D-7D64-42D0-B950-DABE857844A3}"/>
  </hyperlinks>
  <pageMargins left="0.70866141732283472" right="0.70866141732283472" top="0.74803149606299213" bottom="0.74803149606299213" header="0.31496062992125984" footer="0.31496062992125984"/>
  <pageSetup paperSize="9" scale="78" fitToHeight="0" orientation="landscape" r:id="rId2"/>
  <rowBreaks count="10" manualBreakCount="10">
    <brk id="21" max="13" man="1"/>
    <brk id="51" max="13" man="1"/>
    <brk id="82" max="13" man="1"/>
    <brk id="121" max="13" man="1"/>
    <brk id="162" max="13" man="1"/>
    <brk id="204" max="13" man="1"/>
    <brk id="230" max="13" man="1"/>
    <brk id="262" max="13" man="1"/>
    <brk id="297" max="13" man="1"/>
    <brk id="317" max="13" man="1"/>
  </rowBreaks>
  <ignoredErrors>
    <ignoredError sqref="J254 J266" formulaRange="1"/>
    <ignoredError sqref="A221" numberStoredAsText="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330"/>
  <sheetViews>
    <sheetView zoomScaleNormal="100" workbookViewId="0">
      <selection sqref="A1:J1"/>
    </sheetView>
  </sheetViews>
  <sheetFormatPr defaultColWidth="9.140625" defaultRowHeight="15" x14ac:dyDescent="0.25"/>
  <cols>
    <col min="1" max="1" width="33.7109375" style="77" customWidth="1"/>
    <col min="2" max="9" width="10.7109375" style="46" customWidth="1"/>
    <col min="10" max="10" width="10.7109375" style="78" customWidth="1"/>
    <col min="11" max="16384" width="9.140625" style="46"/>
  </cols>
  <sheetData>
    <row r="1" spans="1:10" s="6" customFormat="1" ht="75" customHeight="1" x14ac:dyDescent="0.25">
      <c r="A1" s="140"/>
      <c r="B1" s="140"/>
      <c r="C1" s="140"/>
      <c r="D1" s="140"/>
      <c r="E1" s="140"/>
      <c r="F1" s="140"/>
      <c r="G1" s="140"/>
      <c r="H1" s="140"/>
      <c r="I1" s="140"/>
      <c r="J1" s="140"/>
    </row>
    <row r="2" spans="1:10" s="6" customFormat="1" ht="15" customHeight="1" x14ac:dyDescent="0.25">
      <c r="A2" s="141" t="str">
        <f>+Contents!A2</f>
        <v>Statistics about corporate insolvency in Australia</v>
      </c>
      <c r="B2" s="141"/>
      <c r="C2" s="141"/>
      <c r="D2" s="141"/>
      <c r="E2" s="141"/>
      <c r="F2" s="141"/>
      <c r="G2" s="141"/>
      <c r="H2" s="141"/>
      <c r="I2" s="141"/>
      <c r="J2" s="141"/>
    </row>
    <row r="3" spans="1:10" s="6" customFormat="1" ht="24.95" customHeight="1" x14ac:dyDescent="0.25">
      <c r="A3" s="142" t="str">
        <f>Contents!A3</f>
        <v>Released: January 2023</v>
      </c>
      <c r="B3" s="142"/>
      <c r="C3" s="142"/>
      <c r="D3" s="142"/>
      <c r="E3" s="142"/>
      <c r="F3" s="142"/>
      <c r="G3" s="142"/>
      <c r="H3" s="142"/>
      <c r="I3" s="142"/>
      <c r="J3" s="142"/>
    </row>
    <row r="4" spans="1:10" s="6" customFormat="1" x14ac:dyDescent="0.25">
      <c r="A4" s="91"/>
      <c r="B4" s="91"/>
      <c r="C4" s="91"/>
      <c r="D4" s="91"/>
      <c r="E4" s="91"/>
      <c r="F4" s="91"/>
      <c r="G4" s="91"/>
      <c r="H4" s="91"/>
      <c r="I4" s="91"/>
      <c r="J4" s="91"/>
    </row>
    <row r="5" spans="1:10" s="6" customFormat="1" ht="15.75" x14ac:dyDescent="0.25">
      <c r="A5" s="96" t="s">
        <v>19</v>
      </c>
      <c r="B5" s="91"/>
      <c r="C5" s="91"/>
      <c r="D5" s="91"/>
      <c r="E5" s="91"/>
      <c r="F5" s="91"/>
      <c r="G5" s="91"/>
      <c r="H5" s="91"/>
      <c r="I5" s="91"/>
      <c r="J5" s="91"/>
    </row>
    <row r="6" spans="1:10" s="6" customFormat="1" x14ac:dyDescent="0.25">
      <c r="A6" s="14" t="s">
        <v>234</v>
      </c>
      <c r="B6" s="91"/>
      <c r="C6" s="91"/>
      <c r="D6" s="91"/>
      <c r="E6" s="91"/>
      <c r="F6" s="91"/>
      <c r="G6" s="91"/>
      <c r="H6" s="91"/>
      <c r="I6" s="91"/>
      <c r="J6" s="91"/>
    </row>
    <row r="7" spans="1:10" s="6" customFormat="1" x14ac:dyDescent="0.25">
      <c r="A7" s="14" t="s">
        <v>235</v>
      </c>
      <c r="B7" s="91"/>
      <c r="C7" s="91"/>
      <c r="D7" s="91"/>
      <c r="E7" s="91"/>
      <c r="F7" s="91"/>
      <c r="G7" s="91"/>
      <c r="H7" s="91"/>
      <c r="I7" s="91"/>
      <c r="J7" s="91"/>
    </row>
    <row r="8" spans="1:10" s="6" customFormat="1" x14ac:dyDescent="0.25">
      <c r="A8" s="14" t="s">
        <v>236</v>
      </c>
      <c r="B8" s="91"/>
      <c r="C8" s="91"/>
      <c r="D8" s="91"/>
      <c r="E8" s="91"/>
      <c r="F8" s="91"/>
      <c r="G8" s="91"/>
      <c r="H8" s="91"/>
      <c r="I8" s="91"/>
      <c r="J8" s="91"/>
    </row>
    <row r="9" spans="1:10" s="6" customFormat="1" x14ac:dyDescent="0.25">
      <c r="A9" s="14" t="s">
        <v>237</v>
      </c>
      <c r="B9" s="91"/>
      <c r="C9" s="91"/>
      <c r="D9" s="91"/>
      <c r="E9" s="91"/>
      <c r="F9" s="91"/>
      <c r="G9" s="91"/>
      <c r="H9" s="91"/>
      <c r="I9" s="91"/>
      <c r="J9" s="91"/>
    </row>
    <row r="10" spans="1:10" s="6" customFormat="1" x14ac:dyDescent="0.25">
      <c r="A10" s="14" t="s">
        <v>238</v>
      </c>
      <c r="B10" s="91"/>
      <c r="C10" s="91"/>
      <c r="D10" s="91"/>
      <c r="E10" s="91"/>
      <c r="F10" s="91"/>
      <c r="G10" s="91"/>
      <c r="H10" s="91"/>
      <c r="I10" s="91"/>
      <c r="J10" s="91"/>
    </row>
    <row r="11" spans="1:10" s="6" customFormat="1" x14ac:dyDescent="0.25">
      <c r="A11" s="14" t="s">
        <v>239</v>
      </c>
      <c r="B11" s="91"/>
      <c r="C11" s="91"/>
      <c r="D11" s="91"/>
      <c r="E11" s="91"/>
      <c r="F11" s="91"/>
      <c r="G11" s="91"/>
      <c r="H11" s="91"/>
      <c r="I11" s="91"/>
      <c r="J11" s="91"/>
    </row>
    <row r="12" spans="1:10" s="6" customFormat="1" x14ac:dyDescent="0.25">
      <c r="A12" s="14" t="s">
        <v>240</v>
      </c>
      <c r="B12" s="91"/>
      <c r="C12" s="91"/>
      <c r="D12" s="91"/>
      <c r="E12" s="91"/>
      <c r="F12" s="91"/>
      <c r="G12" s="91"/>
      <c r="H12" s="91"/>
      <c r="I12" s="91"/>
      <c r="J12" s="91"/>
    </row>
    <row r="13" spans="1:10" s="6" customFormat="1" x14ac:dyDescent="0.25">
      <c r="A13" s="14" t="s">
        <v>241</v>
      </c>
      <c r="B13" s="91"/>
      <c r="C13" s="91"/>
      <c r="D13" s="91"/>
      <c r="E13" s="91"/>
      <c r="F13" s="91"/>
      <c r="G13" s="91"/>
      <c r="H13" s="91"/>
      <c r="I13" s="91"/>
      <c r="J13" s="91"/>
    </row>
    <row r="14" spans="1:10" s="6" customFormat="1" x14ac:dyDescent="0.25">
      <c r="A14" s="14" t="s">
        <v>242</v>
      </c>
      <c r="B14" s="91"/>
      <c r="C14" s="91"/>
      <c r="D14" s="91"/>
      <c r="E14" s="91"/>
      <c r="F14" s="91"/>
      <c r="G14" s="91"/>
      <c r="H14" s="91"/>
      <c r="I14" s="91"/>
      <c r="J14" s="91"/>
    </row>
    <row r="15" spans="1:10" s="6" customFormat="1" x14ac:dyDescent="0.25">
      <c r="A15" s="14" t="s">
        <v>243</v>
      </c>
      <c r="B15" s="91"/>
      <c r="C15" s="91"/>
      <c r="D15" s="91"/>
      <c r="E15" s="91"/>
      <c r="F15" s="91"/>
      <c r="G15" s="91"/>
      <c r="H15" s="91"/>
      <c r="I15" s="91"/>
      <c r="J15" s="91"/>
    </row>
    <row r="16" spans="1:10" s="6" customFormat="1" x14ac:dyDescent="0.25">
      <c r="A16" s="14" t="s">
        <v>244</v>
      </c>
      <c r="B16" s="91"/>
      <c r="C16" s="91"/>
      <c r="D16" s="91"/>
      <c r="E16" s="91"/>
      <c r="F16" s="91"/>
      <c r="G16" s="91"/>
      <c r="H16" s="91"/>
      <c r="I16" s="91"/>
      <c r="J16" s="91"/>
    </row>
    <row r="17" spans="1:13" s="6" customFormat="1" x14ac:dyDescent="0.25">
      <c r="A17" s="14" t="s">
        <v>245</v>
      </c>
      <c r="B17" s="91"/>
      <c r="C17" s="91"/>
      <c r="D17" s="91"/>
      <c r="E17" s="91"/>
      <c r="F17" s="91"/>
      <c r="G17" s="91"/>
      <c r="H17" s="91"/>
      <c r="I17" s="91"/>
      <c r="J17" s="91"/>
    </row>
    <row r="18" spans="1:13" s="6" customFormat="1" x14ac:dyDescent="0.25">
      <c r="A18" s="14" t="s">
        <v>246</v>
      </c>
      <c r="B18" s="91"/>
      <c r="C18" s="91"/>
      <c r="D18" s="91"/>
      <c r="E18" s="91"/>
      <c r="F18" s="91"/>
      <c r="G18" s="91"/>
      <c r="H18" s="91"/>
      <c r="I18" s="91"/>
      <c r="J18" s="91"/>
    </row>
    <row r="19" spans="1:13" s="6" customFormat="1" x14ac:dyDescent="0.25">
      <c r="A19" s="14" t="s">
        <v>247</v>
      </c>
      <c r="B19" s="91"/>
      <c r="C19" s="91"/>
      <c r="D19" s="91"/>
      <c r="E19" s="91"/>
      <c r="F19" s="91"/>
      <c r="G19" s="91"/>
      <c r="H19" s="91"/>
      <c r="I19" s="91"/>
      <c r="J19" s="91"/>
    </row>
    <row r="20" spans="1:13" s="6" customFormat="1" x14ac:dyDescent="0.25">
      <c r="A20" s="14" t="s">
        <v>248</v>
      </c>
      <c r="B20" s="91"/>
      <c r="C20" s="91"/>
      <c r="D20" s="91"/>
      <c r="E20" s="91"/>
      <c r="F20" s="91"/>
      <c r="G20" s="91"/>
      <c r="H20" s="91"/>
      <c r="I20" s="91"/>
      <c r="J20" s="91"/>
    </row>
    <row r="21" spans="1:13" s="6" customFormat="1" x14ac:dyDescent="0.25">
      <c r="A21" s="80"/>
      <c r="B21" s="91"/>
      <c r="C21" s="91"/>
      <c r="D21" s="91"/>
      <c r="E21" s="91"/>
      <c r="F21" s="91"/>
      <c r="G21" s="91"/>
      <c r="H21" s="91"/>
      <c r="I21" s="91"/>
      <c r="J21" s="91"/>
    </row>
    <row r="22" spans="1:13" s="6" customFormat="1" ht="30" customHeight="1" x14ac:dyDescent="0.25">
      <c r="A22" s="144" t="s">
        <v>311</v>
      </c>
      <c r="B22" s="144"/>
      <c r="C22" s="144"/>
      <c r="D22" s="144"/>
      <c r="E22" s="144"/>
      <c r="F22" s="144"/>
      <c r="G22" s="144"/>
      <c r="H22" s="144"/>
      <c r="I22" s="144"/>
      <c r="J22" s="144"/>
    </row>
    <row r="23" spans="1:13" s="6" customFormat="1" ht="34.5" x14ac:dyDescent="0.25">
      <c r="A23" s="88" t="s">
        <v>47</v>
      </c>
      <c r="B23" s="8" t="s">
        <v>39</v>
      </c>
      <c r="C23" s="8" t="s">
        <v>40</v>
      </c>
      <c r="D23" s="8" t="s">
        <v>41</v>
      </c>
      <c r="E23" s="8" t="s">
        <v>42</v>
      </c>
      <c r="F23" s="8" t="s">
        <v>43</v>
      </c>
      <c r="G23" s="8" t="s">
        <v>44</v>
      </c>
      <c r="H23" s="8" t="s">
        <v>45</v>
      </c>
      <c r="I23" s="8" t="s">
        <v>46</v>
      </c>
      <c r="J23" s="9" t="s">
        <v>64</v>
      </c>
    </row>
    <row r="24" spans="1:13" s="6" customFormat="1" x14ac:dyDescent="0.25">
      <c r="A24" s="34" t="s">
        <v>2</v>
      </c>
      <c r="B24" s="12">
        <v>7</v>
      </c>
      <c r="C24" s="12">
        <v>79</v>
      </c>
      <c r="D24" s="12">
        <v>3</v>
      </c>
      <c r="E24" s="12">
        <v>55</v>
      </c>
      <c r="F24" s="12">
        <v>13</v>
      </c>
      <c r="G24" s="12">
        <v>1</v>
      </c>
      <c r="H24" s="12">
        <v>48</v>
      </c>
      <c r="I24" s="12">
        <v>22</v>
      </c>
      <c r="J24" s="13">
        <f>SUM(B24:I24)</f>
        <v>228</v>
      </c>
    </row>
    <row r="25" spans="1:13" s="6" customFormat="1" x14ac:dyDescent="0.25">
      <c r="A25" s="34" t="s">
        <v>3</v>
      </c>
      <c r="B25" s="12">
        <v>1</v>
      </c>
      <c r="C25" s="12">
        <v>15</v>
      </c>
      <c r="D25" s="12">
        <v>0</v>
      </c>
      <c r="E25" s="12">
        <v>9</v>
      </c>
      <c r="F25" s="12">
        <v>4</v>
      </c>
      <c r="G25" s="12">
        <v>0</v>
      </c>
      <c r="H25" s="12">
        <v>15</v>
      </c>
      <c r="I25" s="12">
        <v>5</v>
      </c>
      <c r="J25" s="13">
        <f>SUM(B25:I25)</f>
        <v>49</v>
      </c>
    </row>
    <row r="26" spans="1:13" s="6" customFormat="1" x14ac:dyDescent="0.25">
      <c r="A26" s="34" t="s">
        <v>4</v>
      </c>
      <c r="B26" s="12">
        <v>2</v>
      </c>
      <c r="C26" s="12">
        <v>9</v>
      </c>
      <c r="D26" s="12">
        <v>0</v>
      </c>
      <c r="E26" s="12">
        <v>4</v>
      </c>
      <c r="F26" s="12">
        <v>0</v>
      </c>
      <c r="G26" s="12">
        <v>0</v>
      </c>
      <c r="H26" s="12">
        <v>5</v>
      </c>
      <c r="I26" s="12">
        <v>2</v>
      </c>
      <c r="J26" s="13">
        <f>SUM(B26:I26)</f>
        <v>22</v>
      </c>
    </row>
    <row r="27" spans="1:13" s="6" customFormat="1" x14ac:dyDescent="0.25">
      <c r="A27" s="34" t="s">
        <v>5</v>
      </c>
      <c r="B27" s="12">
        <v>0</v>
      </c>
      <c r="C27" s="12">
        <v>0</v>
      </c>
      <c r="D27" s="12">
        <v>0</v>
      </c>
      <c r="E27" s="12">
        <v>0</v>
      </c>
      <c r="F27" s="12">
        <v>0</v>
      </c>
      <c r="G27" s="12">
        <v>0</v>
      </c>
      <c r="H27" s="12">
        <v>2</v>
      </c>
      <c r="I27" s="12">
        <v>2</v>
      </c>
      <c r="J27" s="13">
        <f>SUM(B27:I27)</f>
        <v>4</v>
      </c>
    </row>
    <row r="28" spans="1:13" s="6" customFormat="1" x14ac:dyDescent="0.25">
      <c r="A28" s="37" t="s">
        <v>1</v>
      </c>
      <c r="B28" s="12">
        <v>0</v>
      </c>
      <c r="C28" s="12">
        <v>15</v>
      </c>
      <c r="D28" s="12">
        <v>0</v>
      </c>
      <c r="E28" s="12">
        <v>4</v>
      </c>
      <c r="F28" s="12">
        <v>0</v>
      </c>
      <c r="G28" s="12">
        <v>0</v>
      </c>
      <c r="H28" s="12">
        <v>6</v>
      </c>
      <c r="I28" s="12">
        <v>2</v>
      </c>
      <c r="J28" s="13">
        <f>SUM(B28:I28)</f>
        <v>27</v>
      </c>
    </row>
    <row r="29" spans="1:13" s="6" customFormat="1" x14ac:dyDescent="0.25">
      <c r="A29" s="41" t="s">
        <v>0</v>
      </c>
      <c r="B29" s="16">
        <f>SUM(B24:B28)</f>
        <v>10</v>
      </c>
      <c r="C29" s="16">
        <f t="shared" ref="C29:J29" si="0">SUM(C24:C28)</f>
        <v>118</v>
      </c>
      <c r="D29" s="16">
        <f t="shared" si="0"/>
        <v>3</v>
      </c>
      <c r="E29" s="16">
        <f t="shared" si="0"/>
        <v>72</v>
      </c>
      <c r="F29" s="16">
        <f t="shared" si="0"/>
        <v>17</v>
      </c>
      <c r="G29" s="16">
        <f t="shared" si="0"/>
        <v>1</v>
      </c>
      <c r="H29" s="16">
        <f t="shared" si="0"/>
        <v>76</v>
      </c>
      <c r="I29" s="16">
        <f t="shared" si="0"/>
        <v>33</v>
      </c>
      <c r="J29" s="16">
        <f t="shared" si="0"/>
        <v>330</v>
      </c>
      <c r="M29" s="6" t="s">
        <v>105</v>
      </c>
    </row>
    <row r="30" spans="1:13" s="6" customFormat="1" x14ac:dyDescent="0.25">
      <c r="A30" s="34" t="s">
        <v>182</v>
      </c>
      <c r="B30" s="55"/>
      <c r="C30" s="55"/>
      <c r="D30" s="55"/>
      <c r="E30" s="55"/>
      <c r="F30" s="55"/>
      <c r="G30" s="55"/>
      <c r="H30" s="55"/>
      <c r="I30" s="55"/>
      <c r="J30" s="55"/>
    </row>
    <row r="31" spans="1:13" s="6" customFormat="1" x14ac:dyDescent="0.25">
      <c r="A31" s="127"/>
      <c r="B31" s="127"/>
      <c r="C31" s="127"/>
      <c r="D31" s="127"/>
      <c r="E31" s="127"/>
      <c r="F31" s="127"/>
      <c r="G31" s="127"/>
      <c r="H31" s="127"/>
      <c r="I31" s="127"/>
      <c r="J31" s="127"/>
    </row>
    <row r="32" spans="1:13" s="6" customFormat="1" ht="28.5" customHeight="1" x14ac:dyDescent="0.25">
      <c r="A32" s="139" t="s">
        <v>249</v>
      </c>
      <c r="B32" s="139"/>
      <c r="C32" s="139"/>
      <c r="D32" s="139"/>
      <c r="E32" s="139"/>
      <c r="F32" s="139"/>
      <c r="G32" s="139"/>
      <c r="H32" s="139"/>
      <c r="I32" s="139"/>
      <c r="J32" s="139"/>
    </row>
    <row r="33" spans="1:12" s="6" customFormat="1" ht="34.5" x14ac:dyDescent="0.25">
      <c r="A33" s="88" t="s">
        <v>51</v>
      </c>
      <c r="B33" s="8" t="s">
        <v>39</v>
      </c>
      <c r="C33" s="8" t="s">
        <v>40</v>
      </c>
      <c r="D33" s="8" t="s">
        <v>41</v>
      </c>
      <c r="E33" s="8" t="s">
        <v>42</v>
      </c>
      <c r="F33" s="8" t="s">
        <v>43</v>
      </c>
      <c r="G33" s="8" t="s">
        <v>44</v>
      </c>
      <c r="H33" s="8" t="s">
        <v>45</v>
      </c>
      <c r="I33" s="8" t="s">
        <v>46</v>
      </c>
      <c r="J33" s="9" t="s">
        <v>65</v>
      </c>
    </row>
    <row r="34" spans="1:12" s="6" customFormat="1" x14ac:dyDescent="0.25">
      <c r="A34" s="34" t="s">
        <v>6</v>
      </c>
      <c r="B34" s="12">
        <v>3</v>
      </c>
      <c r="C34" s="12">
        <v>35</v>
      </c>
      <c r="D34" s="12">
        <v>2</v>
      </c>
      <c r="E34" s="12">
        <v>24</v>
      </c>
      <c r="F34" s="12">
        <v>4</v>
      </c>
      <c r="G34" s="12">
        <v>0</v>
      </c>
      <c r="H34" s="12">
        <v>15</v>
      </c>
      <c r="I34" s="12">
        <v>11</v>
      </c>
      <c r="J34" s="13">
        <f>SUM(B34:I34)</f>
        <v>94</v>
      </c>
    </row>
    <row r="35" spans="1:12" s="6" customFormat="1" x14ac:dyDescent="0.25">
      <c r="A35" s="34" t="s">
        <v>7</v>
      </c>
      <c r="B35" s="12">
        <v>1</v>
      </c>
      <c r="C35" s="12">
        <v>40</v>
      </c>
      <c r="D35" s="12">
        <v>1</v>
      </c>
      <c r="E35" s="12">
        <v>22</v>
      </c>
      <c r="F35" s="12">
        <v>3</v>
      </c>
      <c r="G35" s="12">
        <v>0</v>
      </c>
      <c r="H35" s="12">
        <v>18</v>
      </c>
      <c r="I35" s="12">
        <v>9</v>
      </c>
      <c r="J35" s="13">
        <f t="shared" ref="J35:J47" si="1">SUM(B35:I35)</f>
        <v>94</v>
      </c>
    </row>
    <row r="36" spans="1:12" s="6" customFormat="1" x14ac:dyDescent="0.25">
      <c r="A36" s="34" t="s">
        <v>8</v>
      </c>
      <c r="B36" s="12">
        <v>1</v>
      </c>
      <c r="C36" s="12">
        <v>9</v>
      </c>
      <c r="D36" s="12">
        <v>0</v>
      </c>
      <c r="E36" s="12">
        <v>5</v>
      </c>
      <c r="F36" s="12">
        <v>1</v>
      </c>
      <c r="G36" s="12">
        <v>0</v>
      </c>
      <c r="H36" s="12">
        <v>7</v>
      </c>
      <c r="I36" s="12">
        <v>4</v>
      </c>
      <c r="J36" s="13">
        <f t="shared" si="1"/>
        <v>27</v>
      </c>
    </row>
    <row r="37" spans="1:12" s="6" customFormat="1" x14ac:dyDescent="0.25">
      <c r="A37" s="34" t="s">
        <v>9</v>
      </c>
      <c r="B37" s="12">
        <v>3</v>
      </c>
      <c r="C37" s="12">
        <v>37</v>
      </c>
      <c r="D37" s="12">
        <v>3</v>
      </c>
      <c r="E37" s="12">
        <v>23</v>
      </c>
      <c r="F37" s="12">
        <v>8</v>
      </c>
      <c r="G37" s="12">
        <v>0</v>
      </c>
      <c r="H37" s="12">
        <v>33</v>
      </c>
      <c r="I37" s="12">
        <v>10</v>
      </c>
      <c r="J37" s="13">
        <f t="shared" si="1"/>
        <v>117</v>
      </c>
    </row>
    <row r="38" spans="1:12" s="6" customFormat="1" x14ac:dyDescent="0.25">
      <c r="A38" s="34" t="s">
        <v>10</v>
      </c>
      <c r="B38" s="12">
        <v>1</v>
      </c>
      <c r="C38" s="12">
        <v>68</v>
      </c>
      <c r="D38" s="12">
        <v>2</v>
      </c>
      <c r="E38" s="12">
        <v>35</v>
      </c>
      <c r="F38" s="12">
        <v>10</v>
      </c>
      <c r="G38" s="12">
        <v>0</v>
      </c>
      <c r="H38" s="12">
        <v>38</v>
      </c>
      <c r="I38" s="12">
        <v>14</v>
      </c>
      <c r="J38" s="13">
        <f t="shared" si="1"/>
        <v>168</v>
      </c>
    </row>
    <row r="39" spans="1:12" s="6" customFormat="1" x14ac:dyDescent="0.25">
      <c r="A39" s="34" t="s">
        <v>11</v>
      </c>
      <c r="B39" s="12">
        <v>2</v>
      </c>
      <c r="C39" s="12">
        <v>32</v>
      </c>
      <c r="D39" s="12">
        <v>1</v>
      </c>
      <c r="E39" s="12">
        <v>28</v>
      </c>
      <c r="F39" s="12">
        <v>6</v>
      </c>
      <c r="G39" s="12">
        <v>0</v>
      </c>
      <c r="H39" s="12">
        <v>26</v>
      </c>
      <c r="I39" s="12">
        <v>15</v>
      </c>
      <c r="J39" s="13">
        <f t="shared" si="1"/>
        <v>110</v>
      </c>
    </row>
    <row r="40" spans="1:12" s="6" customFormat="1" x14ac:dyDescent="0.25">
      <c r="A40" s="34" t="s">
        <v>12</v>
      </c>
      <c r="B40" s="12">
        <v>0</v>
      </c>
      <c r="C40" s="12">
        <v>10</v>
      </c>
      <c r="D40" s="12">
        <v>0</v>
      </c>
      <c r="E40" s="12">
        <v>7</v>
      </c>
      <c r="F40" s="12">
        <v>1</v>
      </c>
      <c r="G40" s="12">
        <v>0</v>
      </c>
      <c r="H40" s="12">
        <v>2</v>
      </c>
      <c r="I40" s="12">
        <v>1</v>
      </c>
      <c r="J40" s="13">
        <f t="shared" si="1"/>
        <v>21</v>
      </c>
    </row>
    <row r="41" spans="1:12" s="6" customFormat="1" x14ac:dyDescent="0.25">
      <c r="A41" s="34" t="s">
        <v>13</v>
      </c>
      <c r="B41" s="12">
        <v>0</v>
      </c>
      <c r="C41" s="12">
        <v>1</v>
      </c>
      <c r="D41" s="12">
        <v>0</v>
      </c>
      <c r="E41" s="12">
        <v>1</v>
      </c>
      <c r="F41" s="12">
        <v>1</v>
      </c>
      <c r="G41" s="12">
        <v>0</v>
      </c>
      <c r="H41" s="12">
        <v>2</v>
      </c>
      <c r="I41" s="12">
        <v>1</v>
      </c>
      <c r="J41" s="13">
        <f t="shared" si="1"/>
        <v>6</v>
      </c>
    </row>
    <row r="42" spans="1:12" s="6" customFormat="1" x14ac:dyDescent="0.25">
      <c r="A42" s="34" t="s">
        <v>14</v>
      </c>
      <c r="B42" s="12">
        <v>0</v>
      </c>
      <c r="C42" s="12">
        <v>1</v>
      </c>
      <c r="D42" s="12">
        <v>0</v>
      </c>
      <c r="E42" s="12">
        <v>0</v>
      </c>
      <c r="F42" s="12">
        <v>0</v>
      </c>
      <c r="G42" s="12">
        <v>0</v>
      </c>
      <c r="H42" s="12">
        <v>0</v>
      </c>
      <c r="I42" s="12">
        <v>0</v>
      </c>
      <c r="J42" s="13">
        <f t="shared" si="1"/>
        <v>1</v>
      </c>
    </row>
    <row r="43" spans="1:12" s="6" customFormat="1" x14ac:dyDescent="0.25">
      <c r="A43" s="34" t="s">
        <v>15</v>
      </c>
      <c r="B43" s="12">
        <v>0</v>
      </c>
      <c r="C43" s="12">
        <v>3</v>
      </c>
      <c r="D43" s="12">
        <v>0</v>
      </c>
      <c r="E43" s="12">
        <v>4</v>
      </c>
      <c r="F43" s="12">
        <v>0</v>
      </c>
      <c r="G43" s="12">
        <v>0</v>
      </c>
      <c r="H43" s="12">
        <v>6</v>
      </c>
      <c r="I43" s="12">
        <v>1</v>
      </c>
      <c r="J43" s="13">
        <f t="shared" si="1"/>
        <v>14</v>
      </c>
    </row>
    <row r="44" spans="1:12" s="6" customFormat="1" x14ac:dyDescent="0.25">
      <c r="A44" s="34" t="s">
        <v>16</v>
      </c>
      <c r="B44" s="12">
        <v>4</v>
      </c>
      <c r="C44" s="12">
        <v>68</v>
      </c>
      <c r="D44" s="12">
        <v>2</v>
      </c>
      <c r="E44" s="12">
        <v>39</v>
      </c>
      <c r="F44" s="12">
        <v>14</v>
      </c>
      <c r="G44" s="12">
        <v>1</v>
      </c>
      <c r="H44" s="12">
        <v>45</v>
      </c>
      <c r="I44" s="12">
        <v>24</v>
      </c>
      <c r="J44" s="13">
        <f t="shared" si="1"/>
        <v>197</v>
      </c>
    </row>
    <row r="45" spans="1:12" s="6" customFormat="1" x14ac:dyDescent="0.25">
      <c r="A45" s="34" t="s">
        <v>17</v>
      </c>
      <c r="B45" s="12">
        <v>0</v>
      </c>
      <c r="C45" s="12">
        <v>3</v>
      </c>
      <c r="D45" s="12">
        <v>0</v>
      </c>
      <c r="E45" s="12">
        <v>1</v>
      </c>
      <c r="F45" s="12">
        <v>0</v>
      </c>
      <c r="G45" s="12">
        <v>0</v>
      </c>
      <c r="H45" s="12">
        <v>2</v>
      </c>
      <c r="I45" s="12">
        <v>1</v>
      </c>
      <c r="J45" s="13">
        <f>SUM(B45:I45)</f>
        <v>7</v>
      </c>
    </row>
    <row r="46" spans="1:12" s="6" customFormat="1" x14ac:dyDescent="0.25">
      <c r="A46" s="34" t="s">
        <v>106</v>
      </c>
      <c r="B46" s="12">
        <v>0</v>
      </c>
      <c r="C46" s="12">
        <v>0</v>
      </c>
      <c r="D46" s="12">
        <v>0</v>
      </c>
      <c r="E46" s="12">
        <v>3</v>
      </c>
      <c r="F46" s="12">
        <v>0</v>
      </c>
      <c r="G46" s="12">
        <v>0</v>
      </c>
      <c r="H46" s="12">
        <v>3</v>
      </c>
      <c r="I46" s="12">
        <v>0</v>
      </c>
      <c r="J46" s="13">
        <f t="shared" si="1"/>
        <v>6</v>
      </c>
      <c r="L46" s="8"/>
    </row>
    <row r="47" spans="1:12" s="6" customFormat="1" x14ac:dyDescent="0.25">
      <c r="A47" s="37" t="s">
        <v>18</v>
      </c>
      <c r="B47" s="12">
        <v>6</v>
      </c>
      <c r="C47" s="12">
        <v>67</v>
      </c>
      <c r="D47" s="12">
        <v>1</v>
      </c>
      <c r="E47" s="12">
        <v>27</v>
      </c>
      <c r="F47" s="12">
        <v>5</v>
      </c>
      <c r="G47" s="12">
        <v>0</v>
      </c>
      <c r="H47" s="12">
        <v>26</v>
      </c>
      <c r="I47" s="12">
        <v>19</v>
      </c>
      <c r="J47" s="13">
        <f t="shared" si="1"/>
        <v>151</v>
      </c>
    </row>
    <row r="48" spans="1:12" s="6" customFormat="1" x14ac:dyDescent="0.25">
      <c r="A48" s="41" t="s">
        <v>0</v>
      </c>
      <c r="B48" s="16">
        <f t="shared" ref="B48:J48" si="2">SUM(B34:B47)</f>
        <v>21</v>
      </c>
      <c r="C48" s="16">
        <f t="shared" si="2"/>
        <v>374</v>
      </c>
      <c r="D48" s="16">
        <f t="shared" si="2"/>
        <v>12</v>
      </c>
      <c r="E48" s="16">
        <f t="shared" si="2"/>
        <v>219</v>
      </c>
      <c r="F48" s="16">
        <f t="shared" si="2"/>
        <v>53</v>
      </c>
      <c r="G48" s="16">
        <f t="shared" si="2"/>
        <v>1</v>
      </c>
      <c r="H48" s="16">
        <f t="shared" si="2"/>
        <v>223</v>
      </c>
      <c r="I48" s="16">
        <f t="shared" si="2"/>
        <v>110</v>
      </c>
      <c r="J48" s="16">
        <f t="shared" si="2"/>
        <v>1013</v>
      </c>
    </row>
    <row r="49" spans="1:10" s="6" customFormat="1" x14ac:dyDescent="0.25">
      <c r="A49" s="34" t="str">
        <f>$A$30</f>
        <v>Note: Statistics after 28 March 2020 by region are based upon 'principal place of business' and not 'registered office'.</v>
      </c>
      <c r="B49" s="26"/>
      <c r="C49" s="26"/>
      <c r="D49" s="26"/>
      <c r="E49" s="26"/>
      <c r="F49" s="26"/>
      <c r="G49" s="26"/>
      <c r="H49" s="26"/>
      <c r="I49" s="26"/>
      <c r="J49" s="26"/>
    </row>
    <row r="50" spans="1:10" s="6" customFormat="1" x14ac:dyDescent="0.25">
      <c r="A50" s="100" t="s">
        <v>174</v>
      </c>
      <c r="B50" s="100"/>
      <c r="C50" s="100"/>
      <c r="D50" s="100"/>
      <c r="E50" s="100"/>
      <c r="F50" s="100"/>
      <c r="G50" s="100"/>
      <c r="H50" s="100"/>
      <c r="I50" s="100"/>
      <c r="J50" s="100"/>
    </row>
    <row r="51" spans="1:10" s="6" customFormat="1" x14ac:dyDescent="0.25">
      <c r="A51" s="100"/>
      <c r="B51" s="100"/>
      <c r="C51" s="100"/>
      <c r="D51" s="100"/>
      <c r="E51" s="100"/>
      <c r="F51" s="100"/>
      <c r="G51" s="100"/>
      <c r="H51" s="100"/>
      <c r="I51" s="100"/>
      <c r="J51" s="100"/>
    </row>
    <row r="52" spans="1:10" s="53" customFormat="1" ht="36" customHeight="1" x14ac:dyDescent="0.25">
      <c r="A52" s="139" t="s">
        <v>343</v>
      </c>
      <c r="B52" s="139"/>
      <c r="C52" s="139"/>
      <c r="D52" s="139"/>
      <c r="E52" s="139"/>
      <c r="F52" s="139"/>
      <c r="G52" s="139"/>
      <c r="H52" s="139"/>
      <c r="I52" s="139"/>
      <c r="J52" s="139"/>
    </row>
    <row r="53" spans="1:10" s="6" customFormat="1" ht="34.5" x14ac:dyDescent="0.25">
      <c r="A53" s="88"/>
      <c r="B53" s="8" t="s">
        <v>39</v>
      </c>
      <c r="C53" s="8" t="s">
        <v>40</v>
      </c>
      <c r="D53" s="8" t="s">
        <v>41</v>
      </c>
      <c r="E53" s="8" t="s">
        <v>42</v>
      </c>
      <c r="F53" s="8" t="s">
        <v>114</v>
      </c>
      <c r="G53" s="8" t="s">
        <v>44</v>
      </c>
      <c r="H53" s="8" t="s">
        <v>45</v>
      </c>
      <c r="I53" s="8" t="s">
        <v>46</v>
      </c>
      <c r="J53" s="9" t="s">
        <v>0</v>
      </c>
    </row>
    <row r="54" spans="1:10" s="6" customFormat="1" x14ac:dyDescent="0.25">
      <c r="A54" s="138" t="s">
        <v>124</v>
      </c>
      <c r="B54" s="138"/>
      <c r="C54" s="138"/>
      <c r="D54" s="138"/>
      <c r="E54" s="138"/>
      <c r="F54" s="138"/>
      <c r="G54" s="138"/>
      <c r="H54" s="138"/>
      <c r="I54" s="138"/>
      <c r="J54" s="138"/>
    </row>
    <row r="55" spans="1:10" s="47" customFormat="1" x14ac:dyDescent="0.25">
      <c r="A55" s="102" t="s">
        <v>118</v>
      </c>
      <c r="B55" s="12">
        <v>3</v>
      </c>
      <c r="C55" s="12">
        <v>81</v>
      </c>
      <c r="D55" s="12">
        <v>3</v>
      </c>
      <c r="E55" s="12">
        <v>45</v>
      </c>
      <c r="F55" s="12">
        <v>12</v>
      </c>
      <c r="G55" s="12">
        <v>1</v>
      </c>
      <c r="H55" s="12">
        <v>50</v>
      </c>
      <c r="I55" s="12">
        <v>21</v>
      </c>
      <c r="J55" s="13">
        <f>SUM(B55:I55)</f>
        <v>216</v>
      </c>
    </row>
    <row r="56" spans="1:10" s="47" customFormat="1" ht="22.5" x14ac:dyDescent="0.25">
      <c r="A56" s="88" t="s">
        <v>119</v>
      </c>
      <c r="B56" s="12">
        <v>2</v>
      </c>
      <c r="C56" s="12">
        <v>73</v>
      </c>
      <c r="D56" s="12">
        <v>2</v>
      </c>
      <c r="E56" s="12">
        <v>33</v>
      </c>
      <c r="F56" s="12">
        <v>5</v>
      </c>
      <c r="G56" s="12">
        <v>1</v>
      </c>
      <c r="H56" s="12">
        <v>45</v>
      </c>
      <c r="I56" s="12">
        <v>21</v>
      </c>
      <c r="J56" s="13">
        <f t="shared" ref="J56:J66" si="3">SUM(B56:I56)</f>
        <v>182</v>
      </c>
    </row>
    <row r="57" spans="1:10" s="47" customFormat="1" ht="22.5" x14ac:dyDescent="0.25">
      <c r="A57" s="88" t="s">
        <v>120</v>
      </c>
      <c r="B57" s="12">
        <v>1</v>
      </c>
      <c r="C57" s="12">
        <v>38</v>
      </c>
      <c r="D57" s="12">
        <v>1</v>
      </c>
      <c r="E57" s="12">
        <v>25</v>
      </c>
      <c r="F57" s="12">
        <v>4</v>
      </c>
      <c r="G57" s="12">
        <v>0</v>
      </c>
      <c r="H57" s="12">
        <v>24</v>
      </c>
      <c r="I57" s="12">
        <v>7</v>
      </c>
      <c r="J57" s="13">
        <f t="shared" si="3"/>
        <v>100</v>
      </c>
    </row>
    <row r="58" spans="1:10" s="47" customFormat="1" ht="22.5" x14ac:dyDescent="0.25">
      <c r="A58" s="88" t="s">
        <v>63</v>
      </c>
      <c r="B58" s="12">
        <v>0</v>
      </c>
      <c r="C58" s="12">
        <v>11</v>
      </c>
      <c r="D58" s="12">
        <v>1</v>
      </c>
      <c r="E58" s="12">
        <v>6</v>
      </c>
      <c r="F58" s="12">
        <v>1</v>
      </c>
      <c r="G58" s="12">
        <v>0</v>
      </c>
      <c r="H58" s="12">
        <v>6</v>
      </c>
      <c r="I58" s="12">
        <v>2</v>
      </c>
      <c r="J58" s="13">
        <f t="shared" si="3"/>
        <v>27</v>
      </c>
    </row>
    <row r="59" spans="1:10" s="47" customFormat="1" x14ac:dyDescent="0.25">
      <c r="A59" s="88" t="s">
        <v>62</v>
      </c>
      <c r="B59" s="12">
        <v>0</v>
      </c>
      <c r="C59" s="12">
        <v>8</v>
      </c>
      <c r="D59" s="12">
        <v>1</v>
      </c>
      <c r="E59" s="12">
        <v>5</v>
      </c>
      <c r="F59" s="12">
        <v>0</v>
      </c>
      <c r="G59" s="12">
        <v>0</v>
      </c>
      <c r="H59" s="12">
        <v>6</v>
      </c>
      <c r="I59" s="12">
        <v>2</v>
      </c>
      <c r="J59" s="13">
        <f t="shared" si="3"/>
        <v>22</v>
      </c>
    </row>
    <row r="60" spans="1:10" s="47" customFormat="1" ht="22.5" x14ac:dyDescent="0.25">
      <c r="A60" s="88" t="s">
        <v>121</v>
      </c>
      <c r="B60" s="12">
        <v>1</v>
      </c>
      <c r="C60" s="12">
        <v>7</v>
      </c>
      <c r="D60" s="12">
        <v>1</v>
      </c>
      <c r="E60" s="12">
        <v>3</v>
      </c>
      <c r="F60" s="12">
        <v>1</v>
      </c>
      <c r="G60" s="12">
        <v>0</v>
      </c>
      <c r="H60" s="12">
        <v>5</v>
      </c>
      <c r="I60" s="12">
        <v>1</v>
      </c>
      <c r="J60" s="13">
        <f t="shared" si="3"/>
        <v>19</v>
      </c>
    </row>
    <row r="61" spans="1:10" s="47" customFormat="1" ht="22.5" x14ac:dyDescent="0.25">
      <c r="A61" s="88" t="s">
        <v>122</v>
      </c>
      <c r="B61" s="12">
        <v>0</v>
      </c>
      <c r="C61" s="12">
        <v>1</v>
      </c>
      <c r="D61" s="12">
        <v>0</v>
      </c>
      <c r="E61" s="12">
        <v>2</v>
      </c>
      <c r="F61" s="12">
        <v>1</v>
      </c>
      <c r="G61" s="12">
        <v>0</v>
      </c>
      <c r="H61" s="12">
        <v>1</v>
      </c>
      <c r="I61" s="12">
        <v>1</v>
      </c>
      <c r="J61" s="13">
        <f t="shared" si="3"/>
        <v>6</v>
      </c>
    </row>
    <row r="62" spans="1:10" s="47" customFormat="1" x14ac:dyDescent="0.25">
      <c r="A62" s="88" t="s">
        <v>123</v>
      </c>
      <c r="B62" s="12">
        <v>0</v>
      </c>
      <c r="C62" s="12">
        <v>4</v>
      </c>
      <c r="D62" s="12">
        <v>0</v>
      </c>
      <c r="E62" s="12">
        <v>4</v>
      </c>
      <c r="F62" s="12">
        <v>0</v>
      </c>
      <c r="G62" s="12">
        <v>0</v>
      </c>
      <c r="H62" s="12">
        <v>1</v>
      </c>
      <c r="I62" s="12">
        <v>0</v>
      </c>
      <c r="J62" s="13">
        <f t="shared" si="3"/>
        <v>9</v>
      </c>
    </row>
    <row r="63" spans="1:10" s="48" customFormat="1" ht="33.75" x14ac:dyDescent="0.25">
      <c r="A63" s="88" t="s">
        <v>165</v>
      </c>
      <c r="B63" s="12">
        <v>0</v>
      </c>
      <c r="C63" s="12">
        <v>3</v>
      </c>
      <c r="D63" s="12">
        <v>0</v>
      </c>
      <c r="E63" s="12">
        <v>1</v>
      </c>
      <c r="F63" s="12">
        <v>1</v>
      </c>
      <c r="G63" s="12">
        <v>0</v>
      </c>
      <c r="H63" s="12">
        <v>1</v>
      </c>
      <c r="I63" s="12">
        <v>0</v>
      </c>
      <c r="J63" s="13">
        <f t="shared" si="3"/>
        <v>6</v>
      </c>
    </row>
    <row r="64" spans="1:10" s="47" customFormat="1" ht="22.5" x14ac:dyDescent="0.25">
      <c r="A64" s="88" t="s">
        <v>166</v>
      </c>
      <c r="B64" s="12">
        <v>0</v>
      </c>
      <c r="C64" s="12">
        <v>1</v>
      </c>
      <c r="D64" s="12">
        <v>0</v>
      </c>
      <c r="E64" s="12">
        <v>0</v>
      </c>
      <c r="F64" s="12">
        <v>0</v>
      </c>
      <c r="G64" s="12">
        <v>0</v>
      </c>
      <c r="H64" s="12">
        <v>1</v>
      </c>
      <c r="I64" s="12">
        <v>0</v>
      </c>
      <c r="J64" s="13">
        <f t="shared" si="3"/>
        <v>2</v>
      </c>
    </row>
    <row r="65" spans="1:10" s="47" customFormat="1" ht="22.5" x14ac:dyDescent="0.25">
      <c r="A65" s="88" t="s">
        <v>60</v>
      </c>
      <c r="B65" s="12">
        <v>0</v>
      </c>
      <c r="C65" s="12">
        <v>0</v>
      </c>
      <c r="D65" s="12">
        <v>0</v>
      </c>
      <c r="E65" s="12">
        <v>0</v>
      </c>
      <c r="F65" s="12">
        <v>1</v>
      </c>
      <c r="G65" s="12">
        <v>0</v>
      </c>
      <c r="H65" s="12">
        <v>0</v>
      </c>
      <c r="I65" s="12">
        <v>0</v>
      </c>
      <c r="J65" s="13">
        <f t="shared" si="3"/>
        <v>1</v>
      </c>
    </row>
    <row r="66" spans="1:10" s="47" customFormat="1" ht="22.5" x14ac:dyDescent="0.25">
      <c r="A66" s="39" t="s">
        <v>61</v>
      </c>
      <c r="B66" s="12">
        <v>0</v>
      </c>
      <c r="C66" s="12">
        <v>0</v>
      </c>
      <c r="D66" s="12">
        <v>0</v>
      </c>
      <c r="E66" s="12">
        <v>0</v>
      </c>
      <c r="F66" s="12">
        <v>0</v>
      </c>
      <c r="G66" s="12">
        <v>0</v>
      </c>
      <c r="H66" s="12">
        <v>1</v>
      </c>
      <c r="I66" s="12">
        <v>0</v>
      </c>
      <c r="J66" s="13">
        <f t="shared" si="3"/>
        <v>1</v>
      </c>
    </row>
    <row r="67" spans="1:10" s="47" customFormat="1" ht="14.45" customHeight="1" x14ac:dyDescent="0.25">
      <c r="A67" s="103" t="s">
        <v>0</v>
      </c>
      <c r="B67" s="16">
        <f>SUM(B55:B66)</f>
        <v>7</v>
      </c>
      <c r="C67" s="16">
        <f t="shared" ref="C67:I67" si="4">SUM(C55:C66)</f>
        <v>227</v>
      </c>
      <c r="D67" s="16">
        <f t="shared" si="4"/>
        <v>9</v>
      </c>
      <c r="E67" s="16">
        <f t="shared" si="4"/>
        <v>124</v>
      </c>
      <c r="F67" s="16">
        <f t="shared" si="4"/>
        <v>26</v>
      </c>
      <c r="G67" s="16">
        <f t="shared" si="4"/>
        <v>2</v>
      </c>
      <c r="H67" s="16">
        <f t="shared" si="4"/>
        <v>141</v>
      </c>
      <c r="I67" s="16">
        <f t="shared" si="4"/>
        <v>55</v>
      </c>
      <c r="J67" s="16">
        <f>SUM(J55:J66)</f>
        <v>591</v>
      </c>
    </row>
    <row r="68" spans="1:10" s="47" customFormat="1" ht="14.45" customHeight="1" x14ac:dyDescent="0.25">
      <c r="A68" s="34" t="str">
        <f>$A$30</f>
        <v>Note: Statistics after 28 March 2020 by region are based upon 'principal place of business' and not 'registered office'.</v>
      </c>
      <c r="B68" s="26"/>
      <c r="C68" s="26"/>
      <c r="D68" s="26"/>
      <c r="E68" s="26"/>
      <c r="F68" s="26"/>
      <c r="G68" s="26"/>
      <c r="H68" s="26"/>
      <c r="I68" s="26"/>
      <c r="J68" s="26"/>
    </row>
    <row r="69" spans="1:10" s="47" customFormat="1" ht="14.45" customHeight="1" x14ac:dyDescent="0.25">
      <c r="A69" s="89" t="s">
        <v>327</v>
      </c>
      <c r="B69" s="89"/>
      <c r="C69" s="89"/>
      <c r="D69" s="89"/>
      <c r="E69" s="89"/>
      <c r="F69" s="89"/>
      <c r="G69" s="89"/>
      <c r="H69" s="89"/>
      <c r="I69" s="89"/>
      <c r="J69" s="89"/>
    </row>
    <row r="70" spans="1:10" s="47" customFormat="1" ht="29.25" customHeight="1" x14ac:dyDescent="0.25">
      <c r="A70" s="136" t="s">
        <v>331</v>
      </c>
      <c r="B70" s="136"/>
      <c r="C70" s="136"/>
      <c r="D70" s="136"/>
      <c r="E70" s="136"/>
      <c r="F70" s="136"/>
      <c r="G70" s="136"/>
      <c r="H70" s="136"/>
      <c r="I70" s="136"/>
      <c r="J70" s="136"/>
    </row>
    <row r="71" spans="1:10" s="29" customFormat="1" ht="14.45" customHeight="1" x14ac:dyDescent="0.25">
      <c r="A71" s="112"/>
      <c r="B71" s="28"/>
      <c r="C71" s="28"/>
      <c r="D71" s="28"/>
      <c r="E71" s="28"/>
      <c r="F71" s="28"/>
      <c r="G71" s="28"/>
      <c r="H71" s="28"/>
      <c r="I71" s="28"/>
      <c r="J71" s="28"/>
    </row>
    <row r="72" spans="1:10" ht="30" customHeight="1" x14ac:dyDescent="0.25">
      <c r="A72" s="139" t="s">
        <v>344</v>
      </c>
      <c r="B72" s="139"/>
      <c r="C72" s="139"/>
      <c r="D72" s="139"/>
      <c r="E72" s="139"/>
      <c r="F72" s="139"/>
      <c r="G72" s="139"/>
      <c r="H72" s="139"/>
      <c r="I72" s="139"/>
      <c r="J72" s="139"/>
    </row>
    <row r="73" spans="1:10" ht="34.5" x14ac:dyDescent="0.25">
      <c r="A73" s="88"/>
      <c r="B73" s="8" t="s">
        <v>39</v>
      </c>
      <c r="C73" s="8" t="s">
        <v>40</v>
      </c>
      <c r="D73" s="8" t="s">
        <v>41</v>
      </c>
      <c r="E73" s="8" t="s">
        <v>42</v>
      </c>
      <c r="F73" s="8" t="s">
        <v>114</v>
      </c>
      <c r="G73" s="8" t="s">
        <v>44</v>
      </c>
      <c r="H73" s="8" t="s">
        <v>45</v>
      </c>
      <c r="I73" s="8" t="s">
        <v>46</v>
      </c>
      <c r="J73" s="9" t="s">
        <v>0</v>
      </c>
    </row>
    <row r="74" spans="1:10" x14ac:dyDescent="0.25">
      <c r="A74" s="138" t="s">
        <v>124</v>
      </c>
      <c r="B74" s="138"/>
      <c r="C74" s="138"/>
      <c r="D74" s="138"/>
      <c r="E74" s="138"/>
      <c r="F74" s="138"/>
      <c r="G74" s="138"/>
      <c r="H74" s="138"/>
      <c r="I74" s="138"/>
      <c r="J74" s="138"/>
    </row>
    <row r="75" spans="1:10" s="29" customFormat="1" x14ac:dyDescent="0.25">
      <c r="A75" s="92" t="s">
        <v>171</v>
      </c>
      <c r="B75" s="12">
        <v>2</v>
      </c>
      <c r="C75" s="12">
        <v>69</v>
      </c>
      <c r="D75" s="12">
        <v>2</v>
      </c>
      <c r="E75" s="12">
        <v>33</v>
      </c>
      <c r="F75" s="12">
        <v>4</v>
      </c>
      <c r="G75" s="12">
        <v>1</v>
      </c>
      <c r="H75" s="12">
        <v>44</v>
      </c>
      <c r="I75" s="12">
        <v>18</v>
      </c>
      <c r="J75" s="13">
        <f>SUM(B75:I75)</f>
        <v>173</v>
      </c>
    </row>
    <row r="76" spans="1:10" s="29" customFormat="1" x14ac:dyDescent="0.25">
      <c r="A76" s="92" t="s">
        <v>167</v>
      </c>
      <c r="B76" s="12">
        <v>2</v>
      </c>
      <c r="C76" s="12">
        <v>40</v>
      </c>
      <c r="D76" s="12">
        <v>1</v>
      </c>
      <c r="E76" s="12">
        <v>16</v>
      </c>
      <c r="F76" s="12">
        <v>4</v>
      </c>
      <c r="G76" s="12">
        <v>1</v>
      </c>
      <c r="H76" s="12">
        <v>21</v>
      </c>
      <c r="I76" s="12">
        <v>8</v>
      </c>
      <c r="J76" s="13">
        <f t="shared" ref="J76:J79" si="5">SUM(B76:I76)</f>
        <v>93</v>
      </c>
    </row>
    <row r="77" spans="1:10" s="29" customFormat="1" x14ac:dyDescent="0.25">
      <c r="A77" s="92" t="s">
        <v>168</v>
      </c>
      <c r="B77" s="12">
        <v>2</v>
      </c>
      <c r="C77" s="12">
        <v>26</v>
      </c>
      <c r="D77" s="12">
        <v>0</v>
      </c>
      <c r="E77" s="12">
        <v>9</v>
      </c>
      <c r="F77" s="12">
        <v>3</v>
      </c>
      <c r="G77" s="12">
        <v>1</v>
      </c>
      <c r="H77" s="12">
        <v>13</v>
      </c>
      <c r="I77" s="12">
        <v>5</v>
      </c>
      <c r="J77" s="13">
        <f t="shared" si="5"/>
        <v>59</v>
      </c>
    </row>
    <row r="78" spans="1:10" s="29" customFormat="1" x14ac:dyDescent="0.25">
      <c r="A78" s="92" t="s">
        <v>169</v>
      </c>
      <c r="B78" s="12">
        <v>0</v>
      </c>
      <c r="C78" s="12">
        <v>8</v>
      </c>
      <c r="D78" s="12">
        <v>0</v>
      </c>
      <c r="E78" s="12">
        <v>5</v>
      </c>
      <c r="F78" s="12">
        <v>2</v>
      </c>
      <c r="G78" s="12">
        <v>0</v>
      </c>
      <c r="H78" s="12">
        <v>4</v>
      </c>
      <c r="I78" s="12">
        <v>1</v>
      </c>
      <c r="J78" s="13">
        <f t="shared" si="5"/>
        <v>20</v>
      </c>
    </row>
    <row r="79" spans="1:10" s="29" customFormat="1" x14ac:dyDescent="0.25">
      <c r="A79" s="92" t="s">
        <v>170</v>
      </c>
      <c r="B79" s="12">
        <v>0</v>
      </c>
      <c r="C79" s="12">
        <v>6</v>
      </c>
      <c r="D79" s="12">
        <v>0</v>
      </c>
      <c r="E79" s="12">
        <v>5</v>
      </c>
      <c r="F79" s="12">
        <v>2</v>
      </c>
      <c r="G79" s="12">
        <v>0</v>
      </c>
      <c r="H79" s="12">
        <v>2</v>
      </c>
      <c r="I79" s="12">
        <v>2</v>
      </c>
      <c r="J79" s="13">
        <f t="shared" si="5"/>
        <v>17</v>
      </c>
    </row>
    <row r="80" spans="1:10" s="29" customFormat="1" ht="14.45" customHeight="1" x14ac:dyDescent="0.25">
      <c r="A80" s="103" t="s">
        <v>0</v>
      </c>
      <c r="B80" s="16">
        <f t="shared" ref="B80:J80" si="6">SUM(B75:B79)</f>
        <v>6</v>
      </c>
      <c r="C80" s="16">
        <f t="shared" si="6"/>
        <v>149</v>
      </c>
      <c r="D80" s="16">
        <f t="shared" si="6"/>
        <v>3</v>
      </c>
      <c r="E80" s="16">
        <f t="shared" si="6"/>
        <v>68</v>
      </c>
      <c r="F80" s="16">
        <f t="shared" si="6"/>
        <v>15</v>
      </c>
      <c r="G80" s="16">
        <f t="shared" si="6"/>
        <v>3</v>
      </c>
      <c r="H80" s="16">
        <f t="shared" si="6"/>
        <v>84</v>
      </c>
      <c r="I80" s="16">
        <f t="shared" si="6"/>
        <v>34</v>
      </c>
      <c r="J80" s="16">
        <f t="shared" si="6"/>
        <v>362</v>
      </c>
    </row>
    <row r="81" spans="1:10" s="29" customFormat="1" ht="14.45" customHeight="1" x14ac:dyDescent="0.25">
      <c r="A81" s="34" t="str">
        <f>$A$30</f>
        <v>Note: Statistics after 28 March 2020 by region are based upon 'principal place of business' and not 'registered office'.</v>
      </c>
      <c r="B81" s="28"/>
      <c r="C81" s="28"/>
      <c r="D81" s="28"/>
      <c r="E81" s="28"/>
      <c r="F81" s="28"/>
      <c r="G81" s="28"/>
      <c r="H81" s="28"/>
      <c r="I81" s="28"/>
      <c r="J81" s="28"/>
    </row>
    <row r="82" spans="1:10" s="29" customFormat="1" ht="14.45" customHeight="1" x14ac:dyDescent="0.25">
      <c r="A82" s="43"/>
      <c r="B82" s="28"/>
      <c r="C82" s="28"/>
      <c r="D82" s="28"/>
      <c r="E82" s="28"/>
      <c r="F82" s="28"/>
      <c r="G82" s="28"/>
      <c r="H82" s="28"/>
      <c r="I82" s="28"/>
      <c r="J82" s="28"/>
    </row>
    <row r="83" spans="1:10" s="6" customFormat="1" ht="30" customHeight="1" x14ac:dyDescent="0.25">
      <c r="A83" s="139" t="s">
        <v>345</v>
      </c>
      <c r="B83" s="139"/>
      <c r="C83" s="139"/>
      <c r="D83" s="139"/>
      <c r="E83" s="139"/>
      <c r="F83" s="139"/>
      <c r="G83" s="139"/>
      <c r="H83" s="139"/>
      <c r="I83" s="139"/>
      <c r="J83" s="139"/>
    </row>
    <row r="84" spans="1:10" s="6" customFormat="1" ht="34.5" x14ac:dyDescent="0.25">
      <c r="A84" s="39"/>
      <c r="B84" s="8" t="s">
        <v>39</v>
      </c>
      <c r="C84" s="8" t="s">
        <v>40</v>
      </c>
      <c r="D84" s="8" t="s">
        <v>41</v>
      </c>
      <c r="E84" s="8" t="s">
        <v>42</v>
      </c>
      <c r="F84" s="8" t="s">
        <v>43</v>
      </c>
      <c r="G84" s="8" t="s">
        <v>44</v>
      </c>
      <c r="H84" s="8" t="s">
        <v>45</v>
      </c>
      <c r="I84" s="8" t="s">
        <v>46</v>
      </c>
      <c r="J84" s="9" t="s">
        <v>64</v>
      </c>
    </row>
    <row r="85" spans="1:10" s="6" customFormat="1" x14ac:dyDescent="0.25">
      <c r="A85" s="137" t="s">
        <v>48</v>
      </c>
      <c r="B85" s="137"/>
      <c r="C85" s="137"/>
      <c r="D85" s="137"/>
      <c r="E85" s="137"/>
      <c r="F85" s="137"/>
      <c r="G85" s="137"/>
      <c r="H85" s="137"/>
      <c r="I85" s="137"/>
      <c r="J85" s="137"/>
    </row>
    <row r="86" spans="1:10" s="6" customFormat="1" x14ac:dyDescent="0.25">
      <c r="A86" s="32" t="s">
        <v>21</v>
      </c>
      <c r="B86" s="12">
        <v>3</v>
      </c>
      <c r="C86" s="12">
        <v>31</v>
      </c>
      <c r="D86" s="12">
        <v>1</v>
      </c>
      <c r="E86" s="12">
        <v>12</v>
      </c>
      <c r="F86" s="12">
        <v>3</v>
      </c>
      <c r="G86" s="12">
        <v>1</v>
      </c>
      <c r="H86" s="12">
        <v>20</v>
      </c>
      <c r="I86" s="12">
        <v>3</v>
      </c>
      <c r="J86" s="13">
        <f t="shared" ref="J86:J96" si="7">SUM(B86:I86)</f>
        <v>74</v>
      </c>
    </row>
    <row r="87" spans="1:10" s="6" customFormat="1" x14ac:dyDescent="0.25">
      <c r="A87" s="32" t="s">
        <v>23</v>
      </c>
      <c r="B87" s="12">
        <v>0</v>
      </c>
      <c r="C87" s="12">
        <v>25</v>
      </c>
      <c r="D87" s="12">
        <v>1</v>
      </c>
      <c r="E87" s="12">
        <v>22</v>
      </c>
      <c r="F87" s="12">
        <v>5</v>
      </c>
      <c r="G87" s="12">
        <v>0</v>
      </c>
      <c r="H87" s="12">
        <v>14</v>
      </c>
      <c r="I87" s="12">
        <v>8</v>
      </c>
      <c r="J87" s="13">
        <f t="shared" si="7"/>
        <v>75</v>
      </c>
    </row>
    <row r="88" spans="1:10" s="6" customFormat="1" x14ac:dyDescent="0.25">
      <c r="A88" s="32" t="s">
        <v>24</v>
      </c>
      <c r="B88" s="12">
        <v>0</v>
      </c>
      <c r="C88" s="12">
        <v>14</v>
      </c>
      <c r="D88" s="12">
        <v>0</v>
      </c>
      <c r="E88" s="12">
        <v>12</v>
      </c>
      <c r="F88" s="12">
        <v>2</v>
      </c>
      <c r="G88" s="12">
        <v>0</v>
      </c>
      <c r="H88" s="12">
        <v>6</v>
      </c>
      <c r="I88" s="12">
        <v>5</v>
      </c>
      <c r="J88" s="13">
        <f t="shared" si="7"/>
        <v>39</v>
      </c>
    </row>
    <row r="89" spans="1:10" s="6" customFormat="1" x14ac:dyDescent="0.25">
      <c r="A89" s="32" t="s">
        <v>25</v>
      </c>
      <c r="B89" s="12">
        <v>1</v>
      </c>
      <c r="C89" s="12">
        <v>6</v>
      </c>
      <c r="D89" s="12">
        <v>0</v>
      </c>
      <c r="E89" s="12">
        <v>1</v>
      </c>
      <c r="F89" s="12">
        <v>1</v>
      </c>
      <c r="G89" s="12">
        <v>0</v>
      </c>
      <c r="H89" s="12">
        <v>4</v>
      </c>
      <c r="I89" s="12">
        <v>5</v>
      </c>
      <c r="J89" s="13">
        <f t="shared" si="7"/>
        <v>18</v>
      </c>
    </row>
    <row r="90" spans="1:10" s="6" customFormat="1" x14ac:dyDescent="0.25">
      <c r="A90" s="32" t="s">
        <v>26</v>
      </c>
      <c r="B90" s="12">
        <v>0</v>
      </c>
      <c r="C90" s="12">
        <v>6</v>
      </c>
      <c r="D90" s="12">
        <v>0</v>
      </c>
      <c r="E90" s="12">
        <v>6</v>
      </c>
      <c r="F90" s="12">
        <v>1</v>
      </c>
      <c r="G90" s="12">
        <v>0</v>
      </c>
      <c r="H90" s="12">
        <v>5</v>
      </c>
      <c r="I90" s="12">
        <v>1</v>
      </c>
      <c r="J90" s="13">
        <f t="shared" si="7"/>
        <v>19</v>
      </c>
    </row>
    <row r="91" spans="1:10" s="6" customFormat="1" x14ac:dyDescent="0.25">
      <c r="A91" s="32" t="s">
        <v>27</v>
      </c>
      <c r="B91" s="12">
        <v>2</v>
      </c>
      <c r="C91" s="12">
        <v>5</v>
      </c>
      <c r="D91" s="12">
        <v>1</v>
      </c>
      <c r="E91" s="12">
        <v>4</v>
      </c>
      <c r="F91" s="12">
        <v>2</v>
      </c>
      <c r="G91" s="12">
        <v>0</v>
      </c>
      <c r="H91" s="12">
        <v>10</v>
      </c>
      <c r="I91" s="12">
        <v>2</v>
      </c>
      <c r="J91" s="13">
        <f t="shared" si="7"/>
        <v>26</v>
      </c>
    </row>
    <row r="92" spans="1:10" s="6" customFormat="1" x14ac:dyDescent="0.25">
      <c r="A92" s="32" t="s">
        <v>28</v>
      </c>
      <c r="B92" s="12">
        <v>2</v>
      </c>
      <c r="C92" s="12">
        <v>12</v>
      </c>
      <c r="D92" s="12">
        <v>0</v>
      </c>
      <c r="E92" s="12">
        <v>9</v>
      </c>
      <c r="F92" s="12">
        <v>2</v>
      </c>
      <c r="G92" s="12">
        <v>0</v>
      </c>
      <c r="H92" s="12">
        <v>3</v>
      </c>
      <c r="I92" s="12">
        <v>4</v>
      </c>
      <c r="J92" s="13">
        <f t="shared" si="7"/>
        <v>32</v>
      </c>
    </row>
    <row r="93" spans="1:10" s="6" customFormat="1" x14ac:dyDescent="0.25">
      <c r="A93" s="32" t="s">
        <v>107</v>
      </c>
      <c r="B93" s="12">
        <v>2</v>
      </c>
      <c r="C93" s="12">
        <v>11</v>
      </c>
      <c r="D93" s="12">
        <v>0</v>
      </c>
      <c r="E93" s="12">
        <v>6</v>
      </c>
      <c r="F93" s="12">
        <v>1</v>
      </c>
      <c r="G93" s="12">
        <v>0</v>
      </c>
      <c r="H93" s="12">
        <v>11</v>
      </c>
      <c r="I93" s="12">
        <v>3</v>
      </c>
      <c r="J93" s="13">
        <f t="shared" si="7"/>
        <v>34</v>
      </c>
    </row>
    <row r="94" spans="1:10" s="6" customFormat="1" x14ac:dyDescent="0.25">
      <c r="A94" s="32" t="s">
        <v>108</v>
      </c>
      <c r="B94" s="12">
        <v>0</v>
      </c>
      <c r="C94" s="12">
        <v>5</v>
      </c>
      <c r="D94" s="12">
        <v>0</v>
      </c>
      <c r="E94" s="12">
        <v>0</v>
      </c>
      <c r="F94" s="12">
        <v>0</v>
      </c>
      <c r="G94" s="12">
        <v>0</v>
      </c>
      <c r="H94" s="12">
        <v>1</v>
      </c>
      <c r="I94" s="12">
        <v>2</v>
      </c>
      <c r="J94" s="13">
        <f t="shared" si="7"/>
        <v>8</v>
      </c>
    </row>
    <row r="95" spans="1:10" s="6" customFormat="1" x14ac:dyDescent="0.25">
      <c r="A95" s="32" t="s">
        <v>109</v>
      </c>
      <c r="B95" s="12">
        <v>0</v>
      </c>
      <c r="C95" s="12">
        <v>2</v>
      </c>
      <c r="D95" s="12">
        <v>0</v>
      </c>
      <c r="E95" s="12">
        <v>0</v>
      </c>
      <c r="F95" s="12">
        <v>0</v>
      </c>
      <c r="G95" s="12">
        <v>0</v>
      </c>
      <c r="H95" s="12">
        <v>0</v>
      </c>
      <c r="I95" s="12">
        <v>0</v>
      </c>
      <c r="J95" s="13">
        <f t="shared" si="7"/>
        <v>2</v>
      </c>
    </row>
    <row r="96" spans="1:10" s="6" customFormat="1" x14ac:dyDescent="0.25">
      <c r="A96" s="32" t="s">
        <v>33</v>
      </c>
      <c r="B96" s="12">
        <v>0</v>
      </c>
      <c r="C96" s="12">
        <v>1</v>
      </c>
      <c r="D96" s="12">
        <v>0</v>
      </c>
      <c r="E96" s="12">
        <v>0</v>
      </c>
      <c r="F96" s="12">
        <v>0</v>
      </c>
      <c r="G96" s="12">
        <v>0</v>
      </c>
      <c r="H96" s="12">
        <v>2</v>
      </c>
      <c r="I96" s="12">
        <v>0</v>
      </c>
      <c r="J96" s="13">
        <f t="shared" si="7"/>
        <v>3</v>
      </c>
    </row>
    <row r="97" spans="1:10" s="6" customFormat="1" x14ac:dyDescent="0.25">
      <c r="A97" s="41" t="s">
        <v>0</v>
      </c>
      <c r="B97" s="16">
        <f>SUM(B86:B96)</f>
        <v>10</v>
      </c>
      <c r="C97" s="16">
        <f t="shared" ref="C97:J97" si="8">SUM(C86:C96)</f>
        <v>118</v>
      </c>
      <c r="D97" s="16">
        <f t="shared" si="8"/>
        <v>3</v>
      </c>
      <c r="E97" s="16">
        <f t="shared" si="8"/>
        <v>72</v>
      </c>
      <c r="F97" s="16">
        <f t="shared" si="8"/>
        <v>17</v>
      </c>
      <c r="G97" s="16">
        <f t="shared" si="8"/>
        <v>1</v>
      </c>
      <c r="H97" s="16">
        <f t="shared" si="8"/>
        <v>76</v>
      </c>
      <c r="I97" s="16">
        <f t="shared" si="8"/>
        <v>33</v>
      </c>
      <c r="J97" s="16">
        <f t="shared" si="8"/>
        <v>330</v>
      </c>
    </row>
    <row r="98" spans="1:10" s="6" customFormat="1" x14ac:dyDescent="0.25">
      <c r="A98" s="137" t="s">
        <v>49</v>
      </c>
      <c r="B98" s="137"/>
      <c r="C98" s="137"/>
      <c r="D98" s="137"/>
      <c r="E98" s="137"/>
      <c r="F98" s="137"/>
      <c r="G98" s="137"/>
      <c r="H98" s="137"/>
      <c r="I98" s="137"/>
      <c r="J98" s="137"/>
    </row>
    <row r="99" spans="1:10" s="6" customFormat="1" x14ac:dyDescent="0.25">
      <c r="A99" s="38" t="s">
        <v>21</v>
      </c>
      <c r="B99" s="18">
        <v>0</v>
      </c>
      <c r="C99" s="18">
        <v>0</v>
      </c>
      <c r="D99" s="18">
        <v>0</v>
      </c>
      <c r="E99" s="18">
        <v>2</v>
      </c>
      <c r="F99" s="18">
        <v>0</v>
      </c>
      <c r="G99" s="18">
        <v>0</v>
      </c>
      <c r="H99" s="18">
        <v>0</v>
      </c>
      <c r="I99" s="18">
        <v>0</v>
      </c>
      <c r="J99" s="26">
        <f t="shared" ref="J99:J104" si="9">SUM(B99:I99)</f>
        <v>2</v>
      </c>
    </row>
    <row r="100" spans="1:10" s="6" customFormat="1" x14ac:dyDescent="0.25">
      <c r="A100" s="38" t="s">
        <v>23</v>
      </c>
      <c r="B100" s="18">
        <v>0</v>
      </c>
      <c r="C100" s="18">
        <v>1</v>
      </c>
      <c r="D100" s="18">
        <v>0</v>
      </c>
      <c r="E100" s="18">
        <v>3</v>
      </c>
      <c r="F100" s="18">
        <v>0</v>
      </c>
      <c r="G100" s="18">
        <v>0</v>
      </c>
      <c r="H100" s="18">
        <v>1</v>
      </c>
      <c r="I100" s="18">
        <v>0</v>
      </c>
      <c r="J100" s="26">
        <f t="shared" si="9"/>
        <v>5</v>
      </c>
    </row>
    <row r="101" spans="1:10" s="6" customFormat="1" x14ac:dyDescent="0.25">
      <c r="A101" s="38" t="s">
        <v>24</v>
      </c>
      <c r="B101" s="18">
        <v>0</v>
      </c>
      <c r="C101" s="18">
        <v>1</v>
      </c>
      <c r="D101" s="18">
        <v>0</v>
      </c>
      <c r="E101" s="18">
        <v>1</v>
      </c>
      <c r="F101" s="18">
        <v>0</v>
      </c>
      <c r="G101" s="18">
        <v>0</v>
      </c>
      <c r="H101" s="18">
        <v>1</v>
      </c>
      <c r="I101" s="18">
        <v>1</v>
      </c>
      <c r="J101" s="26">
        <f t="shared" si="9"/>
        <v>4</v>
      </c>
    </row>
    <row r="102" spans="1:10" s="47" customFormat="1" x14ac:dyDescent="0.25">
      <c r="A102" s="38" t="s">
        <v>25</v>
      </c>
      <c r="B102" s="18">
        <v>0</v>
      </c>
      <c r="C102" s="18">
        <v>0</v>
      </c>
      <c r="D102" s="18">
        <v>0</v>
      </c>
      <c r="E102" s="18">
        <v>0</v>
      </c>
      <c r="F102" s="18">
        <v>0</v>
      </c>
      <c r="G102" s="18">
        <v>0</v>
      </c>
      <c r="H102" s="18">
        <v>2</v>
      </c>
      <c r="I102" s="18">
        <v>0</v>
      </c>
      <c r="J102" s="26">
        <f t="shared" si="9"/>
        <v>2</v>
      </c>
    </row>
    <row r="103" spans="1:10" s="47" customFormat="1" x14ac:dyDescent="0.25">
      <c r="A103" s="38" t="s">
        <v>26</v>
      </c>
      <c r="B103" s="18">
        <v>0</v>
      </c>
      <c r="C103" s="18">
        <v>1</v>
      </c>
      <c r="D103" s="18">
        <v>0</v>
      </c>
      <c r="E103" s="18">
        <v>1</v>
      </c>
      <c r="F103" s="18">
        <v>0</v>
      </c>
      <c r="G103" s="18">
        <v>0</v>
      </c>
      <c r="H103" s="18">
        <v>1</v>
      </c>
      <c r="I103" s="18">
        <v>0</v>
      </c>
      <c r="J103" s="26">
        <f t="shared" si="9"/>
        <v>3</v>
      </c>
    </row>
    <row r="104" spans="1:10" s="47" customFormat="1" x14ac:dyDescent="0.25">
      <c r="A104" s="38" t="s">
        <v>27</v>
      </c>
      <c r="B104" s="18">
        <v>1</v>
      </c>
      <c r="C104" s="18">
        <v>5</v>
      </c>
      <c r="D104" s="18">
        <v>0</v>
      </c>
      <c r="E104" s="18">
        <v>7</v>
      </c>
      <c r="F104" s="18">
        <v>1</v>
      </c>
      <c r="G104" s="18">
        <v>1</v>
      </c>
      <c r="H104" s="18">
        <v>6</v>
      </c>
      <c r="I104" s="18">
        <v>0</v>
      </c>
      <c r="J104" s="26">
        <f t="shared" si="9"/>
        <v>21</v>
      </c>
    </row>
    <row r="105" spans="1:10" s="47" customFormat="1" x14ac:dyDescent="0.25">
      <c r="A105" s="38" t="s">
        <v>28</v>
      </c>
      <c r="B105" s="27">
        <v>1</v>
      </c>
      <c r="C105" s="27">
        <v>27</v>
      </c>
      <c r="D105" s="27">
        <v>1</v>
      </c>
      <c r="E105" s="27">
        <v>19</v>
      </c>
      <c r="F105" s="27">
        <v>1</v>
      </c>
      <c r="G105" s="27">
        <v>0</v>
      </c>
      <c r="H105" s="27">
        <v>12</v>
      </c>
      <c r="I105" s="27">
        <v>8</v>
      </c>
      <c r="J105" s="26">
        <f>SUM(B105:I105)</f>
        <v>69</v>
      </c>
    </row>
    <row r="106" spans="1:10" s="6" customFormat="1" x14ac:dyDescent="0.25">
      <c r="A106" s="34" t="s">
        <v>30</v>
      </c>
      <c r="B106" s="12">
        <v>5</v>
      </c>
      <c r="C106" s="12">
        <v>43</v>
      </c>
      <c r="D106" s="12">
        <v>1</v>
      </c>
      <c r="E106" s="12">
        <v>22</v>
      </c>
      <c r="F106" s="12">
        <v>10</v>
      </c>
      <c r="G106" s="12">
        <v>0</v>
      </c>
      <c r="H106" s="12">
        <v>22</v>
      </c>
      <c r="I106" s="12">
        <v>14</v>
      </c>
      <c r="J106" s="26">
        <f t="shared" ref="J106:J109" si="10">SUM(B106:I106)</f>
        <v>117</v>
      </c>
    </row>
    <row r="107" spans="1:10" s="6" customFormat="1" x14ac:dyDescent="0.25">
      <c r="A107" s="34" t="s">
        <v>31</v>
      </c>
      <c r="B107" s="12">
        <v>2</v>
      </c>
      <c r="C107" s="12">
        <v>30</v>
      </c>
      <c r="D107" s="12">
        <v>1</v>
      </c>
      <c r="E107" s="12">
        <v>16</v>
      </c>
      <c r="F107" s="12">
        <v>5</v>
      </c>
      <c r="G107" s="12">
        <v>0</v>
      </c>
      <c r="H107" s="12">
        <v>17</v>
      </c>
      <c r="I107" s="12">
        <v>7</v>
      </c>
      <c r="J107" s="26">
        <f t="shared" si="10"/>
        <v>78</v>
      </c>
    </row>
    <row r="108" spans="1:10" s="6" customFormat="1" x14ac:dyDescent="0.25">
      <c r="A108" s="34" t="s">
        <v>32</v>
      </c>
      <c r="B108" s="12">
        <v>1</v>
      </c>
      <c r="C108" s="12">
        <v>3</v>
      </c>
      <c r="D108" s="12">
        <v>0</v>
      </c>
      <c r="E108" s="12">
        <v>1</v>
      </c>
      <c r="F108" s="12">
        <v>0</v>
      </c>
      <c r="G108" s="12">
        <v>0</v>
      </c>
      <c r="H108" s="12">
        <v>2</v>
      </c>
      <c r="I108" s="12">
        <v>1</v>
      </c>
      <c r="J108" s="26">
        <f t="shared" si="10"/>
        <v>8</v>
      </c>
    </row>
    <row r="109" spans="1:10" s="6" customFormat="1" x14ac:dyDescent="0.25">
      <c r="A109" s="37" t="s">
        <v>33</v>
      </c>
      <c r="B109" s="12">
        <v>0</v>
      </c>
      <c r="C109" s="12">
        <v>7</v>
      </c>
      <c r="D109" s="12">
        <v>0</v>
      </c>
      <c r="E109" s="12">
        <v>0</v>
      </c>
      <c r="F109" s="12">
        <v>0</v>
      </c>
      <c r="G109" s="12">
        <v>0</v>
      </c>
      <c r="H109" s="12">
        <v>12</v>
      </c>
      <c r="I109" s="12">
        <v>2</v>
      </c>
      <c r="J109" s="26">
        <f t="shared" si="10"/>
        <v>21</v>
      </c>
    </row>
    <row r="110" spans="1:10" s="6" customFormat="1" x14ac:dyDescent="0.25">
      <c r="A110" s="41" t="s">
        <v>0</v>
      </c>
      <c r="B110" s="16">
        <f>SUM(B99:B109)</f>
        <v>10</v>
      </c>
      <c r="C110" s="16">
        <f t="shared" ref="C110:J110" si="11">SUM(C99:C109)</f>
        <v>118</v>
      </c>
      <c r="D110" s="16">
        <f t="shared" si="11"/>
        <v>3</v>
      </c>
      <c r="E110" s="16">
        <f t="shared" si="11"/>
        <v>72</v>
      </c>
      <c r="F110" s="16">
        <f t="shared" si="11"/>
        <v>17</v>
      </c>
      <c r="G110" s="16">
        <f t="shared" si="11"/>
        <v>1</v>
      </c>
      <c r="H110" s="16">
        <f t="shared" si="11"/>
        <v>76</v>
      </c>
      <c r="I110" s="16">
        <f t="shared" si="11"/>
        <v>33</v>
      </c>
      <c r="J110" s="16">
        <f t="shared" si="11"/>
        <v>330</v>
      </c>
    </row>
    <row r="111" spans="1:10" s="6" customFormat="1" x14ac:dyDescent="0.25">
      <c r="A111" s="137" t="s">
        <v>50</v>
      </c>
      <c r="B111" s="137"/>
      <c r="C111" s="137"/>
      <c r="D111" s="137"/>
      <c r="E111" s="137"/>
      <c r="F111" s="137"/>
      <c r="G111" s="137"/>
      <c r="H111" s="137"/>
      <c r="I111" s="137"/>
      <c r="J111" s="137"/>
    </row>
    <row r="112" spans="1:10" s="6" customFormat="1" x14ac:dyDescent="0.25">
      <c r="A112" s="40" t="s">
        <v>34</v>
      </c>
      <c r="B112" s="12">
        <v>0</v>
      </c>
      <c r="C112" s="12">
        <v>8</v>
      </c>
      <c r="D112" s="12">
        <v>0</v>
      </c>
      <c r="E112" s="12">
        <v>7</v>
      </c>
      <c r="F112" s="12">
        <v>0</v>
      </c>
      <c r="G112" s="12">
        <v>0</v>
      </c>
      <c r="H112" s="12">
        <v>7</v>
      </c>
      <c r="I112" s="12">
        <v>1</v>
      </c>
      <c r="J112" s="13">
        <f t="shared" ref="J112:J118" si="12">SUM(B112:I112)</f>
        <v>23</v>
      </c>
    </row>
    <row r="113" spans="1:10" s="6" customFormat="1" x14ac:dyDescent="0.25">
      <c r="A113" s="34" t="s">
        <v>35</v>
      </c>
      <c r="B113" s="12">
        <v>2</v>
      </c>
      <c r="C113" s="12">
        <v>33</v>
      </c>
      <c r="D113" s="12">
        <v>1</v>
      </c>
      <c r="E113" s="12">
        <v>28</v>
      </c>
      <c r="F113" s="12">
        <v>3</v>
      </c>
      <c r="G113" s="12">
        <v>1</v>
      </c>
      <c r="H113" s="12">
        <v>19</v>
      </c>
      <c r="I113" s="12">
        <v>9</v>
      </c>
      <c r="J113" s="13">
        <f t="shared" si="12"/>
        <v>96</v>
      </c>
    </row>
    <row r="114" spans="1:10" s="6" customFormat="1" x14ac:dyDescent="0.25">
      <c r="A114" s="34" t="s">
        <v>36</v>
      </c>
      <c r="B114" s="12">
        <v>2</v>
      </c>
      <c r="C114" s="12">
        <v>16</v>
      </c>
      <c r="D114" s="12">
        <v>0</v>
      </c>
      <c r="E114" s="12">
        <v>9</v>
      </c>
      <c r="F114" s="12">
        <v>4</v>
      </c>
      <c r="G114" s="12">
        <v>0</v>
      </c>
      <c r="H114" s="12">
        <v>7</v>
      </c>
      <c r="I114" s="12">
        <v>8</v>
      </c>
      <c r="J114" s="13">
        <f t="shared" si="12"/>
        <v>46</v>
      </c>
    </row>
    <row r="115" spans="1:10" s="6" customFormat="1" x14ac:dyDescent="0.25">
      <c r="A115" s="34" t="s">
        <v>37</v>
      </c>
      <c r="B115" s="12">
        <v>3</v>
      </c>
      <c r="C115" s="12">
        <v>24</v>
      </c>
      <c r="D115" s="12">
        <v>1</v>
      </c>
      <c r="E115" s="12">
        <v>12</v>
      </c>
      <c r="F115" s="12">
        <v>6</v>
      </c>
      <c r="G115" s="12">
        <v>0</v>
      </c>
      <c r="H115" s="12">
        <v>13</v>
      </c>
      <c r="I115" s="12">
        <v>7</v>
      </c>
      <c r="J115" s="13">
        <f t="shared" si="12"/>
        <v>66</v>
      </c>
    </row>
    <row r="116" spans="1:10" s="6" customFormat="1" x14ac:dyDescent="0.25">
      <c r="A116" s="34" t="s">
        <v>31</v>
      </c>
      <c r="B116" s="12">
        <v>2</v>
      </c>
      <c r="C116" s="12">
        <v>29</v>
      </c>
      <c r="D116" s="12">
        <v>1</v>
      </c>
      <c r="E116" s="12">
        <v>15</v>
      </c>
      <c r="F116" s="12">
        <v>4</v>
      </c>
      <c r="G116" s="12">
        <v>0</v>
      </c>
      <c r="H116" s="12">
        <v>16</v>
      </c>
      <c r="I116" s="12">
        <v>6</v>
      </c>
      <c r="J116" s="13">
        <f t="shared" si="12"/>
        <v>73</v>
      </c>
    </row>
    <row r="117" spans="1:10" s="6" customFormat="1" x14ac:dyDescent="0.25">
      <c r="A117" s="34" t="s">
        <v>32</v>
      </c>
      <c r="B117" s="12">
        <v>1</v>
      </c>
      <c r="C117" s="12">
        <v>2</v>
      </c>
      <c r="D117" s="12">
        <v>0</v>
      </c>
      <c r="E117" s="12">
        <v>1</v>
      </c>
      <c r="F117" s="12">
        <v>0</v>
      </c>
      <c r="G117" s="12">
        <v>0</v>
      </c>
      <c r="H117" s="12">
        <v>2</v>
      </c>
      <c r="I117" s="12">
        <v>0</v>
      </c>
      <c r="J117" s="13">
        <f t="shared" si="12"/>
        <v>6</v>
      </c>
    </row>
    <row r="118" spans="1:10" s="6" customFormat="1" x14ac:dyDescent="0.25">
      <c r="A118" s="37" t="s">
        <v>33</v>
      </c>
      <c r="B118" s="12">
        <v>0</v>
      </c>
      <c r="C118" s="12">
        <v>6</v>
      </c>
      <c r="D118" s="12">
        <v>0</v>
      </c>
      <c r="E118" s="12">
        <v>0</v>
      </c>
      <c r="F118" s="12">
        <v>0</v>
      </c>
      <c r="G118" s="12">
        <v>0</v>
      </c>
      <c r="H118" s="12">
        <v>12</v>
      </c>
      <c r="I118" s="12">
        <v>2</v>
      </c>
      <c r="J118" s="13">
        <f t="shared" si="12"/>
        <v>20</v>
      </c>
    </row>
    <row r="119" spans="1:10" s="6" customFormat="1" x14ac:dyDescent="0.25">
      <c r="A119" s="41" t="s">
        <v>0</v>
      </c>
      <c r="B119" s="16">
        <f>SUM(B112:B118)</f>
        <v>10</v>
      </c>
      <c r="C119" s="16">
        <f t="shared" ref="C119:J119" si="13">SUM(C112:C118)</f>
        <v>118</v>
      </c>
      <c r="D119" s="16">
        <f t="shared" si="13"/>
        <v>3</v>
      </c>
      <c r="E119" s="16">
        <f t="shared" si="13"/>
        <v>72</v>
      </c>
      <c r="F119" s="16">
        <f t="shared" si="13"/>
        <v>17</v>
      </c>
      <c r="G119" s="16">
        <f t="shared" si="13"/>
        <v>1</v>
      </c>
      <c r="H119" s="16">
        <f t="shared" si="13"/>
        <v>76</v>
      </c>
      <c r="I119" s="16">
        <f t="shared" si="13"/>
        <v>33</v>
      </c>
      <c r="J119" s="16">
        <f t="shared" si="13"/>
        <v>330</v>
      </c>
    </row>
    <row r="120" spans="1:10" s="6" customFormat="1" x14ac:dyDescent="0.25">
      <c r="A120" s="34" t="str">
        <f>$A$30</f>
        <v>Note: Statistics after 28 March 2020 by region are based upon 'principal place of business' and not 'registered office'.</v>
      </c>
      <c r="B120" s="26"/>
      <c r="C120" s="26"/>
      <c r="D120" s="26"/>
      <c r="E120" s="26"/>
      <c r="F120" s="26"/>
      <c r="G120" s="26"/>
      <c r="H120" s="26"/>
      <c r="I120" s="26"/>
      <c r="J120" s="26"/>
    </row>
    <row r="121" spans="1:10" s="6" customFormat="1" x14ac:dyDescent="0.25">
      <c r="A121" s="143"/>
      <c r="B121" s="143"/>
      <c r="C121" s="143"/>
      <c r="D121" s="143"/>
      <c r="E121" s="143"/>
      <c r="F121" s="143"/>
      <c r="G121" s="143"/>
      <c r="H121" s="143"/>
      <c r="I121" s="143"/>
      <c r="J121" s="143"/>
    </row>
    <row r="122" spans="1:10" s="6" customFormat="1" ht="30" customHeight="1" x14ac:dyDescent="0.25">
      <c r="A122" s="139" t="s">
        <v>346</v>
      </c>
      <c r="B122" s="139"/>
      <c r="C122" s="139"/>
      <c r="D122" s="139"/>
      <c r="E122" s="139"/>
      <c r="F122" s="139"/>
      <c r="G122" s="139"/>
      <c r="H122" s="139"/>
      <c r="I122" s="139"/>
      <c r="J122" s="139"/>
    </row>
    <row r="123" spans="1:10" s="6" customFormat="1" ht="34.5" x14ac:dyDescent="0.25">
      <c r="A123" s="39"/>
      <c r="B123" s="8" t="s">
        <v>39</v>
      </c>
      <c r="C123" s="8" t="s">
        <v>40</v>
      </c>
      <c r="D123" s="8" t="s">
        <v>41</v>
      </c>
      <c r="E123" s="8" t="s">
        <v>42</v>
      </c>
      <c r="F123" s="8" t="s">
        <v>114</v>
      </c>
      <c r="G123" s="8" t="s">
        <v>44</v>
      </c>
      <c r="H123" s="8" t="s">
        <v>45</v>
      </c>
      <c r="I123" s="8" t="s">
        <v>46</v>
      </c>
      <c r="J123" s="9" t="s">
        <v>64</v>
      </c>
    </row>
    <row r="124" spans="1:10" s="6" customFormat="1" x14ac:dyDescent="0.25">
      <c r="A124" s="137" t="s">
        <v>66</v>
      </c>
      <c r="B124" s="137"/>
      <c r="C124" s="137"/>
      <c r="D124" s="137"/>
      <c r="E124" s="137"/>
      <c r="F124" s="137"/>
      <c r="G124" s="137"/>
      <c r="H124" s="137"/>
      <c r="I124" s="137"/>
      <c r="J124" s="137"/>
    </row>
    <row r="125" spans="1:10" s="115" customFormat="1" ht="12.75" x14ac:dyDescent="0.2">
      <c r="A125" s="40" t="s">
        <v>74</v>
      </c>
      <c r="B125" s="89">
        <v>0</v>
      </c>
      <c r="C125" s="89">
        <v>3</v>
      </c>
      <c r="D125" s="89">
        <v>0</v>
      </c>
      <c r="E125" s="89">
        <v>1</v>
      </c>
      <c r="F125" s="89">
        <v>1</v>
      </c>
      <c r="G125" s="89">
        <v>0</v>
      </c>
      <c r="H125" s="89">
        <v>4</v>
      </c>
      <c r="I125" s="89">
        <v>2</v>
      </c>
      <c r="J125" s="114">
        <f t="shared" ref="J125:J135" si="14">SUM(B125:I125)</f>
        <v>11</v>
      </c>
    </row>
    <row r="126" spans="1:10" s="115" customFormat="1" ht="12.75" x14ac:dyDescent="0.2">
      <c r="A126" s="34" t="s">
        <v>53</v>
      </c>
      <c r="B126" s="89">
        <v>0</v>
      </c>
      <c r="C126" s="89">
        <v>12</v>
      </c>
      <c r="D126" s="89">
        <v>0</v>
      </c>
      <c r="E126" s="89">
        <v>7</v>
      </c>
      <c r="F126" s="89">
        <v>3</v>
      </c>
      <c r="G126" s="89">
        <v>0</v>
      </c>
      <c r="H126" s="89">
        <v>10</v>
      </c>
      <c r="I126" s="89">
        <v>2</v>
      </c>
      <c r="J126" s="114">
        <f t="shared" si="14"/>
        <v>34</v>
      </c>
    </row>
    <row r="127" spans="1:10" s="115" customFormat="1" ht="12.75" x14ac:dyDescent="0.2">
      <c r="A127" s="34" t="s">
        <v>54</v>
      </c>
      <c r="B127" s="89">
        <v>0</v>
      </c>
      <c r="C127" s="89">
        <v>6</v>
      </c>
      <c r="D127" s="89">
        <v>0</v>
      </c>
      <c r="E127" s="89">
        <v>4</v>
      </c>
      <c r="F127" s="89">
        <v>1</v>
      </c>
      <c r="G127" s="89">
        <v>0</v>
      </c>
      <c r="H127" s="89">
        <v>6</v>
      </c>
      <c r="I127" s="89">
        <v>0</v>
      </c>
      <c r="J127" s="114">
        <f t="shared" si="14"/>
        <v>17</v>
      </c>
    </row>
    <row r="128" spans="1:10" s="115" customFormat="1" ht="12.75" x14ac:dyDescent="0.2">
      <c r="A128" s="34" t="s">
        <v>55</v>
      </c>
      <c r="B128" s="89">
        <v>0</v>
      </c>
      <c r="C128" s="89">
        <v>5</v>
      </c>
      <c r="D128" s="89">
        <v>0</v>
      </c>
      <c r="E128" s="89">
        <v>0</v>
      </c>
      <c r="F128" s="89">
        <v>0</v>
      </c>
      <c r="G128" s="89">
        <v>0</v>
      </c>
      <c r="H128" s="89">
        <v>1</v>
      </c>
      <c r="I128" s="89">
        <v>2</v>
      </c>
      <c r="J128" s="114">
        <f t="shared" si="14"/>
        <v>8</v>
      </c>
    </row>
    <row r="129" spans="1:10" s="115" customFormat="1" ht="12.75" x14ac:dyDescent="0.2">
      <c r="A129" s="34" t="s">
        <v>56</v>
      </c>
      <c r="B129" s="89">
        <v>0</v>
      </c>
      <c r="C129" s="89">
        <v>2</v>
      </c>
      <c r="D129" s="89">
        <v>0</v>
      </c>
      <c r="E129" s="89">
        <v>0</v>
      </c>
      <c r="F129" s="89">
        <v>0</v>
      </c>
      <c r="G129" s="89">
        <v>0</v>
      </c>
      <c r="H129" s="89">
        <v>1</v>
      </c>
      <c r="I129" s="89">
        <v>0</v>
      </c>
      <c r="J129" s="114">
        <f t="shared" si="14"/>
        <v>3</v>
      </c>
    </row>
    <row r="130" spans="1:10" s="115" customFormat="1" ht="12.75" x14ac:dyDescent="0.2">
      <c r="A130" s="34" t="s">
        <v>57</v>
      </c>
      <c r="B130" s="89">
        <v>0</v>
      </c>
      <c r="C130" s="89">
        <v>1</v>
      </c>
      <c r="D130" s="89">
        <v>0</v>
      </c>
      <c r="E130" s="89">
        <v>1</v>
      </c>
      <c r="F130" s="89">
        <v>0</v>
      </c>
      <c r="G130" s="89">
        <v>0</v>
      </c>
      <c r="H130" s="89">
        <v>0</v>
      </c>
      <c r="I130" s="89">
        <v>0</v>
      </c>
      <c r="J130" s="114">
        <f t="shared" si="14"/>
        <v>2</v>
      </c>
    </row>
    <row r="131" spans="1:10" s="115" customFormat="1" ht="12.75" x14ac:dyDescent="0.2">
      <c r="A131" s="34" t="s">
        <v>112</v>
      </c>
      <c r="B131" s="89">
        <v>0</v>
      </c>
      <c r="C131" s="89">
        <v>0</v>
      </c>
      <c r="D131" s="89">
        <v>0</v>
      </c>
      <c r="E131" s="89">
        <v>0</v>
      </c>
      <c r="F131" s="89">
        <v>0</v>
      </c>
      <c r="G131" s="89">
        <v>0</v>
      </c>
      <c r="H131" s="89">
        <v>0</v>
      </c>
      <c r="I131" s="89">
        <v>0</v>
      </c>
      <c r="J131" s="114">
        <f t="shared" si="14"/>
        <v>0</v>
      </c>
    </row>
    <row r="132" spans="1:10" s="115" customFormat="1" ht="12.75" x14ac:dyDescent="0.2">
      <c r="A132" s="34" t="s">
        <v>113</v>
      </c>
      <c r="B132" s="89">
        <v>0</v>
      </c>
      <c r="C132" s="89">
        <v>0</v>
      </c>
      <c r="D132" s="89">
        <v>0</v>
      </c>
      <c r="E132" s="89">
        <v>0</v>
      </c>
      <c r="F132" s="89">
        <v>0</v>
      </c>
      <c r="G132" s="89">
        <v>0</v>
      </c>
      <c r="H132" s="89">
        <v>0</v>
      </c>
      <c r="I132" s="89">
        <v>0</v>
      </c>
      <c r="J132" s="114">
        <f t="shared" si="14"/>
        <v>0</v>
      </c>
    </row>
    <row r="133" spans="1:10" s="115" customFormat="1" ht="12.75" x14ac:dyDescent="0.2">
      <c r="A133" s="34" t="s">
        <v>22</v>
      </c>
      <c r="B133" s="89">
        <v>0</v>
      </c>
      <c r="C133" s="89">
        <v>0</v>
      </c>
      <c r="D133" s="89">
        <v>0</v>
      </c>
      <c r="E133" s="89">
        <v>0</v>
      </c>
      <c r="F133" s="89">
        <v>0</v>
      </c>
      <c r="G133" s="89">
        <v>0</v>
      </c>
      <c r="H133" s="89">
        <v>0</v>
      </c>
      <c r="I133" s="89">
        <v>0</v>
      </c>
      <c r="J133" s="114">
        <f t="shared" si="14"/>
        <v>0</v>
      </c>
    </row>
    <row r="134" spans="1:10" s="115" customFormat="1" ht="12.75" x14ac:dyDescent="0.2">
      <c r="A134" s="38" t="s">
        <v>79</v>
      </c>
      <c r="B134" s="89">
        <v>0</v>
      </c>
      <c r="C134" s="89">
        <v>1</v>
      </c>
      <c r="D134" s="89">
        <v>0</v>
      </c>
      <c r="E134" s="89">
        <v>0</v>
      </c>
      <c r="F134" s="89">
        <v>0</v>
      </c>
      <c r="G134" s="89">
        <v>0</v>
      </c>
      <c r="H134" s="89">
        <v>0</v>
      </c>
      <c r="I134" s="89">
        <v>0</v>
      </c>
      <c r="J134" s="114">
        <f t="shared" si="14"/>
        <v>1</v>
      </c>
    </row>
    <row r="135" spans="1:10" s="115" customFormat="1" ht="12.75" x14ac:dyDescent="0.2">
      <c r="A135" s="38" t="s">
        <v>90</v>
      </c>
      <c r="B135" s="89">
        <v>10</v>
      </c>
      <c r="C135" s="89">
        <v>88</v>
      </c>
      <c r="D135" s="89">
        <v>3</v>
      </c>
      <c r="E135" s="89">
        <v>59</v>
      </c>
      <c r="F135" s="89">
        <v>12</v>
      </c>
      <c r="G135" s="89">
        <v>1</v>
      </c>
      <c r="H135" s="89">
        <v>54</v>
      </c>
      <c r="I135" s="89">
        <v>27</v>
      </c>
      <c r="J135" s="114">
        <f t="shared" si="14"/>
        <v>254</v>
      </c>
    </row>
    <row r="136" spans="1:10" s="116" customFormat="1" ht="14.25" x14ac:dyDescent="0.2">
      <c r="A136" s="41" t="s">
        <v>0</v>
      </c>
      <c r="B136" s="16">
        <f>SUM(B125:B135)</f>
        <v>10</v>
      </c>
      <c r="C136" s="16">
        <f t="shared" ref="C136:J136" si="15">SUM(C125:C135)</f>
        <v>118</v>
      </c>
      <c r="D136" s="16">
        <f t="shared" si="15"/>
        <v>3</v>
      </c>
      <c r="E136" s="16">
        <f t="shared" si="15"/>
        <v>72</v>
      </c>
      <c r="F136" s="16">
        <f t="shared" si="15"/>
        <v>17</v>
      </c>
      <c r="G136" s="16">
        <f t="shared" si="15"/>
        <v>1</v>
      </c>
      <c r="H136" s="16">
        <f t="shared" si="15"/>
        <v>76</v>
      </c>
      <c r="I136" s="16">
        <f t="shared" si="15"/>
        <v>33</v>
      </c>
      <c r="J136" s="16">
        <f t="shared" si="15"/>
        <v>330</v>
      </c>
    </row>
    <row r="137" spans="1:10" s="6" customFormat="1" x14ac:dyDescent="0.25">
      <c r="A137" s="137" t="s">
        <v>67</v>
      </c>
      <c r="B137" s="137"/>
      <c r="C137" s="137"/>
      <c r="D137" s="137"/>
      <c r="E137" s="137"/>
      <c r="F137" s="137"/>
      <c r="G137" s="137"/>
      <c r="H137" s="137"/>
      <c r="I137" s="137"/>
      <c r="J137" s="137"/>
    </row>
    <row r="138" spans="1:10" s="6" customFormat="1" x14ac:dyDescent="0.25">
      <c r="A138" s="40" t="s">
        <v>74</v>
      </c>
      <c r="B138" s="12">
        <v>0</v>
      </c>
      <c r="C138" s="12">
        <v>0</v>
      </c>
      <c r="D138" s="12">
        <v>0</v>
      </c>
      <c r="E138" s="12">
        <v>1</v>
      </c>
      <c r="F138" s="12">
        <v>0</v>
      </c>
      <c r="G138" s="12">
        <v>0</v>
      </c>
      <c r="H138" s="12">
        <v>2</v>
      </c>
      <c r="I138" s="12">
        <v>0</v>
      </c>
      <c r="J138" s="13">
        <f t="shared" ref="J138:J148" si="16">SUM(B138:I138)</f>
        <v>3</v>
      </c>
    </row>
    <row r="139" spans="1:10" s="6" customFormat="1" x14ac:dyDescent="0.25">
      <c r="A139" s="34" t="s">
        <v>53</v>
      </c>
      <c r="B139" s="12">
        <v>0</v>
      </c>
      <c r="C139" s="12">
        <v>14</v>
      </c>
      <c r="D139" s="12">
        <v>0</v>
      </c>
      <c r="E139" s="12">
        <v>11</v>
      </c>
      <c r="F139" s="12">
        <v>3</v>
      </c>
      <c r="G139" s="12">
        <v>0</v>
      </c>
      <c r="H139" s="12">
        <v>10</v>
      </c>
      <c r="I139" s="12">
        <v>5</v>
      </c>
      <c r="J139" s="13">
        <f t="shared" si="16"/>
        <v>43</v>
      </c>
    </row>
    <row r="140" spans="1:10" s="6" customFormat="1" x14ac:dyDescent="0.25">
      <c r="A140" s="34" t="s">
        <v>54</v>
      </c>
      <c r="B140" s="12">
        <v>1</v>
      </c>
      <c r="C140" s="12">
        <v>11</v>
      </c>
      <c r="D140" s="12">
        <v>2</v>
      </c>
      <c r="E140" s="12">
        <v>9</v>
      </c>
      <c r="F140" s="12">
        <v>5</v>
      </c>
      <c r="G140" s="12">
        <v>0</v>
      </c>
      <c r="H140" s="12">
        <v>8</v>
      </c>
      <c r="I140" s="12">
        <v>7</v>
      </c>
      <c r="J140" s="13">
        <f t="shared" si="16"/>
        <v>43</v>
      </c>
    </row>
    <row r="141" spans="1:10" s="6" customFormat="1" x14ac:dyDescent="0.25">
      <c r="A141" s="34" t="s">
        <v>55</v>
      </c>
      <c r="B141" s="12">
        <v>2</v>
      </c>
      <c r="C141" s="12">
        <v>5</v>
      </c>
      <c r="D141" s="12">
        <v>0</v>
      </c>
      <c r="E141" s="12">
        <v>2</v>
      </c>
      <c r="F141" s="12">
        <v>0</v>
      </c>
      <c r="G141" s="12">
        <v>0</v>
      </c>
      <c r="H141" s="12">
        <v>6</v>
      </c>
      <c r="I141" s="12">
        <v>1</v>
      </c>
      <c r="J141" s="13">
        <f t="shared" si="16"/>
        <v>16</v>
      </c>
    </row>
    <row r="142" spans="1:10" s="6" customFormat="1" x14ac:dyDescent="0.25">
      <c r="A142" s="34" t="s">
        <v>56</v>
      </c>
      <c r="B142" s="12">
        <v>0</v>
      </c>
      <c r="C142" s="12">
        <v>2</v>
      </c>
      <c r="D142" s="12">
        <v>0</v>
      </c>
      <c r="E142" s="12">
        <v>0</v>
      </c>
      <c r="F142" s="12">
        <v>0</v>
      </c>
      <c r="G142" s="12">
        <v>0</v>
      </c>
      <c r="H142" s="12">
        <v>2</v>
      </c>
      <c r="I142" s="12">
        <v>0</v>
      </c>
      <c r="J142" s="13">
        <f t="shared" si="16"/>
        <v>4</v>
      </c>
    </row>
    <row r="143" spans="1:10" s="6" customFormat="1" x14ac:dyDescent="0.25">
      <c r="A143" s="34" t="s">
        <v>57</v>
      </c>
      <c r="B143" s="12">
        <v>0</v>
      </c>
      <c r="C143" s="12">
        <v>2</v>
      </c>
      <c r="D143" s="12">
        <v>0</v>
      </c>
      <c r="E143" s="12">
        <v>0</v>
      </c>
      <c r="F143" s="12">
        <v>0</v>
      </c>
      <c r="G143" s="12">
        <v>0</v>
      </c>
      <c r="H143" s="12">
        <v>1</v>
      </c>
      <c r="I143" s="12">
        <v>2</v>
      </c>
      <c r="J143" s="13">
        <f t="shared" si="16"/>
        <v>5</v>
      </c>
    </row>
    <row r="144" spans="1:10" s="6" customFormat="1" x14ac:dyDescent="0.25">
      <c r="A144" s="34" t="s">
        <v>58</v>
      </c>
      <c r="B144" s="12">
        <v>0</v>
      </c>
      <c r="C144" s="12">
        <v>0</v>
      </c>
      <c r="D144" s="12">
        <v>0</v>
      </c>
      <c r="E144" s="12">
        <v>0</v>
      </c>
      <c r="F144" s="12">
        <v>0</v>
      </c>
      <c r="G144" s="12">
        <v>0</v>
      </c>
      <c r="H144" s="12">
        <v>2</v>
      </c>
      <c r="I144" s="12">
        <v>0</v>
      </c>
      <c r="J144" s="13">
        <f t="shared" si="16"/>
        <v>2</v>
      </c>
    </row>
    <row r="145" spans="1:10" s="6" customFormat="1" x14ac:dyDescent="0.25">
      <c r="A145" s="34" t="s">
        <v>59</v>
      </c>
      <c r="B145" s="12">
        <v>0</v>
      </c>
      <c r="C145" s="12">
        <v>0</v>
      </c>
      <c r="D145" s="12">
        <v>0</v>
      </c>
      <c r="E145" s="12">
        <v>0</v>
      </c>
      <c r="F145" s="12">
        <v>0</v>
      </c>
      <c r="G145" s="12">
        <v>0</v>
      </c>
      <c r="H145" s="12">
        <v>0</v>
      </c>
      <c r="I145" s="12">
        <v>0</v>
      </c>
      <c r="J145" s="13">
        <f t="shared" si="16"/>
        <v>0</v>
      </c>
    </row>
    <row r="146" spans="1:10" s="6" customFormat="1" x14ac:dyDescent="0.25">
      <c r="A146" s="34" t="s">
        <v>22</v>
      </c>
      <c r="B146" s="12">
        <v>0</v>
      </c>
      <c r="C146" s="12">
        <v>0</v>
      </c>
      <c r="D146" s="12">
        <v>0</v>
      </c>
      <c r="E146" s="12">
        <v>0</v>
      </c>
      <c r="F146" s="12">
        <v>0</v>
      </c>
      <c r="G146" s="12">
        <v>0</v>
      </c>
      <c r="H146" s="12">
        <v>0</v>
      </c>
      <c r="I146" s="12">
        <v>0</v>
      </c>
      <c r="J146" s="13">
        <f t="shared" si="16"/>
        <v>0</v>
      </c>
    </row>
    <row r="147" spans="1:10" s="115" customFormat="1" ht="12.75" x14ac:dyDescent="0.2">
      <c r="A147" s="38" t="s">
        <v>79</v>
      </c>
      <c r="B147" s="89">
        <v>0</v>
      </c>
      <c r="C147" s="89">
        <v>2</v>
      </c>
      <c r="D147" s="89">
        <v>0</v>
      </c>
      <c r="E147" s="89">
        <v>0</v>
      </c>
      <c r="F147" s="89">
        <v>0</v>
      </c>
      <c r="G147" s="89">
        <v>0</v>
      </c>
      <c r="H147" s="89">
        <v>1</v>
      </c>
      <c r="I147" s="89">
        <v>0</v>
      </c>
      <c r="J147" s="13">
        <f t="shared" si="16"/>
        <v>3</v>
      </c>
    </row>
    <row r="148" spans="1:10" s="6" customFormat="1" x14ac:dyDescent="0.25">
      <c r="A148" s="37" t="s">
        <v>38</v>
      </c>
      <c r="B148" s="12">
        <v>7</v>
      </c>
      <c r="C148" s="12">
        <v>82</v>
      </c>
      <c r="D148" s="12">
        <v>1</v>
      </c>
      <c r="E148" s="12">
        <v>49</v>
      </c>
      <c r="F148" s="12">
        <v>9</v>
      </c>
      <c r="G148" s="12">
        <v>1</v>
      </c>
      <c r="H148" s="12">
        <v>44</v>
      </c>
      <c r="I148" s="12">
        <v>18</v>
      </c>
      <c r="J148" s="13">
        <f t="shared" si="16"/>
        <v>211</v>
      </c>
    </row>
    <row r="149" spans="1:10" s="6" customFormat="1" x14ac:dyDescent="0.25">
      <c r="A149" s="41" t="s">
        <v>0</v>
      </c>
      <c r="B149" s="16">
        <f t="shared" ref="B149:I149" si="17">SUM(B138:B148)</f>
        <v>10</v>
      </c>
      <c r="C149" s="16">
        <f t="shared" si="17"/>
        <v>118</v>
      </c>
      <c r="D149" s="16">
        <f t="shared" si="17"/>
        <v>3</v>
      </c>
      <c r="E149" s="16">
        <f t="shared" si="17"/>
        <v>72</v>
      </c>
      <c r="F149" s="16">
        <f t="shared" si="17"/>
        <v>17</v>
      </c>
      <c r="G149" s="16">
        <f t="shared" si="17"/>
        <v>1</v>
      </c>
      <c r="H149" s="16">
        <f t="shared" si="17"/>
        <v>76</v>
      </c>
      <c r="I149" s="16">
        <f t="shared" si="17"/>
        <v>33</v>
      </c>
      <c r="J149" s="16">
        <f>SUM(J138:J148)</f>
        <v>330</v>
      </c>
    </row>
    <row r="150" spans="1:10" s="6" customFormat="1" x14ac:dyDescent="0.25">
      <c r="A150" s="137" t="s">
        <v>68</v>
      </c>
      <c r="B150" s="137"/>
      <c r="C150" s="137"/>
      <c r="D150" s="137"/>
      <c r="E150" s="137"/>
      <c r="F150" s="137"/>
      <c r="G150" s="137"/>
      <c r="H150" s="137"/>
      <c r="I150" s="137"/>
      <c r="J150" s="137"/>
    </row>
    <row r="151" spans="1:10" s="6" customFormat="1" x14ac:dyDescent="0.25">
      <c r="A151" s="40" t="s">
        <v>74</v>
      </c>
      <c r="B151" s="12">
        <v>0</v>
      </c>
      <c r="C151" s="12">
        <v>1</v>
      </c>
      <c r="D151" s="12">
        <v>0</v>
      </c>
      <c r="E151" s="12">
        <v>0</v>
      </c>
      <c r="F151" s="12">
        <v>0</v>
      </c>
      <c r="G151" s="12">
        <v>0</v>
      </c>
      <c r="H151" s="12">
        <v>1</v>
      </c>
      <c r="I151" s="12">
        <v>0</v>
      </c>
      <c r="J151" s="13">
        <f t="shared" ref="J151:J161" si="18">SUM(B151:I151)</f>
        <v>2</v>
      </c>
    </row>
    <row r="152" spans="1:10" s="6" customFormat="1" x14ac:dyDescent="0.25">
      <c r="A152" s="34" t="s">
        <v>53</v>
      </c>
      <c r="B152" s="12">
        <v>0</v>
      </c>
      <c r="C152" s="12">
        <v>9</v>
      </c>
      <c r="D152" s="12">
        <v>2</v>
      </c>
      <c r="E152" s="12">
        <v>11</v>
      </c>
      <c r="F152" s="12">
        <v>4</v>
      </c>
      <c r="G152" s="12">
        <v>0</v>
      </c>
      <c r="H152" s="12">
        <v>12</v>
      </c>
      <c r="I152" s="12">
        <v>3</v>
      </c>
      <c r="J152" s="13">
        <f t="shared" si="18"/>
        <v>41</v>
      </c>
    </row>
    <row r="153" spans="1:10" s="6" customFormat="1" x14ac:dyDescent="0.25">
      <c r="A153" s="34" t="s">
        <v>54</v>
      </c>
      <c r="B153" s="12">
        <v>1</v>
      </c>
      <c r="C153" s="12">
        <v>4</v>
      </c>
      <c r="D153" s="12">
        <v>0</v>
      </c>
      <c r="E153" s="12">
        <v>5</v>
      </c>
      <c r="F153" s="12">
        <v>1</v>
      </c>
      <c r="G153" s="12">
        <v>0</v>
      </c>
      <c r="H153" s="12">
        <v>3</v>
      </c>
      <c r="I153" s="12">
        <v>1</v>
      </c>
      <c r="J153" s="13">
        <f t="shared" si="18"/>
        <v>15</v>
      </c>
    </row>
    <row r="154" spans="1:10" s="6" customFormat="1" x14ac:dyDescent="0.25">
      <c r="A154" s="34" t="s">
        <v>55</v>
      </c>
      <c r="B154" s="12">
        <v>2</v>
      </c>
      <c r="C154" s="12">
        <v>2</v>
      </c>
      <c r="D154" s="12">
        <v>0</v>
      </c>
      <c r="E154" s="12">
        <v>0</v>
      </c>
      <c r="F154" s="12">
        <v>0</v>
      </c>
      <c r="G154" s="12">
        <v>0</v>
      </c>
      <c r="H154" s="12">
        <v>4</v>
      </c>
      <c r="I154" s="12">
        <v>0</v>
      </c>
      <c r="J154" s="13">
        <f t="shared" si="18"/>
        <v>8</v>
      </c>
    </row>
    <row r="155" spans="1:10" s="6" customFormat="1" x14ac:dyDescent="0.25">
      <c r="A155" s="34" t="s">
        <v>56</v>
      </c>
      <c r="B155" s="12">
        <v>0</v>
      </c>
      <c r="C155" s="12">
        <v>3</v>
      </c>
      <c r="D155" s="12">
        <v>0</v>
      </c>
      <c r="E155" s="12">
        <v>0</v>
      </c>
      <c r="F155" s="12">
        <v>0</v>
      </c>
      <c r="G155" s="12">
        <v>0</v>
      </c>
      <c r="H155" s="12">
        <v>1</v>
      </c>
      <c r="I155" s="12">
        <v>0</v>
      </c>
      <c r="J155" s="13">
        <f t="shared" si="18"/>
        <v>4</v>
      </c>
    </row>
    <row r="156" spans="1:10" s="6" customFormat="1" x14ac:dyDescent="0.25">
      <c r="A156" s="34" t="s">
        <v>57</v>
      </c>
      <c r="B156" s="12">
        <v>0</v>
      </c>
      <c r="C156" s="12">
        <v>0</v>
      </c>
      <c r="D156" s="12">
        <v>0</v>
      </c>
      <c r="E156" s="12">
        <v>0</v>
      </c>
      <c r="F156" s="12">
        <v>0</v>
      </c>
      <c r="G156" s="12">
        <v>0</v>
      </c>
      <c r="H156" s="12">
        <v>1</v>
      </c>
      <c r="I156" s="12">
        <v>2</v>
      </c>
      <c r="J156" s="13">
        <f t="shared" si="18"/>
        <v>3</v>
      </c>
    </row>
    <row r="157" spans="1:10" s="6" customFormat="1" x14ac:dyDescent="0.25">
      <c r="A157" s="34" t="s">
        <v>58</v>
      </c>
      <c r="B157" s="12">
        <v>0</v>
      </c>
      <c r="C157" s="12">
        <v>0</v>
      </c>
      <c r="D157" s="12">
        <v>0</v>
      </c>
      <c r="E157" s="12">
        <v>0</v>
      </c>
      <c r="F157" s="12">
        <v>0</v>
      </c>
      <c r="G157" s="12">
        <v>0</v>
      </c>
      <c r="H157" s="12">
        <v>1</v>
      </c>
      <c r="I157" s="12">
        <v>0</v>
      </c>
      <c r="J157" s="13">
        <f t="shared" si="18"/>
        <v>1</v>
      </c>
    </row>
    <row r="158" spans="1:10" s="6" customFormat="1" x14ac:dyDescent="0.25">
      <c r="A158" s="34" t="s">
        <v>59</v>
      </c>
      <c r="B158" s="12">
        <v>0</v>
      </c>
      <c r="C158" s="12">
        <v>0</v>
      </c>
      <c r="D158" s="12">
        <v>0</v>
      </c>
      <c r="E158" s="12">
        <v>0</v>
      </c>
      <c r="F158" s="12">
        <v>0</v>
      </c>
      <c r="G158" s="12">
        <v>0</v>
      </c>
      <c r="H158" s="12">
        <v>0</v>
      </c>
      <c r="I158" s="12">
        <v>0</v>
      </c>
      <c r="J158" s="13">
        <f t="shared" si="18"/>
        <v>0</v>
      </c>
    </row>
    <row r="159" spans="1:10" s="6" customFormat="1" x14ac:dyDescent="0.25">
      <c r="A159" s="34" t="s">
        <v>22</v>
      </c>
      <c r="B159" s="12">
        <v>0</v>
      </c>
      <c r="C159" s="12">
        <v>0</v>
      </c>
      <c r="D159" s="12">
        <v>0</v>
      </c>
      <c r="E159" s="12">
        <v>0</v>
      </c>
      <c r="F159" s="12">
        <v>0</v>
      </c>
      <c r="G159" s="12">
        <v>0</v>
      </c>
      <c r="H159" s="12">
        <v>0</v>
      </c>
      <c r="I159" s="12">
        <v>0</v>
      </c>
      <c r="J159" s="13">
        <f t="shared" si="18"/>
        <v>0</v>
      </c>
    </row>
    <row r="160" spans="1:10" s="6" customFormat="1" x14ac:dyDescent="0.25">
      <c r="A160" s="34" t="s">
        <v>79</v>
      </c>
      <c r="B160" s="12">
        <v>0</v>
      </c>
      <c r="C160" s="12">
        <v>1</v>
      </c>
      <c r="D160" s="12">
        <v>0</v>
      </c>
      <c r="E160" s="12">
        <v>0</v>
      </c>
      <c r="F160" s="12">
        <v>0</v>
      </c>
      <c r="G160" s="12">
        <v>0</v>
      </c>
      <c r="H160" s="12">
        <v>1</v>
      </c>
      <c r="I160" s="12">
        <v>0</v>
      </c>
      <c r="J160" s="13">
        <f t="shared" si="18"/>
        <v>2</v>
      </c>
    </row>
    <row r="161" spans="1:10" s="6" customFormat="1" x14ac:dyDescent="0.25">
      <c r="A161" s="37" t="s">
        <v>38</v>
      </c>
      <c r="B161" s="12">
        <v>7</v>
      </c>
      <c r="C161" s="12">
        <v>98</v>
      </c>
      <c r="D161" s="12">
        <v>1</v>
      </c>
      <c r="E161" s="12">
        <v>56</v>
      </c>
      <c r="F161" s="12">
        <v>12</v>
      </c>
      <c r="G161" s="12">
        <v>1</v>
      </c>
      <c r="H161" s="12">
        <v>52</v>
      </c>
      <c r="I161" s="12">
        <v>27</v>
      </c>
      <c r="J161" s="13">
        <f t="shared" si="18"/>
        <v>254</v>
      </c>
    </row>
    <row r="162" spans="1:10" s="6" customFormat="1" x14ac:dyDescent="0.25">
      <c r="A162" s="41" t="s">
        <v>0</v>
      </c>
      <c r="B162" s="16">
        <f t="shared" ref="B162:I162" si="19">SUM(B151:B161)</f>
        <v>10</v>
      </c>
      <c r="C162" s="16">
        <f t="shared" si="19"/>
        <v>118</v>
      </c>
      <c r="D162" s="16">
        <f t="shared" si="19"/>
        <v>3</v>
      </c>
      <c r="E162" s="16">
        <f t="shared" si="19"/>
        <v>72</v>
      </c>
      <c r="F162" s="16">
        <f t="shared" si="19"/>
        <v>17</v>
      </c>
      <c r="G162" s="16">
        <f t="shared" si="19"/>
        <v>1</v>
      </c>
      <c r="H162" s="16">
        <f t="shared" si="19"/>
        <v>76</v>
      </c>
      <c r="I162" s="16">
        <f t="shared" si="19"/>
        <v>33</v>
      </c>
      <c r="J162" s="16">
        <f>SUM(J151:J161)</f>
        <v>330</v>
      </c>
    </row>
    <row r="163" spans="1:10" s="6" customFormat="1" x14ac:dyDescent="0.25">
      <c r="A163" s="137" t="s">
        <v>69</v>
      </c>
      <c r="B163" s="137"/>
      <c r="C163" s="137"/>
      <c r="D163" s="137"/>
      <c r="E163" s="137"/>
      <c r="F163" s="137"/>
      <c r="G163" s="137"/>
      <c r="H163" s="137"/>
      <c r="I163" s="137"/>
      <c r="J163" s="137"/>
    </row>
    <row r="164" spans="1:10" s="6" customFormat="1" x14ac:dyDescent="0.25">
      <c r="A164" s="40" t="s">
        <v>74</v>
      </c>
      <c r="B164" s="12">
        <v>0</v>
      </c>
      <c r="C164" s="12">
        <v>0</v>
      </c>
      <c r="D164" s="12">
        <v>0</v>
      </c>
      <c r="E164" s="12">
        <v>0</v>
      </c>
      <c r="F164" s="12">
        <v>0</v>
      </c>
      <c r="G164" s="12">
        <v>0</v>
      </c>
      <c r="H164" s="12">
        <v>0</v>
      </c>
      <c r="I164" s="12">
        <v>0</v>
      </c>
      <c r="J164" s="13">
        <f t="shared" ref="J164:J174" si="20">SUM(B164:I164)</f>
        <v>0</v>
      </c>
    </row>
    <row r="165" spans="1:10" s="6" customFormat="1" x14ac:dyDescent="0.25">
      <c r="A165" s="34" t="s">
        <v>53</v>
      </c>
      <c r="B165" s="12">
        <v>0</v>
      </c>
      <c r="C165" s="12">
        <v>2</v>
      </c>
      <c r="D165" s="12">
        <v>0</v>
      </c>
      <c r="E165" s="12">
        <v>1</v>
      </c>
      <c r="F165" s="12">
        <v>0</v>
      </c>
      <c r="G165" s="12">
        <v>0</v>
      </c>
      <c r="H165" s="12">
        <v>2</v>
      </c>
      <c r="I165" s="12">
        <v>1</v>
      </c>
      <c r="J165" s="13">
        <f t="shared" si="20"/>
        <v>6</v>
      </c>
    </row>
    <row r="166" spans="1:10" s="6" customFormat="1" x14ac:dyDescent="0.25">
      <c r="A166" s="34" t="s">
        <v>54</v>
      </c>
      <c r="B166" s="12">
        <v>0</v>
      </c>
      <c r="C166" s="12">
        <v>2</v>
      </c>
      <c r="D166" s="12">
        <v>0</v>
      </c>
      <c r="E166" s="12">
        <v>2</v>
      </c>
      <c r="F166" s="12">
        <v>0</v>
      </c>
      <c r="G166" s="12">
        <v>0</v>
      </c>
      <c r="H166" s="12">
        <v>2</v>
      </c>
      <c r="I166" s="12">
        <v>1</v>
      </c>
      <c r="J166" s="13">
        <f t="shared" si="20"/>
        <v>7</v>
      </c>
    </row>
    <row r="167" spans="1:10" s="6" customFormat="1" x14ac:dyDescent="0.25">
      <c r="A167" s="34" t="s">
        <v>55</v>
      </c>
      <c r="B167" s="12">
        <v>1</v>
      </c>
      <c r="C167" s="12">
        <v>1</v>
      </c>
      <c r="D167" s="12">
        <v>0</v>
      </c>
      <c r="E167" s="12">
        <v>2</v>
      </c>
      <c r="F167" s="12">
        <v>0</v>
      </c>
      <c r="G167" s="12">
        <v>0</v>
      </c>
      <c r="H167" s="12">
        <v>0</v>
      </c>
      <c r="I167" s="12">
        <v>0</v>
      </c>
      <c r="J167" s="13">
        <f t="shared" si="20"/>
        <v>4</v>
      </c>
    </row>
    <row r="168" spans="1:10" s="6" customFormat="1" x14ac:dyDescent="0.25">
      <c r="A168" s="34" t="s">
        <v>56</v>
      </c>
      <c r="B168" s="12">
        <v>1</v>
      </c>
      <c r="C168" s="12">
        <v>3</v>
      </c>
      <c r="D168" s="12">
        <v>0</v>
      </c>
      <c r="E168" s="12">
        <v>0</v>
      </c>
      <c r="F168" s="12">
        <v>0</v>
      </c>
      <c r="G168" s="12">
        <v>0</v>
      </c>
      <c r="H168" s="12">
        <v>3</v>
      </c>
      <c r="I168" s="12">
        <v>0</v>
      </c>
      <c r="J168" s="13">
        <f t="shared" si="20"/>
        <v>7</v>
      </c>
    </row>
    <row r="169" spans="1:10" s="6" customFormat="1" x14ac:dyDescent="0.25">
      <c r="A169" s="34" t="s">
        <v>57</v>
      </c>
      <c r="B169" s="12">
        <v>0</v>
      </c>
      <c r="C169" s="12">
        <v>2</v>
      </c>
      <c r="D169" s="12">
        <v>0</v>
      </c>
      <c r="E169" s="12">
        <v>0</v>
      </c>
      <c r="F169" s="12">
        <v>0</v>
      </c>
      <c r="G169" s="12">
        <v>0</v>
      </c>
      <c r="H169" s="12">
        <v>1</v>
      </c>
      <c r="I169" s="12">
        <v>2</v>
      </c>
      <c r="J169" s="13">
        <f t="shared" si="20"/>
        <v>5</v>
      </c>
    </row>
    <row r="170" spans="1:10" s="6" customFormat="1" x14ac:dyDescent="0.25">
      <c r="A170" s="34" t="s">
        <v>58</v>
      </c>
      <c r="B170" s="12">
        <v>0</v>
      </c>
      <c r="C170" s="12">
        <v>1</v>
      </c>
      <c r="D170" s="12">
        <v>0</v>
      </c>
      <c r="E170" s="12">
        <v>0</v>
      </c>
      <c r="F170" s="12">
        <v>0</v>
      </c>
      <c r="G170" s="12">
        <v>0</v>
      </c>
      <c r="H170" s="12">
        <v>3</v>
      </c>
      <c r="I170" s="12">
        <v>0</v>
      </c>
      <c r="J170" s="13">
        <f t="shared" si="20"/>
        <v>4</v>
      </c>
    </row>
    <row r="171" spans="1:10" s="6" customFormat="1" x14ac:dyDescent="0.25">
      <c r="A171" s="34" t="s">
        <v>59</v>
      </c>
      <c r="B171" s="12">
        <v>0</v>
      </c>
      <c r="C171" s="12">
        <v>0</v>
      </c>
      <c r="D171" s="12">
        <v>0</v>
      </c>
      <c r="E171" s="12">
        <v>0</v>
      </c>
      <c r="F171" s="12">
        <v>0</v>
      </c>
      <c r="G171" s="12">
        <v>0</v>
      </c>
      <c r="H171" s="12">
        <v>0</v>
      </c>
      <c r="I171" s="12">
        <v>0</v>
      </c>
      <c r="J171" s="13">
        <f t="shared" si="20"/>
        <v>0</v>
      </c>
    </row>
    <row r="172" spans="1:10" s="6" customFormat="1" x14ac:dyDescent="0.25">
      <c r="A172" s="34" t="s">
        <v>22</v>
      </c>
      <c r="B172" s="12">
        <v>0</v>
      </c>
      <c r="C172" s="12">
        <v>0</v>
      </c>
      <c r="D172" s="12">
        <v>0</v>
      </c>
      <c r="E172" s="12">
        <v>0</v>
      </c>
      <c r="F172" s="12">
        <v>0</v>
      </c>
      <c r="G172" s="12">
        <v>0</v>
      </c>
      <c r="H172" s="12">
        <v>0</v>
      </c>
      <c r="I172" s="12">
        <v>0</v>
      </c>
      <c r="J172" s="13">
        <f t="shared" si="20"/>
        <v>0</v>
      </c>
    </row>
    <row r="173" spans="1:10" s="6" customFormat="1" x14ac:dyDescent="0.25">
      <c r="A173" s="34" t="s">
        <v>79</v>
      </c>
      <c r="B173" s="12">
        <v>0</v>
      </c>
      <c r="C173" s="12">
        <v>2</v>
      </c>
      <c r="D173" s="12">
        <v>0</v>
      </c>
      <c r="E173" s="12">
        <v>0</v>
      </c>
      <c r="F173" s="12">
        <v>0</v>
      </c>
      <c r="G173" s="12">
        <v>0</v>
      </c>
      <c r="H173" s="12">
        <v>1</v>
      </c>
      <c r="I173" s="12">
        <v>0</v>
      </c>
      <c r="J173" s="13">
        <f t="shared" si="20"/>
        <v>3</v>
      </c>
    </row>
    <row r="174" spans="1:10" s="6" customFormat="1" x14ac:dyDescent="0.25">
      <c r="A174" s="37" t="s">
        <v>38</v>
      </c>
      <c r="B174" s="12">
        <v>8</v>
      </c>
      <c r="C174" s="12">
        <v>105</v>
      </c>
      <c r="D174" s="12">
        <v>3</v>
      </c>
      <c r="E174" s="12">
        <v>67</v>
      </c>
      <c r="F174" s="12">
        <v>17</v>
      </c>
      <c r="G174" s="12">
        <v>1</v>
      </c>
      <c r="H174" s="12">
        <v>64</v>
      </c>
      <c r="I174" s="12">
        <v>29</v>
      </c>
      <c r="J174" s="13">
        <f t="shared" si="20"/>
        <v>294</v>
      </c>
    </row>
    <row r="175" spans="1:10" s="6" customFormat="1" x14ac:dyDescent="0.25">
      <c r="A175" s="41" t="s">
        <v>0</v>
      </c>
      <c r="B175" s="16">
        <f t="shared" ref="B175:I175" si="21">SUM(B164:B174)</f>
        <v>10</v>
      </c>
      <c r="C175" s="16">
        <f t="shared" si="21"/>
        <v>118</v>
      </c>
      <c r="D175" s="16">
        <f t="shared" si="21"/>
        <v>3</v>
      </c>
      <c r="E175" s="16">
        <f t="shared" si="21"/>
        <v>72</v>
      </c>
      <c r="F175" s="16">
        <f t="shared" si="21"/>
        <v>17</v>
      </c>
      <c r="G175" s="16">
        <f t="shared" si="21"/>
        <v>1</v>
      </c>
      <c r="H175" s="16">
        <f t="shared" si="21"/>
        <v>76</v>
      </c>
      <c r="I175" s="16">
        <f t="shared" si="21"/>
        <v>33</v>
      </c>
      <c r="J175" s="16">
        <f>SUM(J164:J174)</f>
        <v>330</v>
      </c>
    </row>
    <row r="176" spans="1:10" s="6" customFormat="1" x14ac:dyDescent="0.25">
      <c r="A176" s="137" t="s">
        <v>70</v>
      </c>
      <c r="B176" s="137"/>
      <c r="C176" s="137"/>
      <c r="D176" s="137"/>
      <c r="E176" s="137"/>
      <c r="F176" s="137"/>
      <c r="G176" s="137"/>
      <c r="H176" s="137"/>
      <c r="I176" s="137"/>
      <c r="J176" s="137"/>
    </row>
    <row r="177" spans="1:16" s="6" customFormat="1" x14ac:dyDescent="0.25">
      <c r="A177" s="40" t="s">
        <v>74</v>
      </c>
      <c r="B177" s="12">
        <v>0</v>
      </c>
      <c r="C177" s="12">
        <v>0</v>
      </c>
      <c r="D177" s="12">
        <v>0</v>
      </c>
      <c r="E177" s="12">
        <v>0</v>
      </c>
      <c r="F177" s="12">
        <v>0</v>
      </c>
      <c r="G177" s="12">
        <v>0</v>
      </c>
      <c r="H177" s="12">
        <v>0</v>
      </c>
      <c r="I177" s="12">
        <v>0</v>
      </c>
      <c r="J177" s="13">
        <f t="shared" ref="J177:J187" si="22">SUM(B177:I177)</f>
        <v>0</v>
      </c>
    </row>
    <row r="178" spans="1:16" s="6" customFormat="1" x14ac:dyDescent="0.25">
      <c r="A178" s="34" t="s">
        <v>53</v>
      </c>
      <c r="B178" s="12">
        <v>0</v>
      </c>
      <c r="C178" s="12">
        <v>8</v>
      </c>
      <c r="D178" s="12">
        <v>2</v>
      </c>
      <c r="E178" s="12">
        <v>3</v>
      </c>
      <c r="F178" s="12">
        <v>0</v>
      </c>
      <c r="G178" s="12">
        <v>0</v>
      </c>
      <c r="H178" s="12">
        <v>5</v>
      </c>
      <c r="I178" s="12">
        <v>2</v>
      </c>
      <c r="J178" s="13">
        <f t="shared" si="22"/>
        <v>20</v>
      </c>
    </row>
    <row r="179" spans="1:16" s="6" customFormat="1" x14ac:dyDescent="0.25">
      <c r="A179" s="34" t="s">
        <v>54</v>
      </c>
      <c r="B179" s="12">
        <v>1</v>
      </c>
      <c r="C179" s="12">
        <v>8</v>
      </c>
      <c r="D179" s="12">
        <v>0</v>
      </c>
      <c r="E179" s="12">
        <v>6</v>
      </c>
      <c r="F179" s="12">
        <v>2</v>
      </c>
      <c r="G179" s="12">
        <v>0</v>
      </c>
      <c r="H179" s="12">
        <v>3</v>
      </c>
      <c r="I179" s="12">
        <v>3</v>
      </c>
      <c r="J179" s="13">
        <f t="shared" si="22"/>
        <v>23</v>
      </c>
    </row>
    <row r="180" spans="1:16" s="6" customFormat="1" x14ac:dyDescent="0.25">
      <c r="A180" s="34" t="s">
        <v>55</v>
      </c>
      <c r="B180" s="12">
        <v>1</v>
      </c>
      <c r="C180" s="12">
        <v>2</v>
      </c>
      <c r="D180" s="12">
        <v>0</v>
      </c>
      <c r="E180" s="12">
        <v>0</v>
      </c>
      <c r="F180" s="12">
        <v>2</v>
      </c>
      <c r="G180" s="12">
        <v>0</v>
      </c>
      <c r="H180" s="12">
        <v>4</v>
      </c>
      <c r="I180" s="12">
        <v>1</v>
      </c>
      <c r="J180" s="13">
        <f t="shared" si="22"/>
        <v>10</v>
      </c>
    </row>
    <row r="181" spans="1:16" s="6" customFormat="1" x14ac:dyDescent="0.25">
      <c r="A181" s="34" t="s">
        <v>56</v>
      </c>
      <c r="B181" s="12">
        <v>0</v>
      </c>
      <c r="C181" s="12">
        <v>1</v>
      </c>
      <c r="D181" s="12">
        <v>0</v>
      </c>
      <c r="E181" s="12">
        <v>0</v>
      </c>
      <c r="F181" s="12">
        <v>0</v>
      </c>
      <c r="G181" s="12">
        <v>0</v>
      </c>
      <c r="H181" s="12">
        <v>0</v>
      </c>
      <c r="I181" s="12">
        <v>2</v>
      </c>
      <c r="J181" s="13">
        <f t="shared" si="22"/>
        <v>3</v>
      </c>
    </row>
    <row r="182" spans="1:16" s="6" customFormat="1" x14ac:dyDescent="0.25">
      <c r="A182" s="34" t="s">
        <v>57</v>
      </c>
      <c r="B182" s="12">
        <v>0</v>
      </c>
      <c r="C182" s="12">
        <v>1</v>
      </c>
      <c r="D182" s="12">
        <v>0</v>
      </c>
      <c r="E182" s="12">
        <v>0</v>
      </c>
      <c r="F182" s="12">
        <v>0</v>
      </c>
      <c r="G182" s="12">
        <v>0</v>
      </c>
      <c r="H182" s="12">
        <v>1</v>
      </c>
      <c r="I182" s="12">
        <v>0</v>
      </c>
      <c r="J182" s="13">
        <f t="shared" si="22"/>
        <v>2</v>
      </c>
    </row>
    <row r="183" spans="1:16" s="6" customFormat="1" x14ac:dyDescent="0.25">
      <c r="A183" s="34" t="s">
        <v>58</v>
      </c>
      <c r="B183" s="12">
        <v>0</v>
      </c>
      <c r="C183" s="12">
        <v>0</v>
      </c>
      <c r="D183" s="12">
        <v>0</v>
      </c>
      <c r="E183" s="12">
        <v>0</v>
      </c>
      <c r="F183" s="12">
        <v>0</v>
      </c>
      <c r="G183" s="12">
        <v>0</v>
      </c>
      <c r="H183" s="12">
        <v>2</v>
      </c>
      <c r="I183" s="12">
        <v>0</v>
      </c>
      <c r="J183" s="13">
        <f t="shared" si="22"/>
        <v>2</v>
      </c>
    </row>
    <row r="184" spans="1:16" s="6" customFormat="1" x14ac:dyDescent="0.25">
      <c r="A184" s="34" t="s">
        <v>59</v>
      </c>
      <c r="B184" s="12">
        <v>0</v>
      </c>
      <c r="C184" s="12">
        <v>0</v>
      </c>
      <c r="D184" s="12">
        <v>0</v>
      </c>
      <c r="E184" s="12">
        <v>0</v>
      </c>
      <c r="F184" s="12">
        <v>0</v>
      </c>
      <c r="G184" s="12">
        <v>0</v>
      </c>
      <c r="H184" s="12">
        <v>0</v>
      </c>
      <c r="I184" s="12">
        <v>0</v>
      </c>
      <c r="J184" s="13">
        <f t="shared" si="22"/>
        <v>0</v>
      </c>
      <c r="P184" s="6" t="s">
        <v>105</v>
      </c>
    </row>
    <row r="185" spans="1:16" s="6" customFormat="1" x14ac:dyDescent="0.25">
      <c r="A185" s="34" t="s">
        <v>22</v>
      </c>
      <c r="B185" s="12">
        <v>0</v>
      </c>
      <c r="C185" s="12">
        <v>0</v>
      </c>
      <c r="D185" s="12">
        <v>0</v>
      </c>
      <c r="E185" s="12">
        <v>0</v>
      </c>
      <c r="F185" s="12">
        <v>0</v>
      </c>
      <c r="G185" s="12">
        <v>0</v>
      </c>
      <c r="H185" s="12">
        <v>0</v>
      </c>
      <c r="I185" s="12">
        <v>0</v>
      </c>
      <c r="J185" s="13">
        <f t="shared" si="22"/>
        <v>0</v>
      </c>
    </row>
    <row r="186" spans="1:16" s="6" customFormat="1" x14ac:dyDescent="0.25">
      <c r="A186" s="34" t="s">
        <v>79</v>
      </c>
      <c r="B186" s="12">
        <v>0</v>
      </c>
      <c r="C186" s="12">
        <v>1</v>
      </c>
      <c r="D186" s="12">
        <v>0</v>
      </c>
      <c r="E186" s="12">
        <v>1</v>
      </c>
      <c r="F186" s="12">
        <v>0</v>
      </c>
      <c r="G186" s="12">
        <v>0</v>
      </c>
      <c r="H186" s="12">
        <v>2</v>
      </c>
      <c r="I186" s="12">
        <v>0</v>
      </c>
      <c r="J186" s="13">
        <f t="shared" si="22"/>
        <v>4</v>
      </c>
    </row>
    <row r="187" spans="1:16" s="6" customFormat="1" x14ac:dyDescent="0.25">
      <c r="A187" s="37" t="s">
        <v>38</v>
      </c>
      <c r="B187" s="12">
        <v>8</v>
      </c>
      <c r="C187" s="12">
        <v>97</v>
      </c>
      <c r="D187" s="12">
        <v>1</v>
      </c>
      <c r="E187" s="12">
        <v>62</v>
      </c>
      <c r="F187" s="12">
        <v>13</v>
      </c>
      <c r="G187" s="12">
        <v>1</v>
      </c>
      <c r="H187" s="12">
        <v>59</v>
      </c>
      <c r="I187" s="12">
        <v>25</v>
      </c>
      <c r="J187" s="13">
        <f t="shared" si="22"/>
        <v>266</v>
      </c>
    </row>
    <row r="188" spans="1:16" s="6" customFormat="1" x14ac:dyDescent="0.25">
      <c r="A188" s="41" t="s">
        <v>0</v>
      </c>
      <c r="B188" s="16">
        <f t="shared" ref="B188:I188" si="23">SUM(B177:B187)</f>
        <v>10</v>
      </c>
      <c r="C188" s="16">
        <f t="shared" si="23"/>
        <v>118</v>
      </c>
      <c r="D188" s="16">
        <f t="shared" si="23"/>
        <v>3</v>
      </c>
      <c r="E188" s="16">
        <f t="shared" si="23"/>
        <v>72</v>
      </c>
      <c r="F188" s="16">
        <f t="shared" si="23"/>
        <v>17</v>
      </c>
      <c r="G188" s="16">
        <f t="shared" si="23"/>
        <v>1</v>
      </c>
      <c r="H188" s="16">
        <f t="shared" si="23"/>
        <v>76</v>
      </c>
      <c r="I188" s="16">
        <f t="shared" si="23"/>
        <v>33</v>
      </c>
      <c r="J188" s="16">
        <f>SUM(J177:J187)</f>
        <v>330</v>
      </c>
    </row>
    <row r="189" spans="1:16" s="6" customFormat="1" x14ac:dyDescent="0.25">
      <c r="A189" s="137" t="s">
        <v>71</v>
      </c>
      <c r="B189" s="137"/>
      <c r="C189" s="137"/>
      <c r="D189" s="137"/>
      <c r="E189" s="137"/>
      <c r="F189" s="137"/>
      <c r="G189" s="137"/>
      <c r="H189" s="137"/>
      <c r="I189" s="137"/>
      <c r="J189" s="137"/>
    </row>
    <row r="190" spans="1:16" s="47" customFormat="1" x14ac:dyDescent="0.25">
      <c r="A190" s="38" t="s">
        <v>74</v>
      </c>
      <c r="B190" s="18">
        <v>4</v>
      </c>
      <c r="C190" s="18">
        <v>63</v>
      </c>
      <c r="D190" s="18">
        <v>1</v>
      </c>
      <c r="E190" s="18">
        <v>36</v>
      </c>
      <c r="F190" s="18">
        <v>6</v>
      </c>
      <c r="G190" s="18">
        <v>1</v>
      </c>
      <c r="H190" s="18">
        <v>39</v>
      </c>
      <c r="I190" s="18">
        <v>13</v>
      </c>
      <c r="J190" s="13">
        <f t="shared" ref="J190:J193" si="24">SUM(B190:I190)</f>
        <v>163</v>
      </c>
      <c r="L190" s="6"/>
    </row>
    <row r="191" spans="1:16" s="47" customFormat="1" x14ac:dyDescent="0.25">
      <c r="A191" s="38" t="s">
        <v>53</v>
      </c>
      <c r="B191" s="18">
        <v>0</v>
      </c>
      <c r="C191" s="18">
        <v>3</v>
      </c>
      <c r="D191" s="18">
        <v>0</v>
      </c>
      <c r="E191" s="18">
        <v>2</v>
      </c>
      <c r="F191" s="18">
        <v>1</v>
      </c>
      <c r="G191" s="18">
        <v>0</v>
      </c>
      <c r="H191" s="18">
        <v>4</v>
      </c>
      <c r="I191" s="18">
        <v>2</v>
      </c>
      <c r="J191" s="13">
        <f t="shared" si="24"/>
        <v>12</v>
      </c>
      <c r="L191" s="6"/>
    </row>
    <row r="192" spans="1:16" s="47" customFormat="1" x14ac:dyDescent="0.25">
      <c r="A192" s="38" t="s">
        <v>54</v>
      </c>
      <c r="B192" s="18">
        <v>1</v>
      </c>
      <c r="C192" s="18">
        <v>14</v>
      </c>
      <c r="D192" s="18">
        <v>0</v>
      </c>
      <c r="E192" s="18">
        <v>14</v>
      </c>
      <c r="F192" s="18">
        <v>2</v>
      </c>
      <c r="G192" s="18">
        <v>0</v>
      </c>
      <c r="H192" s="18">
        <v>10</v>
      </c>
      <c r="I192" s="18">
        <v>5</v>
      </c>
      <c r="J192" s="13">
        <f t="shared" si="24"/>
        <v>46</v>
      </c>
      <c r="L192" s="6"/>
    </row>
    <row r="193" spans="1:12" s="47" customFormat="1" x14ac:dyDescent="0.25">
      <c r="A193" s="38" t="s">
        <v>55</v>
      </c>
      <c r="B193" s="18">
        <v>5</v>
      </c>
      <c r="C193" s="18">
        <v>21</v>
      </c>
      <c r="D193" s="18">
        <v>1</v>
      </c>
      <c r="E193" s="18">
        <v>15</v>
      </c>
      <c r="F193" s="18">
        <v>4</v>
      </c>
      <c r="G193" s="18">
        <v>0</v>
      </c>
      <c r="H193" s="18">
        <v>13</v>
      </c>
      <c r="I193" s="18">
        <v>5</v>
      </c>
      <c r="J193" s="13">
        <f t="shared" si="24"/>
        <v>64</v>
      </c>
      <c r="L193" s="6"/>
    </row>
    <row r="194" spans="1:12" s="6" customFormat="1" x14ac:dyDescent="0.25">
      <c r="A194" s="38" t="s">
        <v>56</v>
      </c>
      <c r="B194" s="12">
        <v>0</v>
      </c>
      <c r="C194" s="12">
        <v>11</v>
      </c>
      <c r="D194" s="12">
        <v>0</v>
      </c>
      <c r="E194" s="12">
        <v>2</v>
      </c>
      <c r="F194" s="12">
        <v>4</v>
      </c>
      <c r="G194" s="12">
        <v>0</v>
      </c>
      <c r="H194" s="12">
        <v>5</v>
      </c>
      <c r="I194" s="12">
        <v>5</v>
      </c>
      <c r="J194" s="13">
        <f>SUM(B194:I194)</f>
        <v>27</v>
      </c>
    </row>
    <row r="195" spans="1:12" s="6" customFormat="1" x14ac:dyDescent="0.25">
      <c r="A195" s="34" t="s">
        <v>57</v>
      </c>
      <c r="B195" s="12">
        <v>0</v>
      </c>
      <c r="C195" s="12">
        <v>3</v>
      </c>
      <c r="D195" s="12">
        <v>0</v>
      </c>
      <c r="E195" s="12">
        <v>0</v>
      </c>
      <c r="F195" s="12">
        <v>0</v>
      </c>
      <c r="G195" s="12">
        <v>0</v>
      </c>
      <c r="H195" s="12">
        <v>1</v>
      </c>
      <c r="I195" s="12">
        <v>3</v>
      </c>
      <c r="J195" s="13">
        <f t="shared" ref="J195:J200" si="25">SUM(B195:I195)</f>
        <v>7</v>
      </c>
    </row>
    <row r="196" spans="1:12" s="6" customFormat="1" x14ac:dyDescent="0.25">
      <c r="A196" s="34" t="s">
        <v>112</v>
      </c>
      <c r="B196" s="12">
        <v>0</v>
      </c>
      <c r="C196" s="12">
        <v>1</v>
      </c>
      <c r="D196" s="12">
        <v>0</v>
      </c>
      <c r="E196" s="12">
        <v>2</v>
      </c>
      <c r="F196" s="12">
        <v>0</v>
      </c>
      <c r="G196" s="12">
        <v>0</v>
      </c>
      <c r="H196" s="12">
        <v>1</v>
      </c>
      <c r="I196" s="12">
        <v>0</v>
      </c>
      <c r="J196" s="13">
        <f t="shared" si="25"/>
        <v>4</v>
      </c>
    </row>
    <row r="197" spans="1:12" s="6" customFormat="1" x14ac:dyDescent="0.25">
      <c r="A197" s="34" t="s">
        <v>113</v>
      </c>
      <c r="B197" s="12">
        <v>0</v>
      </c>
      <c r="C197" s="12">
        <v>0</v>
      </c>
      <c r="D197" s="12">
        <v>0</v>
      </c>
      <c r="E197" s="12">
        <v>0</v>
      </c>
      <c r="F197" s="12">
        <v>0</v>
      </c>
      <c r="G197" s="12">
        <v>0</v>
      </c>
      <c r="H197" s="12">
        <v>1</v>
      </c>
      <c r="I197" s="12">
        <v>0</v>
      </c>
      <c r="J197" s="13">
        <f t="shared" si="25"/>
        <v>1</v>
      </c>
    </row>
    <row r="198" spans="1:12" s="6" customFormat="1" x14ac:dyDescent="0.25">
      <c r="A198" s="38" t="s">
        <v>22</v>
      </c>
      <c r="B198" s="12">
        <v>0</v>
      </c>
      <c r="C198" s="12">
        <v>0</v>
      </c>
      <c r="D198" s="12">
        <v>0</v>
      </c>
      <c r="E198" s="12">
        <v>0</v>
      </c>
      <c r="F198" s="12">
        <v>0</v>
      </c>
      <c r="G198" s="12">
        <v>0</v>
      </c>
      <c r="H198" s="12">
        <v>0</v>
      </c>
      <c r="I198" s="12">
        <v>0</v>
      </c>
      <c r="J198" s="13">
        <f t="shared" si="25"/>
        <v>0</v>
      </c>
    </row>
    <row r="199" spans="1:12" s="6" customFormat="1" x14ac:dyDescent="0.25">
      <c r="A199" s="38" t="s">
        <v>79</v>
      </c>
      <c r="B199" s="12">
        <v>0</v>
      </c>
      <c r="C199" s="12">
        <v>0</v>
      </c>
      <c r="D199" s="12">
        <v>0</v>
      </c>
      <c r="E199" s="12">
        <v>0</v>
      </c>
      <c r="F199" s="12">
        <v>0</v>
      </c>
      <c r="G199" s="12">
        <v>0</v>
      </c>
      <c r="H199" s="12">
        <v>0</v>
      </c>
      <c r="I199" s="12">
        <v>0</v>
      </c>
      <c r="J199" s="13">
        <f t="shared" si="25"/>
        <v>0</v>
      </c>
    </row>
    <row r="200" spans="1:12" s="6" customFormat="1" x14ac:dyDescent="0.25">
      <c r="A200" s="37" t="s">
        <v>38</v>
      </c>
      <c r="B200" s="12">
        <v>0</v>
      </c>
      <c r="C200" s="12">
        <v>2</v>
      </c>
      <c r="D200" s="12">
        <v>1</v>
      </c>
      <c r="E200" s="12">
        <v>1</v>
      </c>
      <c r="F200" s="12">
        <v>0</v>
      </c>
      <c r="G200" s="12">
        <v>0</v>
      </c>
      <c r="H200" s="12">
        <v>2</v>
      </c>
      <c r="I200" s="12">
        <v>0</v>
      </c>
      <c r="J200" s="13">
        <f t="shared" si="25"/>
        <v>6</v>
      </c>
    </row>
    <row r="201" spans="1:12" s="6" customFormat="1" x14ac:dyDescent="0.25">
      <c r="A201" s="41" t="s">
        <v>0</v>
      </c>
      <c r="B201" s="16">
        <f>SUM(B190:B200)</f>
        <v>10</v>
      </c>
      <c r="C201" s="16">
        <f t="shared" ref="C201:J201" si="26">SUM(C190:C200)</f>
        <v>118</v>
      </c>
      <c r="D201" s="16">
        <f t="shared" si="26"/>
        <v>3</v>
      </c>
      <c r="E201" s="16">
        <f t="shared" si="26"/>
        <v>72</v>
      </c>
      <c r="F201" s="16">
        <f t="shared" si="26"/>
        <v>17</v>
      </c>
      <c r="G201" s="16">
        <f t="shared" si="26"/>
        <v>1</v>
      </c>
      <c r="H201" s="16">
        <f t="shared" si="26"/>
        <v>76</v>
      </c>
      <c r="I201" s="16">
        <f t="shared" si="26"/>
        <v>33</v>
      </c>
      <c r="J201" s="16">
        <f t="shared" si="26"/>
        <v>330</v>
      </c>
    </row>
    <row r="202" spans="1:12" s="6" customFormat="1" x14ac:dyDescent="0.25">
      <c r="A202" s="135"/>
      <c r="B202" s="135"/>
      <c r="C202" s="135"/>
      <c r="D202" s="135"/>
      <c r="E202" s="135"/>
      <c r="F202" s="135"/>
      <c r="G202" s="135"/>
      <c r="H202" s="135"/>
      <c r="I202" s="135"/>
      <c r="J202" s="135"/>
    </row>
    <row r="203" spans="1:12" s="6" customFormat="1" x14ac:dyDescent="0.25">
      <c r="A203" s="34" t="str">
        <f>$A$30</f>
        <v>Note: Statistics after 28 March 2020 by region are based upon 'principal place of business' and not 'registered office'.</v>
      </c>
      <c r="B203" s="34"/>
      <c r="C203" s="34"/>
      <c r="D203" s="34"/>
      <c r="E203" s="34"/>
      <c r="F203" s="34"/>
      <c r="G203" s="34"/>
      <c r="H203" s="34"/>
      <c r="I203" s="34"/>
      <c r="J203" s="34"/>
    </row>
    <row r="204" spans="1:12" s="6" customFormat="1" ht="24.75" customHeight="1" x14ac:dyDescent="0.25">
      <c r="A204" s="136" t="s">
        <v>175</v>
      </c>
      <c r="B204" s="136"/>
      <c r="C204" s="136"/>
      <c r="D204" s="136"/>
      <c r="E204" s="136"/>
      <c r="F204" s="136"/>
      <c r="G204" s="136"/>
      <c r="H204" s="136"/>
      <c r="I204" s="136"/>
      <c r="J204" s="136"/>
    </row>
    <row r="205" spans="1:12" s="6" customFormat="1" x14ac:dyDescent="0.25">
      <c r="A205" s="47"/>
      <c r="B205" s="47"/>
      <c r="C205" s="47"/>
      <c r="D205" s="47"/>
      <c r="E205" s="47"/>
      <c r="F205" s="47"/>
      <c r="G205" s="47"/>
      <c r="H205" s="47"/>
      <c r="I205" s="47"/>
      <c r="J205" s="47"/>
    </row>
    <row r="206" spans="1:12" s="6" customFormat="1" x14ac:dyDescent="0.25">
      <c r="A206" s="47"/>
      <c r="B206" s="47"/>
      <c r="C206" s="47"/>
      <c r="D206" s="47"/>
      <c r="E206" s="47"/>
      <c r="F206" s="47"/>
      <c r="G206" s="47"/>
      <c r="H206" s="47"/>
      <c r="I206" s="47"/>
      <c r="J206" s="47"/>
    </row>
    <row r="207" spans="1:12" s="6" customFormat="1" ht="30" customHeight="1" x14ac:dyDescent="0.25">
      <c r="A207" s="139" t="s">
        <v>347</v>
      </c>
      <c r="B207" s="139"/>
      <c r="C207" s="139"/>
      <c r="D207" s="139"/>
      <c r="E207" s="139"/>
      <c r="F207" s="139"/>
      <c r="G207" s="139"/>
      <c r="H207" s="139"/>
      <c r="I207" s="139"/>
      <c r="J207" s="139"/>
    </row>
    <row r="208" spans="1:12" s="6" customFormat="1" ht="34.5" x14ac:dyDescent="0.25">
      <c r="A208" s="88"/>
      <c r="B208" s="8" t="s">
        <v>39</v>
      </c>
      <c r="C208" s="8" t="s">
        <v>40</v>
      </c>
      <c r="D208" s="8" t="s">
        <v>41</v>
      </c>
      <c r="E208" s="8" t="s">
        <v>42</v>
      </c>
      <c r="F208" s="8" t="s">
        <v>114</v>
      </c>
      <c r="G208" s="8" t="s">
        <v>44</v>
      </c>
      <c r="H208" s="8" t="s">
        <v>45</v>
      </c>
      <c r="I208" s="8" t="s">
        <v>46</v>
      </c>
      <c r="J208" s="9" t="s">
        <v>64</v>
      </c>
    </row>
    <row r="209" spans="1:12" s="6" customFormat="1" x14ac:dyDescent="0.25">
      <c r="A209" s="33">
        <v>0</v>
      </c>
      <c r="B209" s="12">
        <v>3</v>
      </c>
      <c r="C209" s="12">
        <v>83</v>
      </c>
      <c r="D209" s="12">
        <v>2</v>
      </c>
      <c r="E209" s="12">
        <v>50</v>
      </c>
      <c r="F209" s="12">
        <v>12</v>
      </c>
      <c r="G209" s="12">
        <v>1</v>
      </c>
      <c r="H209" s="12">
        <v>46</v>
      </c>
      <c r="I209" s="12">
        <v>23</v>
      </c>
      <c r="J209" s="13">
        <v>220</v>
      </c>
      <c r="L209" s="46"/>
    </row>
    <row r="210" spans="1:12" s="6" customFormat="1" x14ac:dyDescent="0.25">
      <c r="A210" s="34" t="s">
        <v>29</v>
      </c>
      <c r="B210" s="12">
        <v>3</v>
      </c>
      <c r="C210" s="12">
        <v>14</v>
      </c>
      <c r="D210" s="12">
        <v>0</v>
      </c>
      <c r="E210" s="12">
        <v>10</v>
      </c>
      <c r="F210" s="12">
        <v>3</v>
      </c>
      <c r="G210" s="12">
        <v>0</v>
      </c>
      <c r="H210" s="12">
        <v>8</v>
      </c>
      <c r="I210" s="12">
        <v>5</v>
      </c>
      <c r="J210" s="13">
        <f t="shared" ref="J210:J216" si="27">SUM(B210:I210)</f>
        <v>43</v>
      </c>
    </row>
    <row r="211" spans="1:12" s="6" customFormat="1" x14ac:dyDescent="0.25">
      <c r="A211" s="34" t="s">
        <v>57</v>
      </c>
      <c r="B211" s="12">
        <v>0</v>
      </c>
      <c r="C211" s="12">
        <v>3</v>
      </c>
      <c r="D211" s="12">
        <v>1</v>
      </c>
      <c r="E211" s="12">
        <v>4</v>
      </c>
      <c r="F211" s="12">
        <v>0</v>
      </c>
      <c r="G211" s="12">
        <v>0</v>
      </c>
      <c r="H211" s="12">
        <v>2</v>
      </c>
      <c r="I211" s="12">
        <v>2</v>
      </c>
      <c r="J211" s="13">
        <f t="shared" si="27"/>
        <v>12</v>
      </c>
    </row>
    <row r="212" spans="1:12" s="6" customFormat="1" x14ac:dyDescent="0.25">
      <c r="A212" s="88" t="s">
        <v>115</v>
      </c>
      <c r="B212" s="12">
        <v>1</v>
      </c>
      <c r="C212" s="12">
        <v>6</v>
      </c>
      <c r="D212" s="12">
        <v>0</v>
      </c>
      <c r="E212" s="12">
        <v>0</v>
      </c>
      <c r="F212" s="12">
        <v>1</v>
      </c>
      <c r="G212" s="12">
        <v>0</v>
      </c>
      <c r="H212" s="12">
        <v>1</v>
      </c>
      <c r="I212" s="12">
        <v>0</v>
      </c>
      <c r="J212" s="13">
        <f t="shared" si="27"/>
        <v>9</v>
      </c>
    </row>
    <row r="213" spans="1:12" s="6" customFormat="1" x14ac:dyDescent="0.25">
      <c r="A213" s="34" t="s">
        <v>108</v>
      </c>
      <c r="B213" s="12">
        <v>0</v>
      </c>
      <c r="C213" s="12">
        <v>7</v>
      </c>
      <c r="D213" s="12">
        <v>0</v>
      </c>
      <c r="E213" s="12">
        <v>5</v>
      </c>
      <c r="F213" s="12">
        <v>1</v>
      </c>
      <c r="G213" s="12">
        <v>0</v>
      </c>
      <c r="H213" s="12">
        <v>7</v>
      </c>
      <c r="I213" s="12">
        <v>3</v>
      </c>
      <c r="J213" s="13">
        <f t="shared" si="27"/>
        <v>23</v>
      </c>
    </row>
    <row r="214" spans="1:12" s="6" customFormat="1" x14ac:dyDescent="0.25">
      <c r="A214" s="34" t="s">
        <v>109</v>
      </c>
      <c r="B214" s="12">
        <v>0</v>
      </c>
      <c r="C214" s="12">
        <v>0</v>
      </c>
      <c r="D214" s="12">
        <v>0</v>
      </c>
      <c r="E214" s="12">
        <v>0</v>
      </c>
      <c r="F214" s="12">
        <v>0</v>
      </c>
      <c r="G214" s="12">
        <v>0</v>
      </c>
      <c r="H214" s="12">
        <v>7</v>
      </c>
      <c r="I214" s="12">
        <v>0</v>
      </c>
      <c r="J214" s="13">
        <f t="shared" si="27"/>
        <v>7</v>
      </c>
    </row>
    <row r="215" spans="1:12" s="6" customFormat="1" x14ac:dyDescent="0.25">
      <c r="A215" s="38" t="s">
        <v>33</v>
      </c>
      <c r="B215" s="12">
        <v>0</v>
      </c>
      <c r="C215" s="12">
        <v>1</v>
      </c>
      <c r="D215" s="12">
        <v>0</v>
      </c>
      <c r="E215" s="12">
        <v>0</v>
      </c>
      <c r="F215" s="12">
        <v>0</v>
      </c>
      <c r="G215" s="12">
        <v>0</v>
      </c>
      <c r="H215" s="12">
        <v>4</v>
      </c>
      <c r="I215" s="12">
        <v>0</v>
      </c>
      <c r="J215" s="13">
        <f t="shared" si="27"/>
        <v>5</v>
      </c>
    </row>
    <row r="216" spans="1:12" s="6" customFormat="1" x14ac:dyDescent="0.25">
      <c r="A216" s="38" t="s">
        <v>79</v>
      </c>
      <c r="B216" s="12">
        <v>3</v>
      </c>
      <c r="C216" s="12">
        <v>4</v>
      </c>
      <c r="D216" s="12">
        <v>0</v>
      </c>
      <c r="E216" s="12">
        <v>3</v>
      </c>
      <c r="F216" s="12">
        <v>0</v>
      </c>
      <c r="G216" s="12">
        <v>0</v>
      </c>
      <c r="H216" s="12">
        <v>1</v>
      </c>
      <c r="I216" s="12">
        <v>0</v>
      </c>
      <c r="J216" s="13">
        <f t="shared" si="27"/>
        <v>11</v>
      </c>
    </row>
    <row r="217" spans="1:12" s="6" customFormat="1" x14ac:dyDescent="0.25">
      <c r="A217" s="41" t="s">
        <v>0</v>
      </c>
      <c r="B217" s="16">
        <f t="shared" ref="B217:J217" si="28">SUM(B209:B216)</f>
        <v>10</v>
      </c>
      <c r="C217" s="16">
        <f t="shared" si="28"/>
        <v>118</v>
      </c>
      <c r="D217" s="16">
        <f t="shared" si="28"/>
        <v>3</v>
      </c>
      <c r="E217" s="16">
        <f t="shared" si="28"/>
        <v>72</v>
      </c>
      <c r="F217" s="16">
        <f t="shared" si="28"/>
        <v>17</v>
      </c>
      <c r="G217" s="16">
        <f t="shared" si="28"/>
        <v>1</v>
      </c>
      <c r="H217" s="16">
        <f t="shared" si="28"/>
        <v>76</v>
      </c>
      <c r="I217" s="16">
        <f t="shared" si="28"/>
        <v>33</v>
      </c>
      <c r="J217" s="16">
        <f t="shared" si="28"/>
        <v>330</v>
      </c>
    </row>
    <row r="218" spans="1:12" s="6" customFormat="1" x14ac:dyDescent="0.25">
      <c r="A218" s="34" t="str">
        <f>$A$30</f>
        <v>Note: Statistics after 28 March 2020 by region are based upon 'principal place of business' and not 'registered office'.</v>
      </c>
      <c r="B218" s="26"/>
      <c r="C218" s="26"/>
      <c r="D218" s="26"/>
      <c r="E218" s="26"/>
      <c r="F218" s="26"/>
      <c r="G218" s="26"/>
      <c r="H218" s="26"/>
      <c r="I218" s="26"/>
      <c r="J218" s="26"/>
    </row>
    <row r="219" spans="1:12" s="6" customFormat="1" x14ac:dyDescent="0.25">
      <c r="A219" s="163"/>
      <c r="B219" s="163"/>
      <c r="C219" s="163"/>
      <c r="D219" s="163"/>
      <c r="E219" s="163"/>
      <c r="F219" s="163"/>
      <c r="G219" s="163"/>
      <c r="H219" s="163"/>
      <c r="I219" s="163"/>
      <c r="J219" s="163"/>
    </row>
    <row r="220" spans="1:12" s="6" customFormat="1" ht="30" customHeight="1" x14ac:dyDescent="0.25">
      <c r="A220" s="139" t="s">
        <v>348</v>
      </c>
      <c r="B220" s="139"/>
      <c r="C220" s="139"/>
      <c r="D220" s="139"/>
      <c r="E220" s="139"/>
      <c r="F220" s="139"/>
      <c r="G220" s="139"/>
      <c r="H220" s="139"/>
      <c r="I220" s="139"/>
      <c r="J220" s="139"/>
    </row>
    <row r="221" spans="1:12" s="6" customFormat="1" ht="34.5" x14ac:dyDescent="0.25">
      <c r="A221" s="88"/>
      <c r="B221" s="8" t="s">
        <v>39</v>
      </c>
      <c r="C221" s="8" t="s">
        <v>40</v>
      </c>
      <c r="D221" s="8" t="s">
        <v>41</v>
      </c>
      <c r="E221" s="8" t="s">
        <v>42</v>
      </c>
      <c r="F221" s="8" t="s">
        <v>114</v>
      </c>
      <c r="G221" s="8" t="s">
        <v>44</v>
      </c>
      <c r="H221" s="8" t="s">
        <v>45</v>
      </c>
      <c r="I221" s="8" t="s">
        <v>46</v>
      </c>
      <c r="J221" s="9" t="s">
        <v>64</v>
      </c>
    </row>
    <row r="222" spans="1:12" s="6" customFormat="1" x14ac:dyDescent="0.25">
      <c r="A222" s="33" t="s">
        <v>110</v>
      </c>
      <c r="B222" s="12">
        <v>2</v>
      </c>
      <c r="C222" s="12">
        <v>25</v>
      </c>
      <c r="D222" s="12">
        <v>0</v>
      </c>
      <c r="E222" s="12">
        <v>11</v>
      </c>
      <c r="F222" s="12">
        <v>1</v>
      </c>
      <c r="G222" s="12">
        <v>0</v>
      </c>
      <c r="H222" s="12">
        <v>12</v>
      </c>
      <c r="I222" s="12">
        <v>4</v>
      </c>
      <c r="J222" s="13">
        <f>SUM(B222:I222)</f>
        <v>55</v>
      </c>
    </row>
    <row r="223" spans="1:12" s="6" customFormat="1" x14ac:dyDescent="0.25">
      <c r="A223" s="33" t="s">
        <v>72</v>
      </c>
      <c r="B223" s="12">
        <v>6</v>
      </c>
      <c r="C223" s="12">
        <v>54</v>
      </c>
      <c r="D223" s="12">
        <v>1</v>
      </c>
      <c r="E223" s="12">
        <v>40</v>
      </c>
      <c r="F223" s="12">
        <v>10</v>
      </c>
      <c r="G223" s="12">
        <v>1</v>
      </c>
      <c r="H223" s="12">
        <v>36</v>
      </c>
      <c r="I223" s="12">
        <v>20</v>
      </c>
      <c r="J223" s="13">
        <f t="shared" ref="J223:J228" si="29">SUM(B223:I223)</f>
        <v>168</v>
      </c>
    </row>
    <row r="224" spans="1:12" s="6" customFormat="1" x14ac:dyDescent="0.25">
      <c r="A224" s="33" t="s">
        <v>28</v>
      </c>
      <c r="B224" s="12">
        <v>2</v>
      </c>
      <c r="C224" s="12">
        <v>18</v>
      </c>
      <c r="D224" s="12">
        <v>0</v>
      </c>
      <c r="E224" s="12">
        <v>10</v>
      </c>
      <c r="F224" s="12">
        <v>6</v>
      </c>
      <c r="G224" s="12">
        <v>0</v>
      </c>
      <c r="H224" s="12">
        <v>8</v>
      </c>
      <c r="I224" s="12">
        <v>4</v>
      </c>
      <c r="J224" s="13">
        <f t="shared" si="29"/>
        <v>48</v>
      </c>
    </row>
    <row r="225" spans="1:10" s="6" customFormat="1" x14ac:dyDescent="0.25">
      <c r="A225" s="33" t="s">
        <v>57</v>
      </c>
      <c r="B225" s="12">
        <v>0</v>
      </c>
      <c r="C225" s="12">
        <v>8</v>
      </c>
      <c r="D225" s="12">
        <v>1</v>
      </c>
      <c r="E225" s="12">
        <v>4</v>
      </c>
      <c r="F225" s="12">
        <v>0</v>
      </c>
      <c r="G225" s="12">
        <v>0</v>
      </c>
      <c r="H225" s="12">
        <v>7</v>
      </c>
      <c r="I225" s="12">
        <v>2</v>
      </c>
      <c r="J225" s="13">
        <f t="shared" si="29"/>
        <v>22</v>
      </c>
    </row>
    <row r="226" spans="1:10" s="6" customFormat="1" x14ac:dyDescent="0.25">
      <c r="A226" s="34" t="s">
        <v>84</v>
      </c>
      <c r="B226" s="12">
        <v>0</v>
      </c>
      <c r="C226" s="12">
        <v>5</v>
      </c>
      <c r="D226" s="12">
        <v>0</v>
      </c>
      <c r="E226" s="12">
        <v>0</v>
      </c>
      <c r="F226" s="12">
        <v>0</v>
      </c>
      <c r="G226" s="12">
        <v>0</v>
      </c>
      <c r="H226" s="12">
        <v>6</v>
      </c>
      <c r="I226" s="12">
        <v>2</v>
      </c>
      <c r="J226" s="13">
        <f t="shared" si="29"/>
        <v>13</v>
      </c>
    </row>
    <row r="227" spans="1:10" s="6" customFormat="1" x14ac:dyDescent="0.25">
      <c r="A227" s="34" t="s">
        <v>73</v>
      </c>
      <c r="B227" s="12">
        <v>0</v>
      </c>
      <c r="C227" s="12">
        <v>5</v>
      </c>
      <c r="D227" s="12">
        <v>0</v>
      </c>
      <c r="E227" s="12">
        <v>1</v>
      </c>
      <c r="F227" s="12">
        <v>0</v>
      </c>
      <c r="G227" s="12">
        <v>0</v>
      </c>
      <c r="H227" s="12">
        <v>7</v>
      </c>
      <c r="I227" s="12">
        <v>0</v>
      </c>
      <c r="J227" s="13">
        <f t="shared" si="29"/>
        <v>13</v>
      </c>
    </row>
    <row r="228" spans="1:10" s="6" customFormat="1" x14ac:dyDescent="0.25">
      <c r="A228" s="38" t="s">
        <v>79</v>
      </c>
      <c r="B228" s="12">
        <v>0</v>
      </c>
      <c r="C228" s="12">
        <v>3</v>
      </c>
      <c r="D228" s="12">
        <v>1</v>
      </c>
      <c r="E228" s="12">
        <v>6</v>
      </c>
      <c r="F228" s="12">
        <v>0</v>
      </c>
      <c r="G228" s="12">
        <v>0</v>
      </c>
      <c r="H228" s="12">
        <v>0</v>
      </c>
      <c r="I228" s="12">
        <v>1</v>
      </c>
      <c r="J228" s="13">
        <f t="shared" si="29"/>
        <v>11</v>
      </c>
    </row>
    <row r="229" spans="1:10" s="6" customFormat="1" x14ac:dyDescent="0.25">
      <c r="A229" s="41" t="s">
        <v>0</v>
      </c>
      <c r="B229" s="16">
        <f>SUM(B222:B228)</f>
        <v>10</v>
      </c>
      <c r="C229" s="16">
        <f t="shared" ref="C229:J229" si="30">SUM(C222:C228)</f>
        <v>118</v>
      </c>
      <c r="D229" s="16">
        <f t="shared" si="30"/>
        <v>3</v>
      </c>
      <c r="E229" s="16">
        <f t="shared" si="30"/>
        <v>72</v>
      </c>
      <c r="F229" s="16">
        <f t="shared" si="30"/>
        <v>17</v>
      </c>
      <c r="G229" s="16">
        <f t="shared" si="30"/>
        <v>1</v>
      </c>
      <c r="H229" s="16">
        <f t="shared" si="30"/>
        <v>76</v>
      </c>
      <c r="I229" s="16">
        <f t="shared" si="30"/>
        <v>33</v>
      </c>
      <c r="J229" s="16">
        <f t="shared" si="30"/>
        <v>330</v>
      </c>
    </row>
    <row r="230" spans="1:10" s="6" customFormat="1" x14ac:dyDescent="0.25">
      <c r="A230" s="34" t="str">
        <f>$A$30</f>
        <v>Note: Statistics after 28 March 2020 by region are based upon 'principal place of business' and not 'registered office'.</v>
      </c>
      <c r="B230" s="34"/>
      <c r="C230" s="34"/>
      <c r="D230" s="34"/>
      <c r="E230" s="34"/>
      <c r="F230" s="34"/>
      <c r="G230" s="34"/>
      <c r="H230" s="34"/>
      <c r="I230" s="34"/>
      <c r="J230" s="34"/>
    </row>
    <row r="231" spans="1:10" s="6" customFormat="1" x14ac:dyDescent="0.25">
      <c r="A231" s="97"/>
      <c r="B231" s="97"/>
      <c r="C231" s="97"/>
      <c r="D231" s="97"/>
      <c r="E231" s="97"/>
      <c r="F231" s="97"/>
      <c r="G231" s="97"/>
      <c r="H231" s="97"/>
      <c r="I231" s="97"/>
      <c r="J231" s="97"/>
    </row>
    <row r="232" spans="1:10" s="6" customFormat="1" ht="30" customHeight="1" x14ac:dyDescent="0.25">
      <c r="A232" s="139" t="s">
        <v>349</v>
      </c>
      <c r="B232" s="139"/>
      <c r="C232" s="139"/>
      <c r="D232" s="139"/>
      <c r="E232" s="139"/>
      <c r="F232" s="139"/>
      <c r="G232" s="139"/>
      <c r="H232" s="139"/>
      <c r="I232" s="139"/>
      <c r="J232" s="139"/>
    </row>
    <row r="233" spans="1:10" s="6" customFormat="1" ht="34.5" x14ac:dyDescent="0.25">
      <c r="A233" s="39"/>
      <c r="B233" s="8" t="s">
        <v>39</v>
      </c>
      <c r="C233" s="8" t="s">
        <v>40</v>
      </c>
      <c r="D233" s="8" t="s">
        <v>41</v>
      </c>
      <c r="E233" s="8" t="s">
        <v>42</v>
      </c>
      <c r="F233" s="8" t="s">
        <v>114</v>
      </c>
      <c r="G233" s="8" t="s">
        <v>44</v>
      </c>
      <c r="H233" s="8" t="s">
        <v>45</v>
      </c>
      <c r="I233" s="8" t="s">
        <v>46</v>
      </c>
      <c r="J233" s="9" t="s">
        <v>64</v>
      </c>
    </row>
    <row r="234" spans="1:10" s="6" customFormat="1" x14ac:dyDescent="0.25">
      <c r="A234" s="137" t="s">
        <v>85</v>
      </c>
      <c r="B234" s="137"/>
      <c r="C234" s="137"/>
      <c r="D234" s="137"/>
      <c r="E234" s="137"/>
      <c r="F234" s="137"/>
      <c r="G234" s="137"/>
      <c r="H234" s="137"/>
      <c r="I234" s="137"/>
      <c r="J234" s="137"/>
    </row>
    <row r="235" spans="1:10" s="6" customFormat="1" x14ac:dyDescent="0.25">
      <c r="A235" s="36" t="s">
        <v>75</v>
      </c>
      <c r="B235" s="12">
        <v>7</v>
      </c>
      <c r="C235" s="12">
        <v>89</v>
      </c>
      <c r="D235" s="12">
        <v>2</v>
      </c>
      <c r="E235" s="12">
        <v>54</v>
      </c>
      <c r="F235" s="12">
        <v>7</v>
      </c>
      <c r="G235" s="12">
        <v>1</v>
      </c>
      <c r="H235" s="12">
        <v>51</v>
      </c>
      <c r="I235" s="12">
        <v>20</v>
      </c>
      <c r="J235" s="13">
        <f t="shared" ref="J235:J240" si="31">SUM(B235:I235)</f>
        <v>231</v>
      </c>
    </row>
    <row r="236" spans="1:10" s="6" customFormat="1" x14ac:dyDescent="0.25">
      <c r="A236" s="33" t="s">
        <v>76</v>
      </c>
      <c r="B236" s="12">
        <v>1</v>
      </c>
      <c r="C236" s="12">
        <v>10</v>
      </c>
      <c r="D236" s="12">
        <v>1</v>
      </c>
      <c r="E236" s="12">
        <v>12</v>
      </c>
      <c r="F236" s="12">
        <v>5</v>
      </c>
      <c r="G236" s="12">
        <v>0</v>
      </c>
      <c r="H236" s="12">
        <v>8</v>
      </c>
      <c r="I236" s="12">
        <v>5</v>
      </c>
      <c r="J236" s="13">
        <f t="shared" si="31"/>
        <v>42</v>
      </c>
    </row>
    <row r="237" spans="1:10" s="6" customFormat="1" x14ac:dyDescent="0.25">
      <c r="A237" s="33" t="s">
        <v>77</v>
      </c>
      <c r="B237" s="12">
        <v>2</v>
      </c>
      <c r="C237" s="12">
        <v>12</v>
      </c>
      <c r="D237" s="12">
        <v>0</v>
      </c>
      <c r="E237" s="12">
        <v>1</v>
      </c>
      <c r="F237" s="12">
        <v>5</v>
      </c>
      <c r="G237" s="12">
        <v>0</v>
      </c>
      <c r="H237" s="12">
        <v>8</v>
      </c>
      <c r="I237" s="12">
        <v>8</v>
      </c>
      <c r="J237" s="13">
        <f t="shared" si="31"/>
        <v>36</v>
      </c>
    </row>
    <row r="238" spans="1:10" s="6" customFormat="1" x14ac:dyDescent="0.25">
      <c r="A238" s="33" t="s">
        <v>78</v>
      </c>
      <c r="B238" s="12">
        <v>0</v>
      </c>
      <c r="C238" s="12">
        <v>5</v>
      </c>
      <c r="D238" s="12">
        <v>0</v>
      </c>
      <c r="E238" s="12">
        <v>2</v>
      </c>
      <c r="F238" s="12">
        <v>0</v>
      </c>
      <c r="G238" s="12">
        <v>0</v>
      </c>
      <c r="H238" s="12">
        <v>4</v>
      </c>
      <c r="I238" s="12">
        <v>0</v>
      </c>
      <c r="J238" s="13">
        <f t="shared" si="31"/>
        <v>11</v>
      </c>
    </row>
    <row r="239" spans="1:10" s="6" customFormat="1" x14ac:dyDescent="0.25">
      <c r="A239" s="35" t="s">
        <v>79</v>
      </c>
      <c r="B239" s="12">
        <v>0</v>
      </c>
      <c r="C239" s="12">
        <v>0</v>
      </c>
      <c r="D239" s="12">
        <v>0</v>
      </c>
      <c r="E239" s="12">
        <v>0</v>
      </c>
      <c r="F239" s="12">
        <v>0</v>
      </c>
      <c r="G239" s="12">
        <v>0</v>
      </c>
      <c r="H239" s="12">
        <v>0</v>
      </c>
      <c r="I239" s="12">
        <v>0</v>
      </c>
      <c r="J239" s="13">
        <f t="shared" si="31"/>
        <v>0</v>
      </c>
    </row>
    <row r="240" spans="1:10" s="6" customFormat="1" x14ac:dyDescent="0.25">
      <c r="A240" s="35" t="s">
        <v>90</v>
      </c>
      <c r="B240" s="12">
        <v>0</v>
      </c>
      <c r="C240" s="12">
        <v>2</v>
      </c>
      <c r="D240" s="12">
        <v>0</v>
      </c>
      <c r="E240" s="12">
        <v>3</v>
      </c>
      <c r="F240" s="12">
        <v>0</v>
      </c>
      <c r="G240" s="12">
        <v>0</v>
      </c>
      <c r="H240" s="12">
        <v>5</v>
      </c>
      <c r="I240" s="12">
        <v>0</v>
      </c>
      <c r="J240" s="13">
        <f t="shared" si="31"/>
        <v>10</v>
      </c>
    </row>
    <row r="241" spans="1:14" s="6" customFormat="1" x14ac:dyDescent="0.25">
      <c r="A241" s="41" t="s">
        <v>0</v>
      </c>
      <c r="B241" s="16">
        <f>SUM(B235:B240)</f>
        <v>10</v>
      </c>
      <c r="C241" s="16">
        <f t="shared" ref="C241:J241" si="32">SUM(C235:C240)</f>
        <v>118</v>
      </c>
      <c r="D241" s="16">
        <f t="shared" si="32"/>
        <v>3</v>
      </c>
      <c r="E241" s="16">
        <f t="shared" si="32"/>
        <v>72</v>
      </c>
      <c r="F241" s="16">
        <f t="shared" si="32"/>
        <v>17</v>
      </c>
      <c r="G241" s="16">
        <f t="shared" si="32"/>
        <v>1</v>
      </c>
      <c r="H241" s="16">
        <f t="shared" si="32"/>
        <v>76</v>
      </c>
      <c r="I241" s="16">
        <f t="shared" si="32"/>
        <v>33</v>
      </c>
      <c r="J241" s="16">
        <f t="shared" si="32"/>
        <v>330</v>
      </c>
    </row>
    <row r="242" spans="1:14" s="6" customFormat="1" x14ac:dyDescent="0.25">
      <c r="A242" s="137" t="s">
        <v>86</v>
      </c>
      <c r="B242" s="137"/>
      <c r="C242" s="137"/>
      <c r="D242" s="137"/>
      <c r="E242" s="137"/>
      <c r="F242" s="137"/>
      <c r="G242" s="137"/>
      <c r="H242" s="137"/>
      <c r="I242" s="137"/>
      <c r="J242" s="137"/>
    </row>
    <row r="243" spans="1:14" s="6" customFormat="1" x14ac:dyDescent="0.25">
      <c r="A243" s="36" t="s">
        <v>111</v>
      </c>
      <c r="B243" s="12">
        <v>2</v>
      </c>
      <c r="C243" s="12">
        <v>23</v>
      </c>
      <c r="D243" s="12">
        <v>0</v>
      </c>
      <c r="E243" s="12">
        <v>22</v>
      </c>
      <c r="F243" s="12">
        <v>2</v>
      </c>
      <c r="G243" s="12">
        <v>1</v>
      </c>
      <c r="H243" s="12">
        <v>20</v>
      </c>
      <c r="I243" s="12">
        <v>4</v>
      </c>
      <c r="J243" s="13">
        <f t="shared" ref="J243:J250" si="33">SUM(B243:I243)</f>
        <v>74</v>
      </c>
    </row>
    <row r="244" spans="1:14" s="6" customFormat="1" x14ac:dyDescent="0.25">
      <c r="A244" s="35" t="s">
        <v>28</v>
      </c>
      <c r="B244" s="12">
        <v>0</v>
      </c>
      <c r="C244" s="12">
        <v>23</v>
      </c>
      <c r="D244" s="12">
        <v>1</v>
      </c>
      <c r="E244" s="12">
        <v>13</v>
      </c>
      <c r="F244" s="12">
        <v>3</v>
      </c>
      <c r="G244" s="12">
        <v>0</v>
      </c>
      <c r="H244" s="12">
        <v>9</v>
      </c>
      <c r="I244" s="12">
        <v>8</v>
      </c>
      <c r="J244" s="13">
        <f t="shared" si="33"/>
        <v>57</v>
      </c>
    </row>
    <row r="245" spans="1:14" s="6" customFormat="1" x14ac:dyDescent="0.25">
      <c r="A245" s="33" t="s">
        <v>57</v>
      </c>
      <c r="B245" s="12">
        <v>2</v>
      </c>
      <c r="C245" s="12">
        <v>14</v>
      </c>
      <c r="D245" s="12">
        <v>1</v>
      </c>
      <c r="E245" s="12">
        <v>10</v>
      </c>
      <c r="F245" s="12">
        <v>5</v>
      </c>
      <c r="G245" s="12">
        <v>0</v>
      </c>
      <c r="H245" s="12">
        <v>13</v>
      </c>
      <c r="I245" s="12">
        <v>6</v>
      </c>
      <c r="J245" s="13">
        <f t="shared" si="33"/>
        <v>51</v>
      </c>
    </row>
    <row r="246" spans="1:14" s="6" customFormat="1" x14ac:dyDescent="0.25">
      <c r="A246" s="33" t="s">
        <v>84</v>
      </c>
      <c r="B246" s="12">
        <v>4</v>
      </c>
      <c r="C246" s="12">
        <v>27</v>
      </c>
      <c r="D246" s="12">
        <v>1</v>
      </c>
      <c r="E246" s="12">
        <v>10</v>
      </c>
      <c r="F246" s="12">
        <v>4</v>
      </c>
      <c r="G246" s="12">
        <v>0</v>
      </c>
      <c r="H246" s="12">
        <v>11</v>
      </c>
      <c r="I246" s="12">
        <v>5</v>
      </c>
      <c r="J246" s="13">
        <f t="shared" si="33"/>
        <v>62</v>
      </c>
    </row>
    <row r="247" spans="1:14" s="6" customFormat="1" x14ac:dyDescent="0.25">
      <c r="A247" s="33" t="s">
        <v>31</v>
      </c>
      <c r="B247" s="12">
        <v>1</v>
      </c>
      <c r="C247" s="12">
        <v>22</v>
      </c>
      <c r="D247" s="12">
        <v>0</v>
      </c>
      <c r="E247" s="12">
        <v>14</v>
      </c>
      <c r="F247" s="12">
        <v>3</v>
      </c>
      <c r="G247" s="12">
        <v>0</v>
      </c>
      <c r="H247" s="12">
        <v>10</v>
      </c>
      <c r="I247" s="12">
        <v>7</v>
      </c>
      <c r="J247" s="13">
        <f t="shared" si="33"/>
        <v>57</v>
      </c>
    </row>
    <row r="248" spans="1:14" s="6" customFormat="1" x14ac:dyDescent="0.25">
      <c r="A248" s="33" t="s">
        <v>32</v>
      </c>
      <c r="B248" s="12">
        <v>1</v>
      </c>
      <c r="C248" s="12">
        <v>3</v>
      </c>
      <c r="D248" s="12">
        <v>0</v>
      </c>
      <c r="E248" s="12">
        <v>0</v>
      </c>
      <c r="F248" s="12">
        <v>0</v>
      </c>
      <c r="G248" s="12">
        <v>0</v>
      </c>
      <c r="H248" s="12">
        <v>2</v>
      </c>
      <c r="I248" s="12">
        <v>3</v>
      </c>
      <c r="J248" s="13">
        <f t="shared" si="33"/>
        <v>9</v>
      </c>
    </row>
    <row r="249" spans="1:14" s="6" customFormat="1" x14ac:dyDescent="0.25">
      <c r="A249" s="35" t="s">
        <v>33</v>
      </c>
      <c r="B249" s="12">
        <v>0</v>
      </c>
      <c r="C249" s="12">
        <v>4</v>
      </c>
      <c r="D249" s="12">
        <v>0</v>
      </c>
      <c r="E249" s="12">
        <v>0</v>
      </c>
      <c r="F249" s="12">
        <v>0</v>
      </c>
      <c r="G249" s="12">
        <v>0</v>
      </c>
      <c r="H249" s="12">
        <v>6</v>
      </c>
      <c r="I249" s="12">
        <v>0</v>
      </c>
      <c r="J249" s="13">
        <f t="shared" si="33"/>
        <v>10</v>
      </c>
    </row>
    <row r="250" spans="1:14" s="47" customFormat="1" x14ac:dyDescent="0.25">
      <c r="A250" s="35" t="s">
        <v>90</v>
      </c>
      <c r="B250" s="27">
        <v>0</v>
      </c>
      <c r="C250" s="27">
        <v>2</v>
      </c>
      <c r="D250" s="27">
        <v>0</v>
      </c>
      <c r="E250" s="27">
        <v>3</v>
      </c>
      <c r="F250" s="27">
        <v>0</v>
      </c>
      <c r="G250" s="27">
        <v>0</v>
      </c>
      <c r="H250" s="27">
        <v>5</v>
      </c>
      <c r="I250" s="27">
        <v>0</v>
      </c>
      <c r="J250" s="13">
        <f t="shared" si="33"/>
        <v>10</v>
      </c>
    </row>
    <row r="251" spans="1:14" s="6" customFormat="1" x14ac:dyDescent="0.25">
      <c r="A251" s="41" t="s">
        <v>0</v>
      </c>
      <c r="B251" s="16">
        <f t="shared" ref="B251:J251" si="34">SUM(B243:B250)</f>
        <v>10</v>
      </c>
      <c r="C251" s="16">
        <f t="shared" si="34"/>
        <v>118</v>
      </c>
      <c r="D251" s="16">
        <f t="shared" si="34"/>
        <v>3</v>
      </c>
      <c r="E251" s="16">
        <f t="shared" si="34"/>
        <v>72</v>
      </c>
      <c r="F251" s="16">
        <f t="shared" si="34"/>
        <v>17</v>
      </c>
      <c r="G251" s="16">
        <f t="shared" si="34"/>
        <v>1</v>
      </c>
      <c r="H251" s="16">
        <f t="shared" si="34"/>
        <v>76</v>
      </c>
      <c r="I251" s="16">
        <f t="shared" si="34"/>
        <v>33</v>
      </c>
      <c r="J251" s="16">
        <f t="shared" si="34"/>
        <v>330</v>
      </c>
    </row>
    <row r="252" spans="1:14" s="6" customFormat="1" x14ac:dyDescent="0.25">
      <c r="A252" s="137" t="s">
        <v>88</v>
      </c>
      <c r="B252" s="137"/>
      <c r="C252" s="137"/>
      <c r="D252" s="137"/>
      <c r="E252" s="137"/>
      <c r="F252" s="137"/>
      <c r="G252" s="137"/>
      <c r="H252" s="137"/>
      <c r="I252" s="137"/>
      <c r="J252" s="137"/>
    </row>
    <row r="253" spans="1:14" s="6" customFormat="1" x14ac:dyDescent="0.25">
      <c r="A253" s="106" t="s">
        <v>92</v>
      </c>
      <c r="B253" s="16">
        <v>2</v>
      </c>
      <c r="C253" s="16">
        <v>39</v>
      </c>
      <c r="D253" s="16">
        <v>2</v>
      </c>
      <c r="E253" s="16">
        <v>24</v>
      </c>
      <c r="F253" s="16">
        <v>4</v>
      </c>
      <c r="G253" s="16">
        <v>0</v>
      </c>
      <c r="H253" s="16">
        <v>28</v>
      </c>
      <c r="I253" s="16">
        <v>13</v>
      </c>
      <c r="J253" s="16">
        <f>SUM(B253:I253)</f>
        <v>112</v>
      </c>
    </row>
    <row r="254" spans="1:14" s="6" customFormat="1" x14ac:dyDescent="0.25">
      <c r="A254" s="137" t="s">
        <v>87</v>
      </c>
      <c r="B254" s="137"/>
      <c r="C254" s="137"/>
      <c r="D254" s="137"/>
      <c r="E254" s="137"/>
      <c r="F254" s="137"/>
      <c r="G254" s="137"/>
      <c r="H254" s="137"/>
      <c r="I254" s="137"/>
      <c r="J254" s="137"/>
    </row>
    <row r="255" spans="1:14" s="6" customFormat="1" x14ac:dyDescent="0.25">
      <c r="A255" s="36">
        <v>0</v>
      </c>
      <c r="B255" s="12">
        <v>8</v>
      </c>
      <c r="C255" s="12">
        <v>107</v>
      </c>
      <c r="D255" s="12">
        <v>3</v>
      </c>
      <c r="E255" s="12">
        <v>59</v>
      </c>
      <c r="F255" s="12">
        <v>14</v>
      </c>
      <c r="G255" s="12">
        <v>1</v>
      </c>
      <c r="H255" s="12">
        <v>67</v>
      </c>
      <c r="I255" s="12">
        <v>31</v>
      </c>
      <c r="J255" s="13">
        <f t="shared" ref="J255:J260" si="35">SUM(B255:I255)</f>
        <v>290</v>
      </c>
    </row>
    <row r="256" spans="1:14" s="6" customFormat="1" x14ac:dyDescent="0.25">
      <c r="A256" s="33" t="s">
        <v>80</v>
      </c>
      <c r="B256" s="12">
        <v>2</v>
      </c>
      <c r="C256" s="12">
        <v>8</v>
      </c>
      <c r="D256" s="12">
        <v>0</v>
      </c>
      <c r="E256" s="12">
        <v>6</v>
      </c>
      <c r="F256" s="12">
        <v>3</v>
      </c>
      <c r="G256" s="12">
        <v>0</v>
      </c>
      <c r="H256" s="12">
        <v>4</v>
      </c>
      <c r="I256" s="12">
        <v>0</v>
      </c>
      <c r="J256" s="13">
        <f t="shared" si="35"/>
        <v>23</v>
      </c>
      <c r="N256" s="6" t="s">
        <v>117</v>
      </c>
    </row>
    <row r="257" spans="1:11" s="6" customFormat="1" x14ac:dyDescent="0.25">
      <c r="A257" s="33" t="s">
        <v>81</v>
      </c>
      <c r="B257" s="12">
        <v>0</v>
      </c>
      <c r="C257" s="12">
        <v>0</v>
      </c>
      <c r="D257" s="12">
        <v>0</v>
      </c>
      <c r="E257" s="12">
        <v>2</v>
      </c>
      <c r="F257" s="12">
        <v>0</v>
      </c>
      <c r="G257" s="12">
        <v>0</v>
      </c>
      <c r="H257" s="12">
        <v>0</v>
      </c>
      <c r="I257" s="12">
        <v>2</v>
      </c>
      <c r="J257" s="13">
        <f t="shared" si="35"/>
        <v>4</v>
      </c>
    </row>
    <row r="258" spans="1:11" s="6" customFormat="1" x14ac:dyDescent="0.25">
      <c r="A258" s="33" t="s">
        <v>82</v>
      </c>
      <c r="B258" s="12">
        <v>0</v>
      </c>
      <c r="C258" s="12">
        <v>1</v>
      </c>
      <c r="D258" s="12">
        <v>0</v>
      </c>
      <c r="E258" s="12">
        <v>0</v>
      </c>
      <c r="F258" s="12">
        <v>0</v>
      </c>
      <c r="G258" s="12">
        <v>0</v>
      </c>
      <c r="H258" s="12">
        <v>0</v>
      </c>
      <c r="I258" s="12">
        <v>0</v>
      </c>
      <c r="J258" s="13">
        <f t="shared" si="35"/>
        <v>1</v>
      </c>
    </row>
    <row r="259" spans="1:11" s="6" customFormat="1" x14ac:dyDescent="0.25">
      <c r="A259" s="35" t="s">
        <v>83</v>
      </c>
      <c r="B259" s="12">
        <v>0</v>
      </c>
      <c r="C259" s="12">
        <v>0</v>
      </c>
      <c r="D259" s="12">
        <v>0</v>
      </c>
      <c r="E259" s="12">
        <v>2</v>
      </c>
      <c r="F259" s="12">
        <v>0</v>
      </c>
      <c r="G259" s="12">
        <v>0</v>
      </c>
      <c r="H259" s="12">
        <v>0</v>
      </c>
      <c r="I259" s="12">
        <v>0</v>
      </c>
      <c r="J259" s="13">
        <f t="shared" si="35"/>
        <v>2</v>
      </c>
    </row>
    <row r="260" spans="1:11" s="6" customFormat="1" x14ac:dyDescent="0.25">
      <c r="A260" s="35" t="s">
        <v>90</v>
      </c>
      <c r="B260" s="12">
        <v>0</v>
      </c>
      <c r="C260" s="12">
        <v>2</v>
      </c>
      <c r="D260" s="12">
        <v>0</v>
      </c>
      <c r="E260" s="12">
        <v>3</v>
      </c>
      <c r="F260" s="12">
        <v>0</v>
      </c>
      <c r="G260" s="12">
        <v>0</v>
      </c>
      <c r="H260" s="12">
        <v>5</v>
      </c>
      <c r="I260" s="12">
        <v>0</v>
      </c>
      <c r="J260" s="13">
        <f t="shared" si="35"/>
        <v>10</v>
      </c>
    </row>
    <row r="261" spans="1:11" s="6" customFormat="1" x14ac:dyDescent="0.25">
      <c r="A261" s="41" t="s">
        <v>0</v>
      </c>
      <c r="B261" s="16">
        <f>SUM(B255:B260)</f>
        <v>10</v>
      </c>
      <c r="C261" s="16">
        <f t="shared" ref="C261:J261" si="36">SUM(C255:C260)</f>
        <v>118</v>
      </c>
      <c r="D261" s="16">
        <f t="shared" si="36"/>
        <v>3</v>
      </c>
      <c r="E261" s="16">
        <f t="shared" si="36"/>
        <v>72</v>
      </c>
      <c r="F261" s="16">
        <f t="shared" si="36"/>
        <v>17</v>
      </c>
      <c r="G261" s="16">
        <f t="shared" si="36"/>
        <v>1</v>
      </c>
      <c r="H261" s="16">
        <f t="shared" si="36"/>
        <v>76</v>
      </c>
      <c r="I261" s="16">
        <f t="shared" si="36"/>
        <v>33</v>
      </c>
      <c r="J261" s="16">
        <f t="shared" si="36"/>
        <v>330</v>
      </c>
    </row>
    <row r="262" spans="1:11" s="6" customFormat="1" ht="15" customHeight="1" x14ac:dyDescent="0.25">
      <c r="A262" s="34" t="str">
        <f>$A$30</f>
        <v>Note: Statistics after 28 March 2020 by region are based upon 'principal place of business' and not 'registered office'.</v>
      </c>
      <c r="B262" s="34"/>
      <c r="C262" s="34"/>
      <c r="D262" s="34"/>
      <c r="E262" s="34"/>
      <c r="F262" s="34"/>
      <c r="G262" s="34"/>
      <c r="H262" s="34"/>
      <c r="I262" s="34"/>
      <c r="J262" s="34"/>
    </row>
    <row r="263" spans="1:11" s="6" customFormat="1" ht="30" customHeight="1" x14ac:dyDescent="0.25">
      <c r="A263" s="147" t="s">
        <v>183</v>
      </c>
      <c r="B263" s="147"/>
      <c r="C263" s="147"/>
      <c r="D263" s="147"/>
      <c r="E263" s="147"/>
      <c r="F263" s="147"/>
      <c r="G263" s="147"/>
      <c r="H263" s="147"/>
      <c r="I263" s="147"/>
      <c r="J263" s="147"/>
    </row>
    <row r="264" spans="1:11" s="6" customFormat="1" ht="30" customHeight="1" x14ac:dyDescent="0.25">
      <c r="A264" s="139" t="s">
        <v>350</v>
      </c>
      <c r="B264" s="139"/>
      <c r="C264" s="139"/>
      <c r="D264" s="139"/>
      <c r="E264" s="139"/>
      <c r="F264" s="139"/>
      <c r="G264" s="139"/>
      <c r="H264" s="139"/>
      <c r="I264" s="139"/>
      <c r="J264" s="139"/>
    </row>
    <row r="265" spans="1:11" s="6" customFormat="1" ht="34.5" x14ac:dyDescent="0.25">
      <c r="A265" s="39"/>
      <c r="B265" s="8" t="s">
        <v>39</v>
      </c>
      <c r="C265" s="8" t="s">
        <v>40</v>
      </c>
      <c r="D265" s="8" t="s">
        <v>41</v>
      </c>
      <c r="E265" s="8" t="s">
        <v>42</v>
      </c>
      <c r="F265" s="8" t="s">
        <v>114</v>
      </c>
      <c r="G265" s="8" t="s">
        <v>44</v>
      </c>
      <c r="H265" s="8" t="s">
        <v>45</v>
      </c>
      <c r="I265" s="8" t="s">
        <v>46</v>
      </c>
      <c r="J265" s="9" t="s">
        <v>64</v>
      </c>
    </row>
    <row r="266" spans="1:11" s="53" customFormat="1" x14ac:dyDescent="0.25">
      <c r="A266" s="137" t="s">
        <v>116</v>
      </c>
      <c r="B266" s="137"/>
      <c r="C266" s="137"/>
      <c r="D266" s="137"/>
      <c r="E266" s="137"/>
      <c r="F266" s="137"/>
      <c r="G266" s="137"/>
      <c r="H266" s="137"/>
      <c r="I266" s="137"/>
      <c r="J266" s="137"/>
    </row>
    <row r="267" spans="1:11" s="6" customFormat="1" x14ac:dyDescent="0.25">
      <c r="A267" s="36">
        <v>0</v>
      </c>
      <c r="B267" s="12">
        <v>1</v>
      </c>
      <c r="C267" s="12">
        <v>9</v>
      </c>
      <c r="D267" s="12">
        <v>1</v>
      </c>
      <c r="E267" s="12">
        <v>6</v>
      </c>
      <c r="F267" s="12">
        <v>3</v>
      </c>
      <c r="G267" s="12">
        <v>0</v>
      </c>
      <c r="H267" s="12">
        <v>8</v>
      </c>
      <c r="I267" s="12">
        <v>2</v>
      </c>
      <c r="J267" s="13">
        <f t="shared" ref="J267:J272" si="37">SUM(B267:I267)</f>
        <v>30</v>
      </c>
      <c r="K267" s="12"/>
    </row>
    <row r="268" spans="1:11" s="6" customFormat="1" x14ac:dyDescent="0.25">
      <c r="A268" s="34" t="s">
        <v>89</v>
      </c>
      <c r="B268" s="12">
        <v>3</v>
      </c>
      <c r="C268" s="12">
        <v>65</v>
      </c>
      <c r="D268" s="12">
        <v>2</v>
      </c>
      <c r="E268" s="12">
        <v>35</v>
      </c>
      <c r="F268" s="12">
        <v>9</v>
      </c>
      <c r="G268" s="12">
        <v>1</v>
      </c>
      <c r="H268" s="12">
        <v>34</v>
      </c>
      <c r="I268" s="12">
        <v>16</v>
      </c>
      <c r="J268" s="13">
        <f t="shared" si="37"/>
        <v>165</v>
      </c>
      <c r="K268" s="12"/>
    </row>
    <row r="269" spans="1:11" s="6" customFormat="1" x14ac:dyDescent="0.25">
      <c r="A269" s="34" t="s">
        <v>27</v>
      </c>
      <c r="B269" s="12">
        <v>1</v>
      </c>
      <c r="C269" s="12">
        <v>13</v>
      </c>
      <c r="D269" s="12">
        <v>0</v>
      </c>
      <c r="E269" s="12">
        <v>12</v>
      </c>
      <c r="F269" s="12">
        <v>1</v>
      </c>
      <c r="G269" s="12">
        <v>0</v>
      </c>
      <c r="H269" s="12">
        <v>11</v>
      </c>
      <c r="I269" s="12">
        <v>4</v>
      </c>
      <c r="J269" s="13">
        <f t="shared" si="37"/>
        <v>42</v>
      </c>
      <c r="K269" s="12"/>
    </row>
    <row r="270" spans="1:11" s="6" customFormat="1" x14ac:dyDescent="0.25">
      <c r="A270" s="34" t="s">
        <v>28</v>
      </c>
      <c r="B270" s="12">
        <v>0</v>
      </c>
      <c r="C270" s="12">
        <v>5</v>
      </c>
      <c r="D270" s="12">
        <v>0</v>
      </c>
      <c r="E270" s="12">
        <v>3</v>
      </c>
      <c r="F270" s="12">
        <v>0</v>
      </c>
      <c r="G270" s="12">
        <v>0</v>
      </c>
      <c r="H270" s="12">
        <v>5</v>
      </c>
      <c r="I270" s="12">
        <v>1</v>
      </c>
      <c r="J270" s="13">
        <f t="shared" si="37"/>
        <v>14</v>
      </c>
      <c r="K270" s="12"/>
    </row>
    <row r="271" spans="1:11" s="6" customFormat="1" x14ac:dyDescent="0.25">
      <c r="A271" s="34" t="s">
        <v>91</v>
      </c>
      <c r="B271" s="12">
        <v>0</v>
      </c>
      <c r="C271" s="12">
        <v>4</v>
      </c>
      <c r="D271" s="12">
        <v>0</v>
      </c>
      <c r="E271" s="12">
        <v>0</v>
      </c>
      <c r="F271" s="12">
        <v>0</v>
      </c>
      <c r="G271" s="12">
        <v>0</v>
      </c>
      <c r="H271" s="12">
        <v>3</v>
      </c>
      <c r="I271" s="12">
        <v>2</v>
      </c>
      <c r="J271" s="13">
        <f t="shared" si="37"/>
        <v>9</v>
      </c>
      <c r="K271" s="12"/>
    </row>
    <row r="272" spans="1:11" s="6" customFormat="1" x14ac:dyDescent="0.25">
      <c r="A272" s="34" t="s">
        <v>173</v>
      </c>
      <c r="B272" s="12">
        <v>5</v>
      </c>
      <c r="C272" s="12">
        <v>22</v>
      </c>
      <c r="D272" s="12">
        <v>0</v>
      </c>
      <c r="E272" s="12">
        <v>16</v>
      </c>
      <c r="F272" s="12">
        <v>4</v>
      </c>
      <c r="G272" s="12">
        <v>0</v>
      </c>
      <c r="H272" s="12">
        <v>15</v>
      </c>
      <c r="I272" s="12">
        <v>8</v>
      </c>
      <c r="J272" s="13">
        <f t="shared" si="37"/>
        <v>70</v>
      </c>
      <c r="K272" s="12"/>
    </row>
    <row r="273" spans="1:20" s="6" customFormat="1" x14ac:dyDescent="0.25">
      <c r="A273" s="41" t="s">
        <v>0</v>
      </c>
      <c r="B273" s="16">
        <f>SUM(B267:B272)</f>
        <v>10</v>
      </c>
      <c r="C273" s="16">
        <f t="shared" ref="C273:J273" si="38">SUM(C267:C272)</f>
        <v>118</v>
      </c>
      <c r="D273" s="16">
        <f t="shared" si="38"/>
        <v>3</v>
      </c>
      <c r="E273" s="16">
        <f t="shared" si="38"/>
        <v>72</v>
      </c>
      <c r="F273" s="16">
        <f t="shared" si="38"/>
        <v>17</v>
      </c>
      <c r="G273" s="16">
        <f t="shared" si="38"/>
        <v>1</v>
      </c>
      <c r="H273" s="16">
        <f t="shared" si="38"/>
        <v>76</v>
      </c>
      <c r="I273" s="16">
        <f t="shared" si="38"/>
        <v>33</v>
      </c>
      <c r="J273" s="16">
        <f t="shared" si="38"/>
        <v>330</v>
      </c>
    </row>
    <row r="274" spans="1:20" x14ac:dyDescent="0.25">
      <c r="A274" s="34" t="str">
        <f>$A$30</f>
        <v>Note: Statistics after 28 March 2020 by region are based upon 'principal place of business' and not 'registered office'.</v>
      </c>
      <c r="B274" s="34"/>
      <c r="C274" s="34"/>
      <c r="D274" s="34"/>
      <c r="E274" s="34"/>
      <c r="F274" s="34"/>
      <c r="G274" s="34"/>
      <c r="H274" s="34"/>
      <c r="I274" s="34"/>
      <c r="J274" s="34"/>
    </row>
    <row r="275" spans="1:20" ht="27" customHeight="1" x14ac:dyDescent="0.25">
      <c r="A275" s="149" t="s">
        <v>177</v>
      </c>
      <c r="B275" s="149"/>
      <c r="C275" s="149"/>
      <c r="D275" s="149"/>
      <c r="E275" s="149"/>
      <c r="F275" s="149"/>
      <c r="G275" s="149"/>
      <c r="H275" s="149"/>
      <c r="I275" s="149"/>
      <c r="J275" s="149"/>
    </row>
    <row r="277" spans="1:20" s="6" customFormat="1" ht="31.5" customHeight="1" x14ac:dyDescent="0.25">
      <c r="A277" s="150" t="s">
        <v>312</v>
      </c>
      <c r="B277" s="150"/>
      <c r="C277" s="150"/>
      <c r="D277" s="150"/>
      <c r="E277" s="150"/>
      <c r="F277" s="150"/>
      <c r="G277" s="150"/>
      <c r="H277" s="150"/>
      <c r="I277" s="150"/>
      <c r="J277" s="150"/>
      <c r="K277" s="150"/>
      <c r="L277" s="150"/>
      <c r="M277" s="150"/>
      <c r="N277" s="150"/>
      <c r="O277" s="58"/>
      <c r="P277" s="58"/>
      <c r="Q277" s="58"/>
      <c r="R277" s="58"/>
      <c r="S277" s="58"/>
      <c r="T277" s="58"/>
    </row>
    <row r="278" spans="1:20" s="6" customFormat="1" ht="15" customHeight="1" x14ac:dyDescent="0.25">
      <c r="A278" s="152" t="s">
        <v>125</v>
      </c>
      <c r="B278" s="153" t="s">
        <v>178</v>
      </c>
      <c r="C278" s="153"/>
      <c r="D278" s="153"/>
      <c r="E278" s="153"/>
      <c r="F278" s="153"/>
      <c r="G278" s="153"/>
      <c r="H278" s="153"/>
      <c r="I278" s="153"/>
      <c r="J278" s="153"/>
      <c r="K278" s="153"/>
      <c r="L278" s="153"/>
      <c r="M278" s="153"/>
      <c r="N278" s="153"/>
    </row>
    <row r="279" spans="1:20" s="6" customFormat="1" ht="34.5" x14ac:dyDescent="0.25">
      <c r="A279" s="152"/>
      <c r="B279" s="8" t="s">
        <v>21</v>
      </c>
      <c r="C279" s="8" t="s">
        <v>126</v>
      </c>
      <c r="D279" s="8" t="s">
        <v>127</v>
      </c>
      <c r="E279" s="8" t="s">
        <v>128</v>
      </c>
      <c r="F279" s="8" t="s">
        <v>129</v>
      </c>
      <c r="G279" s="8" t="s">
        <v>130</v>
      </c>
      <c r="H279" s="59" t="s">
        <v>131</v>
      </c>
      <c r="I279" s="8" t="s">
        <v>132</v>
      </c>
      <c r="J279" s="8" t="s">
        <v>133</v>
      </c>
      <c r="K279" s="8" t="s">
        <v>134</v>
      </c>
      <c r="L279" s="8" t="s">
        <v>135</v>
      </c>
      <c r="M279" s="9" t="s">
        <v>64</v>
      </c>
      <c r="N279" s="9" t="s">
        <v>136</v>
      </c>
    </row>
    <row r="280" spans="1:20" s="6" customFormat="1" x14ac:dyDescent="0.25">
      <c r="A280" s="34" t="s">
        <v>137</v>
      </c>
      <c r="B280" s="60">
        <v>24</v>
      </c>
      <c r="C280" s="60">
        <v>42</v>
      </c>
      <c r="D280" s="60">
        <v>14</v>
      </c>
      <c r="E280" s="60">
        <v>5</v>
      </c>
      <c r="F280" s="60">
        <v>12</v>
      </c>
      <c r="G280" s="60">
        <v>12</v>
      </c>
      <c r="H280" s="12">
        <v>9</v>
      </c>
      <c r="I280" s="12">
        <v>5</v>
      </c>
      <c r="J280" s="12">
        <v>0</v>
      </c>
      <c r="K280" s="12">
        <v>0</v>
      </c>
      <c r="L280" s="12">
        <v>0</v>
      </c>
      <c r="M280" s="13">
        <f>SUM(B280:L280)</f>
        <v>123</v>
      </c>
      <c r="N280" s="129">
        <f>M280/$M$285</f>
        <v>0.58293838862559244</v>
      </c>
      <c r="P280" s="61"/>
    </row>
    <row r="281" spans="1:20" s="6" customFormat="1" x14ac:dyDescent="0.25">
      <c r="A281" s="34" t="s">
        <v>138</v>
      </c>
      <c r="B281" s="60">
        <v>5</v>
      </c>
      <c r="C281" s="60">
        <v>8</v>
      </c>
      <c r="D281" s="60">
        <v>7</v>
      </c>
      <c r="E281" s="60">
        <v>8</v>
      </c>
      <c r="F281" s="60">
        <v>3</v>
      </c>
      <c r="G281" s="60">
        <v>6</v>
      </c>
      <c r="H281" s="12">
        <v>5</v>
      </c>
      <c r="I281" s="12">
        <v>8</v>
      </c>
      <c r="J281" s="12">
        <v>0</v>
      </c>
      <c r="K281" s="12">
        <v>0</v>
      </c>
      <c r="L281" s="12">
        <v>0</v>
      </c>
      <c r="M281" s="13">
        <f t="shared" ref="M281:M284" si="39">SUM(B281:L281)</f>
        <v>50</v>
      </c>
      <c r="N281" s="129">
        <f>M281/$M$285</f>
        <v>0.23696682464454977</v>
      </c>
      <c r="P281" s="61"/>
    </row>
    <row r="282" spans="1:20" s="6" customFormat="1" x14ac:dyDescent="0.25">
      <c r="A282" s="34" t="s">
        <v>139</v>
      </c>
      <c r="B282" s="60">
        <v>4</v>
      </c>
      <c r="C282" s="60">
        <v>3</v>
      </c>
      <c r="D282" s="60">
        <v>2</v>
      </c>
      <c r="E282" s="60">
        <v>1</v>
      </c>
      <c r="F282" s="60">
        <v>0</v>
      </c>
      <c r="G282" s="60">
        <v>1</v>
      </c>
      <c r="H282" s="12">
        <v>4</v>
      </c>
      <c r="I282" s="12">
        <v>3</v>
      </c>
      <c r="J282" s="12">
        <v>1</v>
      </c>
      <c r="K282" s="12">
        <v>0</v>
      </c>
      <c r="L282" s="12">
        <v>0</v>
      </c>
      <c r="M282" s="13">
        <f t="shared" si="39"/>
        <v>19</v>
      </c>
      <c r="N282" s="129">
        <f>M282/$M$285</f>
        <v>9.004739336492891E-2</v>
      </c>
      <c r="P282" s="61"/>
    </row>
    <row r="283" spans="1:20" s="6" customFormat="1" x14ac:dyDescent="0.25">
      <c r="A283" s="34" t="s">
        <v>22</v>
      </c>
      <c r="B283" s="60">
        <v>0</v>
      </c>
      <c r="C283" s="60">
        <v>1</v>
      </c>
      <c r="D283" s="60">
        <v>0</v>
      </c>
      <c r="E283" s="60">
        <v>0</v>
      </c>
      <c r="F283" s="60">
        <v>0</v>
      </c>
      <c r="G283" s="60">
        <v>0</v>
      </c>
      <c r="H283" s="12">
        <v>0</v>
      </c>
      <c r="I283" s="12">
        <v>2</v>
      </c>
      <c r="J283" s="12">
        <v>0</v>
      </c>
      <c r="K283" s="12">
        <v>0</v>
      </c>
      <c r="L283" s="12">
        <v>1</v>
      </c>
      <c r="M283" s="13">
        <f t="shared" si="39"/>
        <v>4</v>
      </c>
      <c r="N283" s="129">
        <f>M283/$M$285</f>
        <v>1.8957345971563982E-2</v>
      </c>
      <c r="P283" s="61"/>
    </row>
    <row r="284" spans="1:20" s="6" customFormat="1" x14ac:dyDescent="0.25">
      <c r="A284" s="34" t="s">
        <v>140</v>
      </c>
      <c r="B284" s="60">
        <v>2</v>
      </c>
      <c r="C284" s="60">
        <v>2</v>
      </c>
      <c r="D284" s="60">
        <v>3</v>
      </c>
      <c r="E284" s="60">
        <v>2</v>
      </c>
      <c r="F284" s="60">
        <v>2</v>
      </c>
      <c r="G284" s="60">
        <v>0</v>
      </c>
      <c r="H284" s="12">
        <v>0</v>
      </c>
      <c r="I284" s="12">
        <v>3</v>
      </c>
      <c r="J284" s="12">
        <v>1</v>
      </c>
      <c r="K284" s="12">
        <v>0</v>
      </c>
      <c r="L284" s="12">
        <v>0</v>
      </c>
      <c r="M284" s="13">
        <f t="shared" si="39"/>
        <v>15</v>
      </c>
      <c r="N284" s="129">
        <f>M284/$M$285</f>
        <v>7.1090047393364927E-2</v>
      </c>
      <c r="P284" s="61"/>
    </row>
    <row r="285" spans="1:20" s="6" customFormat="1" x14ac:dyDescent="0.25">
      <c r="A285" s="41" t="s">
        <v>0</v>
      </c>
      <c r="B285" s="62">
        <f t="shared" ref="B285:N285" si="40">SUM(B280:B284)</f>
        <v>35</v>
      </c>
      <c r="C285" s="62">
        <f t="shared" si="40"/>
        <v>56</v>
      </c>
      <c r="D285" s="62">
        <f t="shared" si="40"/>
        <v>26</v>
      </c>
      <c r="E285" s="62">
        <f t="shared" si="40"/>
        <v>16</v>
      </c>
      <c r="F285" s="62">
        <f t="shared" si="40"/>
        <v>17</v>
      </c>
      <c r="G285" s="62">
        <f t="shared" si="40"/>
        <v>19</v>
      </c>
      <c r="H285" s="62">
        <f t="shared" si="40"/>
        <v>18</v>
      </c>
      <c r="I285" s="62">
        <f t="shared" si="40"/>
        <v>21</v>
      </c>
      <c r="J285" s="62">
        <f t="shared" si="40"/>
        <v>2</v>
      </c>
      <c r="K285" s="62">
        <f t="shared" si="40"/>
        <v>0</v>
      </c>
      <c r="L285" s="62">
        <f t="shared" si="40"/>
        <v>1</v>
      </c>
      <c r="M285" s="62">
        <f t="shared" si="40"/>
        <v>211</v>
      </c>
      <c r="N285" s="63">
        <f t="shared" si="40"/>
        <v>1</v>
      </c>
    </row>
    <row r="286" spans="1:20" s="6" customFormat="1" ht="30" customHeight="1" x14ac:dyDescent="0.25">
      <c r="A286" s="146"/>
      <c r="B286" s="146"/>
      <c r="C286" s="146"/>
      <c r="D286" s="146"/>
      <c r="E286" s="146"/>
      <c r="F286" s="146"/>
      <c r="G286" s="146"/>
      <c r="H286" s="146"/>
      <c r="I286" s="146"/>
      <c r="J286" s="146"/>
      <c r="K286" s="146"/>
      <c r="L286" s="146"/>
      <c r="M286" s="146"/>
      <c r="N286" s="146"/>
      <c r="O286" s="89"/>
      <c r="P286" s="89"/>
      <c r="Q286" s="89"/>
      <c r="R286" s="89"/>
      <c r="S286" s="89"/>
      <c r="T286" s="89"/>
    </row>
    <row r="287" spans="1:20" s="6" customFormat="1" ht="31.5" customHeight="1" x14ac:dyDescent="0.25">
      <c r="A287" s="134" t="s">
        <v>313</v>
      </c>
      <c r="B287" s="134"/>
      <c r="C287" s="134"/>
      <c r="D287" s="134"/>
      <c r="E287" s="134"/>
      <c r="F287" s="134"/>
      <c r="G287" s="134"/>
      <c r="H287" s="134"/>
      <c r="I287" s="134"/>
      <c r="J287" s="134"/>
      <c r="K287" s="134"/>
      <c r="L287" s="134"/>
      <c r="M287" s="134"/>
      <c r="N287" s="134"/>
      <c r="O287" s="90"/>
      <c r="P287" s="90"/>
      <c r="Q287" s="90"/>
      <c r="R287" s="90"/>
      <c r="S287" s="90"/>
      <c r="T287" s="90"/>
    </row>
    <row r="288" spans="1:20" s="6" customFormat="1" ht="15" customHeight="1" x14ac:dyDescent="0.25">
      <c r="A288" s="152" t="s">
        <v>125</v>
      </c>
      <c r="B288" s="153" t="s">
        <v>179</v>
      </c>
      <c r="C288" s="153"/>
      <c r="D288" s="153"/>
      <c r="E288" s="153"/>
      <c r="F288" s="153"/>
      <c r="G288" s="153"/>
      <c r="H288" s="153"/>
      <c r="I288" s="153"/>
      <c r="J288" s="64"/>
      <c r="K288" s="64"/>
      <c r="L288" s="64"/>
      <c r="M288" s="64"/>
      <c r="N288" s="64"/>
    </row>
    <row r="289" spans="1:20" s="6" customFormat="1" ht="21.95" customHeight="1" x14ac:dyDescent="0.25">
      <c r="A289" s="152"/>
      <c r="B289" s="8" t="s">
        <v>75</v>
      </c>
      <c r="C289" s="8" t="s">
        <v>141</v>
      </c>
      <c r="D289" s="8" t="s">
        <v>142</v>
      </c>
      <c r="E289" s="8" t="s">
        <v>78</v>
      </c>
      <c r="F289" s="8" t="s">
        <v>79</v>
      </c>
      <c r="G289" s="8" t="s">
        <v>38</v>
      </c>
      <c r="H289" s="65" t="s">
        <v>64</v>
      </c>
      <c r="I289" s="65" t="s">
        <v>143</v>
      </c>
      <c r="J289" s="8"/>
      <c r="K289" s="8"/>
      <c r="L289" s="8"/>
      <c r="M289" s="8"/>
      <c r="N289" s="9"/>
    </row>
    <row r="290" spans="1:20" s="6" customFormat="1" x14ac:dyDescent="0.25">
      <c r="A290" s="34" t="s">
        <v>137</v>
      </c>
      <c r="B290" s="12">
        <v>90</v>
      </c>
      <c r="C290" s="60">
        <v>17</v>
      </c>
      <c r="D290" s="60">
        <v>12</v>
      </c>
      <c r="E290" s="60">
        <v>2</v>
      </c>
      <c r="F290" s="60">
        <v>0</v>
      </c>
      <c r="G290" s="60">
        <v>2</v>
      </c>
      <c r="H290" s="13">
        <f>SUM(B290:G290)</f>
        <v>123</v>
      </c>
      <c r="I290" s="66">
        <f>H290/$H$295</f>
        <v>0.58293838862559244</v>
      </c>
      <c r="J290" s="12"/>
      <c r="K290" s="12"/>
      <c r="L290" s="12"/>
      <c r="M290" s="12"/>
      <c r="N290" s="13"/>
    </row>
    <row r="291" spans="1:20" s="6" customFormat="1" x14ac:dyDescent="0.25">
      <c r="A291" s="34" t="s">
        <v>138</v>
      </c>
      <c r="B291" s="60">
        <v>27</v>
      </c>
      <c r="C291" s="60">
        <v>15</v>
      </c>
      <c r="D291" s="60">
        <v>7</v>
      </c>
      <c r="E291" s="60">
        <v>1</v>
      </c>
      <c r="F291" s="60">
        <v>0</v>
      </c>
      <c r="G291" s="60">
        <v>0</v>
      </c>
      <c r="H291" s="13">
        <f t="shared" ref="H291:H294" si="41">SUM(B291:G291)</f>
        <v>50</v>
      </c>
      <c r="I291" s="66">
        <f>H291/$H$295</f>
        <v>0.23696682464454977</v>
      </c>
      <c r="J291" s="12"/>
      <c r="K291" s="12"/>
      <c r="L291" s="12"/>
      <c r="M291" s="12"/>
      <c r="N291" s="13"/>
    </row>
    <row r="292" spans="1:20" s="6" customFormat="1" x14ac:dyDescent="0.25">
      <c r="A292" s="34" t="s">
        <v>139</v>
      </c>
      <c r="B292" s="60">
        <v>14</v>
      </c>
      <c r="C292" s="60">
        <v>0</v>
      </c>
      <c r="D292" s="60">
        <v>2</v>
      </c>
      <c r="E292" s="60">
        <v>3</v>
      </c>
      <c r="F292" s="60">
        <v>0</v>
      </c>
      <c r="G292" s="60">
        <v>0</v>
      </c>
      <c r="H292" s="13">
        <f t="shared" si="41"/>
        <v>19</v>
      </c>
      <c r="I292" s="66">
        <f>H292/$H$295</f>
        <v>9.004739336492891E-2</v>
      </c>
      <c r="J292" s="12"/>
      <c r="K292" s="12"/>
      <c r="L292" s="12"/>
      <c r="M292" s="12"/>
      <c r="N292" s="13"/>
    </row>
    <row r="293" spans="1:20" s="6" customFormat="1" x14ac:dyDescent="0.25">
      <c r="A293" s="34" t="s">
        <v>22</v>
      </c>
      <c r="B293" s="60">
        <v>1</v>
      </c>
      <c r="C293" s="60">
        <v>0</v>
      </c>
      <c r="D293" s="60">
        <v>1</v>
      </c>
      <c r="E293" s="60">
        <v>2</v>
      </c>
      <c r="F293" s="60">
        <v>0</v>
      </c>
      <c r="G293" s="60">
        <v>0</v>
      </c>
      <c r="H293" s="13">
        <f t="shared" si="41"/>
        <v>4</v>
      </c>
      <c r="I293" s="66">
        <f>H293/$H$295</f>
        <v>1.8957345971563982E-2</v>
      </c>
      <c r="J293" s="12"/>
      <c r="K293" s="12"/>
      <c r="L293" s="12"/>
      <c r="M293" s="12"/>
      <c r="N293" s="13"/>
    </row>
    <row r="294" spans="1:20" s="6" customFormat="1" x14ac:dyDescent="0.25">
      <c r="A294" s="34" t="s">
        <v>140</v>
      </c>
      <c r="B294" s="60">
        <v>10</v>
      </c>
      <c r="C294" s="60">
        <v>2</v>
      </c>
      <c r="D294" s="60">
        <v>3</v>
      </c>
      <c r="E294" s="60">
        <v>0</v>
      </c>
      <c r="F294" s="60">
        <v>0</v>
      </c>
      <c r="G294" s="60">
        <v>0</v>
      </c>
      <c r="H294" s="13">
        <f t="shared" si="41"/>
        <v>15</v>
      </c>
      <c r="I294" s="66">
        <f>H294/$H$295</f>
        <v>7.1090047393364927E-2</v>
      </c>
      <c r="J294" s="12"/>
      <c r="K294" s="12"/>
      <c r="L294" s="12"/>
      <c r="M294" s="12"/>
      <c r="N294" s="13"/>
    </row>
    <row r="295" spans="1:20" s="6" customFormat="1" x14ac:dyDescent="0.25">
      <c r="A295" s="41" t="s">
        <v>0</v>
      </c>
      <c r="B295" s="62">
        <f t="shared" ref="B295:I295" si="42">SUM(B290:B294)</f>
        <v>142</v>
      </c>
      <c r="C295" s="62">
        <f t="shared" si="42"/>
        <v>34</v>
      </c>
      <c r="D295" s="62">
        <f t="shared" si="42"/>
        <v>25</v>
      </c>
      <c r="E295" s="62">
        <f t="shared" si="42"/>
        <v>8</v>
      </c>
      <c r="F295" s="62">
        <f t="shared" si="42"/>
        <v>0</v>
      </c>
      <c r="G295" s="75">
        <f t="shared" si="42"/>
        <v>2</v>
      </c>
      <c r="H295" s="16">
        <f t="shared" si="42"/>
        <v>211</v>
      </c>
      <c r="I295" s="67">
        <f t="shared" si="42"/>
        <v>1</v>
      </c>
      <c r="J295" s="12"/>
      <c r="K295" s="12"/>
      <c r="L295" s="12"/>
      <c r="M295" s="12"/>
      <c r="N295" s="13"/>
    </row>
    <row r="296" spans="1:20" s="6" customFormat="1" ht="30" customHeight="1" x14ac:dyDescent="0.25">
      <c r="A296" s="34"/>
      <c r="B296" s="14"/>
      <c r="C296" s="14"/>
      <c r="D296" s="14"/>
      <c r="E296" s="14"/>
      <c r="F296" s="14"/>
      <c r="G296" s="14"/>
      <c r="H296" s="12"/>
      <c r="I296" s="12"/>
      <c r="J296" s="12"/>
      <c r="K296" s="12"/>
      <c r="L296" s="12"/>
      <c r="M296" s="12"/>
      <c r="N296" s="13"/>
    </row>
    <row r="297" spans="1:20" s="68" customFormat="1" ht="33.75" customHeight="1" x14ac:dyDescent="0.25">
      <c r="A297" s="134" t="s">
        <v>314</v>
      </c>
      <c r="B297" s="134"/>
      <c r="C297" s="134"/>
      <c r="D297" s="134"/>
      <c r="E297" s="134"/>
      <c r="F297" s="134"/>
      <c r="G297" s="134"/>
      <c r="H297" s="134"/>
      <c r="I297" s="134"/>
      <c r="J297" s="134"/>
      <c r="K297" s="134"/>
      <c r="L297" s="134"/>
      <c r="M297" s="134"/>
      <c r="N297" s="134"/>
      <c r="O297" s="87"/>
      <c r="P297" s="87"/>
      <c r="Q297" s="87"/>
      <c r="R297" s="87"/>
      <c r="S297" s="87"/>
      <c r="T297" s="87"/>
    </row>
    <row r="298" spans="1:20" s="6" customFormat="1" ht="31.5" customHeight="1" x14ac:dyDescent="0.25">
      <c r="A298" s="37" t="s">
        <v>144</v>
      </c>
      <c r="B298" s="69" t="s">
        <v>64</v>
      </c>
      <c r="C298" s="69" t="s">
        <v>143</v>
      </c>
      <c r="D298" s="14"/>
      <c r="E298" s="14"/>
      <c r="F298" s="14"/>
      <c r="G298" s="14"/>
      <c r="H298" s="12"/>
      <c r="I298" s="12"/>
      <c r="J298" s="12"/>
      <c r="K298" s="12"/>
      <c r="L298" s="12"/>
      <c r="M298" s="12"/>
      <c r="N298" s="13"/>
    </row>
    <row r="299" spans="1:20" s="6" customFormat="1" x14ac:dyDescent="0.25">
      <c r="A299" s="34" t="s">
        <v>145</v>
      </c>
      <c r="B299" s="70">
        <v>1</v>
      </c>
      <c r="C299" s="66">
        <v>4.7393364928909956E-3</v>
      </c>
      <c r="D299" s="71"/>
      <c r="E299" s="71"/>
      <c r="F299" s="71"/>
      <c r="G299" s="71"/>
      <c r="H299" s="13"/>
      <c r="I299" s="13"/>
      <c r="J299" s="13"/>
      <c r="K299" s="13"/>
      <c r="L299" s="13"/>
      <c r="M299" s="13"/>
      <c r="N299" s="13"/>
    </row>
    <row r="300" spans="1:20" s="6" customFormat="1" x14ac:dyDescent="0.25">
      <c r="A300" s="34" t="s">
        <v>146</v>
      </c>
      <c r="B300" s="70">
        <v>10</v>
      </c>
      <c r="C300" s="66">
        <v>4.7393364928909949E-2</v>
      </c>
      <c r="D300" s="71"/>
      <c r="E300" s="71"/>
      <c r="F300" s="71"/>
      <c r="G300" s="71"/>
      <c r="H300" s="13"/>
      <c r="I300" s="13"/>
      <c r="J300" s="13"/>
      <c r="K300" s="13"/>
      <c r="L300" s="13"/>
      <c r="M300" s="13"/>
      <c r="N300" s="13"/>
    </row>
    <row r="301" spans="1:20" s="6" customFormat="1" x14ac:dyDescent="0.25">
      <c r="A301" s="34" t="s">
        <v>147</v>
      </c>
      <c r="B301" s="70">
        <v>47</v>
      </c>
      <c r="C301" s="66">
        <v>0.2227488151658768</v>
      </c>
      <c r="D301" s="71"/>
      <c r="E301" s="71"/>
      <c r="F301" s="71"/>
      <c r="G301" s="71"/>
      <c r="H301" s="13"/>
      <c r="I301" s="13"/>
      <c r="J301" s="13"/>
      <c r="K301" s="13"/>
      <c r="L301" s="13"/>
      <c r="M301" s="13"/>
      <c r="N301" s="13"/>
    </row>
    <row r="302" spans="1:20" s="6" customFormat="1" x14ac:dyDescent="0.25">
      <c r="A302" s="34" t="s">
        <v>148</v>
      </c>
      <c r="B302" s="70">
        <v>48</v>
      </c>
      <c r="C302" s="66">
        <v>0.22748815165876779</v>
      </c>
      <c r="D302" s="71"/>
      <c r="E302" s="71"/>
      <c r="F302" s="71"/>
      <c r="G302" s="71"/>
      <c r="H302" s="13"/>
      <c r="I302" s="13"/>
      <c r="J302" s="13"/>
      <c r="K302" s="13"/>
      <c r="L302" s="13"/>
      <c r="M302" s="13"/>
      <c r="N302" s="13"/>
    </row>
    <row r="303" spans="1:20" s="6" customFormat="1" x14ac:dyDescent="0.25">
      <c r="A303" s="34" t="s">
        <v>149</v>
      </c>
      <c r="B303" s="70">
        <v>41</v>
      </c>
      <c r="C303" s="66">
        <v>0.19431279620853081</v>
      </c>
      <c r="D303" s="71"/>
      <c r="E303" s="71"/>
      <c r="F303" s="71"/>
      <c r="G303" s="71"/>
      <c r="H303" s="13"/>
      <c r="I303" s="13"/>
      <c r="J303" s="13"/>
      <c r="K303" s="13"/>
      <c r="L303" s="13"/>
      <c r="M303" s="13"/>
      <c r="N303" s="13"/>
    </row>
    <row r="304" spans="1:20" s="6" customFormat="1" x14ac:dyDescent="0.25">
      <c r="A304" s="34" t="s">
        <v>150</v>
      </c>
      <c r="B304" s="13">
        <v>64</v>
      </c>
      <c r="C304" s="66">
        <v>0.30331753554502372</v>
      </c>
      <c r="D304" s="71"/>
      <c r="E304" s="71"/>
      <c r="F304" s="71"/>
      <c r="G304" s="71"/>
      <c r="H304" s="13"/>
      <c r="I304" s="13"/>
      <c r="J304" s="13"/>
      <c r="K304" s="13"/>
      <c r="L304" s="13"/>
      <c r="M304" s="13"/>
      <c r="N304" s="13"/>
    </row>
    <row r="305" spans="1:20" s="6" customFormat="1" x14ac:dyDescent="0.25">
      <c r="A305" s="41" t="s">
        <v>0</v>
      </c>
      <c r="B305" s="16">
        <f>SUM(B299:B304)</f>
        <v>211</v>
      </c>
      <c r="C305" s="63">
        <f>SUM(C299:C304)</f>
        <v>1</v>
      </c>
      <c r="D305" s="71"/>
      <c r="E305" s="71"/>
      <c r="F305" s="71"/>
      <c r="G305" s="71"/>
      <c r="H305" s="13"/>
      <c r="I305" s="13"/>
      <c r="J305" s="13"/>
      <c r="K305" s="13"/>
      <c r="L305" s="13"/>
      <c r="M305" s="13"/>
      <c r="N305" s="13"/>
    </row>
    <row r="306" spans="1:20" s="6" customFormat="1" ht="30" customHeight="1" x14ac:dyDescent="0.25">
      <c r="A306" s="34"/>
      <c r="B306" s="71"/>
      <c r="C306" s="71"/>
      <c r="D306" s="71"/>
      <c r="E306" s="71"/>
      <c r="F306" s="71"/>
      <c r="G306" s="71"/>
      <c r="H306" s="13"/>
      <c r="I306" s="13"/>
      <c r="J306" s="13"/>
      <c r="K306" s="13"/>
      <c r="L306" s="13"/>
      <c r="M306" s="13"/>
      <c r="N306" s="13"/>
    </row>
    <row r="307" spans="1:20" s="6" customFormat="1" ht="27" customHeight="1" x14ac:dyDescent="0.25">
      <c r="A307" s="145" t="s">
        <v>315</v>
      </c>
      <c r="B307" s="145"/>
      <c r="C307" s="145"/>
      <c r="D307" s="145"/>
      <c r="E307" s="145"/>
      <c r="F307" s="145"/>
      <c r="G307" s="145"/>
      <c r="H307" s="145"/>
      <c r="I307" s="145"/>
      <c r="J307" s="145"/>
      <c r="K307" s="145"/>
      <c r="L307" s="145"/>
      <c r="M307" s="145"/>
      <c r="N307" s="145"/>
      <c r="O307" s="90"/>
      <c r="P307" s="90"/>
      <c r="Q307" s="90"/>
      <c r="R307" s="90"/>
      <c r="S307" s="90"/>
      <c r="T307" s="90"/>
    </row>
    <row r="308" spans="1:20" s="6" customFormat="1" ht="31.5" customHeight="1" x14ac:dyDescent="0.25">
      <c r="A308" s="37" t="s">
        <v>151</v>
      </c>
      <c r="B308" s="69" t="s">
        <v>64</v>
      </c>
      <c r="C308" s="69" t="s">
        <v>143</v>
      </c>
      <c r="D308" s="71"/>
      <c r="E308" s="71"/>
      <c r="F308" s="71"/>
      <c r="G308" s="71"/>
      <c r="H308" s="13"/>
      <c r="I308" s="13"/>
      <c r="J308" s="13"/>
      <c r="K308" s="13"/>
      <c r="L308" s="13"/>
      <c r="M308" s="13"/>
      <c r="N308" s="13"/>
    </row>
    <row r="309" spans="1:20" s="6" customFormat="1" x14ac:dyDescent="0.25">
      <c r="A309" s="34" t="s">
        <v>152</v>
      </c>
      <c r="B309" s="13">
        <v>67</v>
      </c>
      <c r="C309" s="66">
        <v>0.20303030303030303</v>
      </c>
      <c r="D309" s="71"/>
      <c r="E309" s="71"/>
      <c r="F309" s="71"/>
      <c r="G309" s="71"/>
      <c r="H309" s="13"/>
      <c r="I309" s="13"/>
      <c r="J309" s="13"/>
      <c r="K309" s="13"/>
      <c r="L309" s="13"/>
      <c r="M309" s="13"/>
      <c r="N309" s="13"/>
    </row>
    <row r="310" spans="1:20" s="6" customFormat="1" x14ac:dyDescent="0.25">
      <c r="A310" s="34" t="s">
        <v>153</v>
      </c>
      <c r="B310" s="13">
        <v>123</v>
      </c>
      <c r="C310" s="66">
        <v>0.37272727272727274</v>
      </c>
      <c r="D310" s="71"/>
      <c r="E310" s="71"/>
      <c r="F310" s="71"/>
      <c r="G310" s="71"/>
      <c r="H310" s="13"/>
      <c r="I310" s="13"/>
      <c r="J310" s="13"/>
      <c r="K310" s="13"/>
      <c r="L310" s="13"/>
      <c r="M310" s="13"/>
      <c r="N310" s="13"/>
    </row>
    <row r="311" spans="1:20" s="6" customFormat="1" x14ac:dyDescent="0.25">
      <c r="A311" s="34" t="s">
        <v>154</v>
      </c>
      <c r="B311" s="13">
        <v>161</v>
      </c>
      <c r="C311" s="66">
        <v>0.48787878787878786</v>
      </c>
      <c r="D311" s="71"/>
      <c r="E311" s="71"/>
      <c r="F311" s="71"/>
      <c r="G311" s="71"/>
      <c r="H311" s="13"/>
      <c r="I311" s="13"/>
      <c r="J311" s="13"/>
      <c r="K311" s="13"/>
      <c r="L311" s="13"/>
      <c r="M311" s="13"/>
      <c r="N311" s="13"/>
    </row>
    <row r="312" spans="1:20" s="6" customFormat="1" x14ac:dyDescent="0.25">
      <c r="A312" s="34" t="s">
        <v>155</v>
      </c>
      <c r="B312" s="13">
        <v>23</v>
      </c>
      <c r="C312" s="66">
        <v>6.9696969696969702E-2</v>
      </c>
      <c r="D312" s="71"/>
      <c r="E312" s="71"/>
      <c r="F312" s="71"/>
      <c r="G312" s="71"/>
      <c r="H312" s="13"/>
      <c r="I312" s="13"/>
      <c r="J312" s="13"/>
      <c r="K312" s="13"/>
      <c r="L312" s="13"/>
      <c r="M312" s="13"/>
      <c r="N312" s="13"/>
    </row>
    <row r="313" spans="1:20" s="6" customFormat="1" x14ac:dyDescent="0.25">
      <c r="A313" s="34" t="s">
        <v>18</v>
      </c>
      <c r="B313" s="13">
        <v>95</v>
      </c>
      <c r="C313" s="66">
        <v>0.2878787878787879</v>
      </c>
      <c r="D313" s="71"/>
      <c r="E313" s="71"/>
      <c r="F313" s="71"/>
      <c r="G313" s="71"/>
      <c r="H313" s="13"/>
      <c r="I313" s="13"/>
      <c r="J313" s="13"/>
      <c r="K313" s="13"/>
      <c r="L313" s="13"/>
      <c r="M313" s="13"/>
      <c r="N313" s="13"/>
    </row>
    <row r="314" spans="1:20" s="6" customFormat="1" ht="29.25" customHeight="1" x14ac:dyDescent="0.25">
      <c r="A314" s="148" t="s">
        <v>329</v>
      </c>
      <c r="B314" s="148"/>
      <c r="C314" s="148"/>
      <c r="D314" s="148"/>
      <c r="E314" s="148"/>
      <c r="F314" s="148"/>
      <c r="G314" s="130"/>
      <c r="H314" s="130"/>
      <c r="I314" s="130"/>
      <c r="J314" s="130"/>
      <c r="K314" s="130"/>
      <c r="L314" s="130"/>
      <c r="M314" s="130"/>
      <c r="N314" s="130"/>
    </row>
    <row r="315" spans="1:20" s="6" customFormat="1" ht="30" customHeight="1" x14ac:dyDescent="0.25">
      <c r="A315" s="34"/>
      <c r="B315" s="71"/>
      <c r="C315" s="71"/>
      <c r="D315" s="71"/>
      <c r="E315" s="71"/>
      <c r="F315" s="71"/>
      <c r="G315" s="71"/>
      <c r="H315" s="13"/>
      <c r="I315" s="13"/>
      <c r="J315" s="13"/>
      <c r="K315" s="13"/>
      <c r="L315" s="13"/>
      <c r="M315" s="13"/>
      <c r="N315" s="13"/>
    </row>
    <row r="316" spans="1:20" s="6" customFormat="1" ht="27" customHeight="1" x14ac:dyDescent="0.25">
      <c r="A316" s="134" t="s">
        <v>316</v>
      </c>
      <c r="B316" s="134"/>
      <c r="C316" s="134"/>
      <c r="D316" s="134"/>
      <c r="E316" s="134"/>
      <c r="F316" s="134"/>
      <c r="G316" s="134"/>
      <c r="H316" s="134"/>
      <c r="I316" s="134"/>
      <c r="J316" s="134"/>
      <c r="K316" s="134"/>
      <c r="L316" s="134"/>
      <c r="M316" s="134"/>
      <c r="N316" s="76"/>
      <c r="O316" s="90"/>
      <c r="P316" s="90"/>
      <c r="Q316" s="90"/>
      <c r="R316" s="90"/>
      <c r="S316" s="90"/>
      <c r="T316" s="90"/>
    </row>
    <row r="317" spans="1:20" s="6" customFormat="1" ht="31.5" customHeight="1" x14ac:dyDescent="0.25">
      <c r="A317" s="37" t="s">
        <v>156</v>
      </c>
      <c r="B317" s="69" t="s">
        <v>64</v>
      </c>
      <c r="C317" s="69" t="s">
        <v>143</v>
      </c>
      <c r="D317" s="71"/>
      <c r="E317" s="71"/>
      <c r="F317" s="71"/>
      <c r="G317" s="71"/>
      <c r="H317" s="13"/>
      <c r="I317" s="13"/>
      <c r="J317" s="13"/>
      <c r="K317" s="13"/>
      <c r="L317" s="13"/>
      <c r="M317" s="13"/>
      <c r="N317" s="13"/>
    </row>
    <row r="318" spans="1:20" s="91" customFormat="1" ht="33.75" x14ac:dyDescent="0.25">
      <c r="A318" s="88" t="s">
        <v>157</v>
      </c>
      <c r="B318" s="13">
        <v>148</v>
      </c>
      <c r="C318" s="72">
        <v>0.44848484848484849</v>
      </c>
      <c r="D318" s="90"/>
      <c r="E318" s="90"/>
      <c r="F318" s="90"/>
      <c r="G318" s="90"/>
      <c r="H318" s="90"/>
      <c r="I318" s="90"/>
      <c r="J318" s="90"/>
      <c r="K318" s="90"/>
      <c r="L318" s="90"/>
      <c r="M318" s="90"/>
      <c r="N318" s="90"/>
      <c r="O318" s="90"/>
      <c r="P318" s="90"/>
      <c r="Q318" s="90"/>
      <c r="R318" s="90"/>
      <c r="S318" s="90"/>
      <c r="T318" s="90"/>
    </row>
    <row r="319" spans="1:20" s="91" customFormat="1" ht="22.5" x14ac:dyDescent="0.25">
      <c r="A319" s="88" t="s">
        <v>158</v>
      </c>
      <c r="B319" s="13">
        <v>64</v>
      </c>
      <c r="C319" s="72">
        <v>0.19393939393939394</v>
      </c>
      <c r="D319" s="90"/>
      <c r="E319" s="90"/>
      <c r="F319" s="90"/>
      <c r="G319" s="90"/>
      <c r="H319" s="90"/>
      <c r="I319" s="90"/>
      <c r="J319" s="90"/>
      <c r="K319" s="90"/>
      <c r="L319" s="90"/>
      <c r="M319" s="90"/>
      <c r="N319" s="90"/>
      <c r="O319" s="90"/>
      <c r="P319" s="90"/>
      <c r="Q319" s="90"/>
      <c r="R319" s="90"/>
      <c r="S319" s="90"/>
      <c r="T319" s="90"/>
    </row>
    <row r="320" spans="1:20" s="91" customFormat="1" ht="45" x14ac:dyDescent="0.25">
      <c r="A320" s="88" t="s">
        <v>159</v>
      </c>
      <c r="B320" s="13">
        <v>128</v>
      </c>
      <c r="C320" s="72">
        <v>0.38787878787878788</v>
      </c>
      <c r="D320" s="90"/>
      <c r="E320" s="90"/>
      <c r="F320" s="90"/>
      <c r="G320" s="90"/>
      <c r="H320" s="90"/>
      <c r="I320" s="90"/>
      <c r="J320" s="90"/>
      <c r="K320" s="90"/>
      <c r="L320" s="90"/>
      <c r="M320" s="90"/>
      <c r="N320" s="90"/>
      <c r="O320" s="90"/>
      <c r="P320" s="90"/>
      <c r="Q320" s="90"/>
      <c r="R320" s="90"/>
      <c r="S320" s="90"/>
      <c r="T320" s="90"/>
    </row>
    <row r="321" spans="1:20" s="91" customFormat="1" ht="22.5" x14ac:dyDescent="0.25">
      <c r="A321" s="88" t="s">
        <v>160</v>
      </c>
      <c r="B321" s="13">
        <v>149</v>
      </c>
      <c r="C321" s="72">
        <v>0.45151515151515154</v>
      </c>
      <c r="D321" s="90"/>
      <c r="E321" s="90"/>
      <c r="F321" s="90"/>
      <c r="G321" s="90"/>
      <c r="H321" s="90"/>
      <c r="I321" s="90"/>
      <c r="J321" s="90"/>
      <c r="K321" s="90"/>
      <c r="L321" s="90"/>
      <c r="M321" s="90"/>
      <c r="N321" s="90"/>
      <c r="O321" s="90"/>
      <c r="P321" s="90"/>
      <c r="Q321" s="90"/>
      <c r="R321" s="90"/>
      <c r="S321" s="90"/>
      <c r="T321" s="90"/>
    </row>
    <row r="322" spans="1:20" s="91" customFormat="1" x14ac:dyDescent="0.25">
      <c r="A322" s="88" t="s">
        <v>161</v>
      </c>
      <c r="B322" s="13">
        <v>108</v>
      </c>
      <c r="C322" s="72">
        <v>0.32727272727272727</v>
      </c>
      <c r="D322" s="90"/>
      <c r="E322" s="90"/>
      <c r="F322" s="90"/>
      <c r="G322" s="90"/>
      <c r="H322" s="90"/>
      <c r="I322" s="90"/>
      <c r="J322" s="90"/>
      <c r="K322" s="90"/>
      <c r="L322" s="90"/>
      <c r="M322" s="90"/>
      <c r="N322" s="90"/>
      <c r="O322" s="90"/>
      <c r="P322" s="90"/>
      <c r="Q322" s="90"/>
      <c r="R322" s="90"/>
      <c r="S322" s="90"/>
      <c r="T322" s="90"/>
    </row>
    <row r="323" spans="1:20" s="91" customFormat="1" x14ac:dyDescent="0.25">
      <c r="A323" s="88" t="s">
        <v>162</v>
      </c>
      <c r="B323" s="13">
        <v>16</v>
      </c>
      <c r="C323" s="72">
        <v>4.8484848484848485E-2</v>
      </c>
      <c r="D323" s="90"/>
      <c r="E323" s="90"/>
      <c r="F323" s="90"/>
      <c r="G323" s="90"/>
      <c r="H323" s="90"/>
      <c r="I323" s="90"/>
      <c r="J323" s="90"/>
      <c r="K323" s="90"/>
      <c r="L323" s="90"/>
      <c r="M323" s="90"/>
      <c r="N323" s="90"/>
      <c r="O323" s="90"/>
      <c r="P323" s="90"/>
      <c r="Q323" s="90"/>
      <c r="R323" s="90"/>
      <c r="S323" s="90"/>
      <c r="T323" s="90"/>
    </row>
    <row r="324" spans="1:20" s="91" customFormat="1" ht="22.5" x14ac:dyDescent="0.25">
      <c r="A324" s="88" t="s">
        <v>163</v>
      </c>
      <c r="B324" s="13">
        <v>33</v>
      </c>
      <c r="C324" s="72">
        <v>0.1</v>
      </c>
      <c r="D324" s="90"/>
      <c r="E324" s="90"/>
      <c r="F324" s="90"/>
      <c r="G324" s="90"/>
      <c r="H324" s="90"/>
      <c r="I324" s="90"/>
      <c r="J324" s="90"/>
      <c r="K324" s="90"/>
      <c r="L324" s="90"/>
      <c r="M324" s="90"/>
      <c r="N324" s="90"/>
      <c r="O324" s="90"/>
      <c r="P324" s="90"/>
      <c r="Q324" s="90"/>
      <c r="R324" s="90"/>
      <c r="S324" s="90"/>
      <c r="T324" s="90"/>
    </row>
    <row r="325" spans="1:20" s="91" customFormat="1" ht="22.5" x14ac:dyDescent="0.25">
      <c r="A325" s="88" t="s">
        <v>164</v>
      </c>
      <c r="B325" s="13">
        <v>63</v>
      </c>
      <c r="C325" s="72">
        <v>0.19090909090909092</v>
      </c>
      <c r="D325" s="90"/>
      <c r="E325" s="90"/>
      <c r="F325" s="90"/>
      <c r="G325" s="90"/>
      <c r="H325" s="90"/>
      <c r="I325" s="90"/>
      <c r="J325" s="90"/>
      <c r="K325" s="90"/>
      <c r="L325" s="90"/>
      <c r="M325" s="90"/>
      <c r="N325" s="90"/>
      <c r="O325" s="90"/>
      <c r="P325" s="90"/>
      <c r="Q325" s="90"/>
      <c r="R325" s="90"/>
      <c r="S325" s="90"/>
      <c r="T325" s="90"/>
    </row>
    <row r="326" spans="1:20" s="6" customFormat="1" x14ac:dyDescent="0.25">
      <c r="A326" s="88" t="s">
        <v>18</v>
      </c>
      <c r="B326" s="13">
        <v>27</v>
      </c>
      <c r="C326" s="72">
        <v>8.1818181818181818E-2</v>
      </c>
      <c r="D326" s="90"/>
      <c r="E326" s="90"/>
      <c r="F326" s="90"/>
      <c r="G326" s="90"/>
      <c r="H326" s="90"/>
      <c r="I326" s="90"/>
      <c r="J326" s="90"/>
      <c r="K326" s="90"/>
      <c r="L326" s="90"/>
      <c r="M326" s="90"/>
      <c r="N326" s="90"/>
      <c r="O326" s="90"/>
      <c r="P326" s="90"/>
      <c r="Q326" s="90"/>
      <c r="R326" s="90"/>
      <c r="S326" s="90"/>
      <c r="T326" s="90"/>
    </row>
    <row r="327" spans="1:20" s="6" customFormat="1" ht="36" customHeight="1" x14ac:dyDescent="0.25">
      <c r="A327" s="148" t="s">
        <v>330</v>
      </c>
      <c r="B327" s="148"/>
      <c r="C327" s="148"/>
      <c r="D327" s="148"/>
      <c r="E327" s="148"/>
      <c r="F327" s="148"/>
      <c r="J327" s="74"/>
    </row>
    <row r="329" spans="1:20" x14ac:dyDescent="0.25">
      <c r="A329" s="46"/>
      <c r="J329" s="46"/>
    </row>
    <row r="330" spans="1:20" s="45" customFormat="1" x14ac:dyDescent="0.25">
      <c r="A330" s="120" t="s">
        <v>94</v>
      </c>
      <c r="B330" s="46"/>
      <c r="C330" s="46"/>
      <c r="D330" s="46"/>
      <c r="E330" s="46"/>
      <c r="F330" s="46"/>
      <c r="G330" s="46"/>
      <c r="H330" s="46"/>
      <c r="I330" s="46"/>
      <c r="J330" s="46"/>
    </row>
  </sheetData>
  <mergeCells count="48">
    <mergeCell ref="A327:F327"/>
    <mergeCell ref="A220:J220"/>
    <mergeCell ref="A176:J176"/>
    <mergeCell ref="A189:J189"/>
    <mergeCell ref="A202:J202"/>
    <mergeCell ref="A207:J207"/>
    <mergeCell ref="A219:J219"/>
    <mergeCell ref="A204:J204"/>
    <mergeCell ref="A232:J232"/>
    <mergeCell ref="A264:J264"/>
    <mergeCell ref="A266:J266"/>
    <mergeCell ref="A234:J234"/>
    <mergeCell ref="A242:J242"/>
    <mergeCell ref="A252:J252"/>
    <mergeCell ref="A254:J254"/>
    <mergeCell ref="A275:J275"/>
    <mergeCell ref="A32:J32"/>
    <mergeCell ref="A1:J1"/>
    <mergeCell ref="A2:J2"/>
    <mergeCell ref="A3:J3"/>
    <mergeCell ref="A22:J22"/>
    <mergeCell ref="B288:I288"/>
    <mergeCell ref="A52:J52"/>
    <mergeCell ref="A54:J54"/>
    <mergeCell ref="A121:J121"/>
    <mergeCell ref="A83:J83"/>
    <mergeCell ref="A85:J85"/>
    <mergeCell ref="A98:J98"/>
    <mergeCell ref="A111:J111"/>
    <mergeCell ref="A72:J72"/>
    <mergeCell ref="A74:J74"/>
    <mergeCell ref="A70:J70"/>
    <mergeCell ref="A297:N297"/>
    <mergeCell ref="A316:M316"/>
    <mergeCell ref="A307:N307"/>
    <mergeCell ref="A122:J122"/>
    <mergeCell ref="A124:J124"/>
    <mergeCell ref="A137:J137"/>
    <mergeCell ref="A150:J150"/>
    <mergeCell ref="A163:J163"/>
    <mergeCell ref="A263:J263"/>
    <mergeCell ref="A277:N277"/>
    <mergeCell ref="A278:A279"/>
    <mergeCell ref="B278:N278"/>
    <mergeCell ref="A286:N286"/>
    <mergeCell ref="A314:F314"/>
    <mergeCell ref="A287:N287"/>
    <mergeCell ref="A288:A289"/>
  </mergeCells>
  <hyperlinks>
    <hyperlink ref="A330" r:id="rId1" xr:uid="{00000000-0004-0000-0400-000000000000}"/>
    <hyperlink ref="A7" location="'Retail trade'!A32" display="Table 3.2.4.2 - Initial external administrators' reports for Retail trade industry—Nominated causes of failure by region" xr:uid="{00000000-0004-0000-0000-00000D000000}"/>
    <hyperlink ref="A8" location="'Retail trade'!A52" display="Table 3.2.4.3 - Initial external administrators' reports for Retail trade industry—Possible misconduct by region" xr:uid="{00000000-0004-0000-0000-00000E000000}"/>
    <hyperlink ref="A10" location="'Retail trade'!A83" display="Table 3.2.4.5 - Initial external administrators' reports for Retail trade industry—Assets, liabilities and deficiency by region " xr:uid="{00000000-0004-0000-0000-00000F000000}"/>
    <hyperlink ref="A11" location="'Retail trade'!A122" display="Table 3.2.4.6 - Initial external administrators' reports for Retail trade industry—Unpaid employee entitlements by region " xr:uid="{00000000-0004-0000-0000-000010000000}"/>
    <hyperlink ref="A12" location="'Retail trade'!A207" display="Table 3.2.4.7 - Initial external administrators' reports for Retail trade industry—Amount owed to secured creditors by region" xr:uid="{00000000-0004-0000-0000-000011000000}"/>
    <hyperlink ref="A6" location="'Retail trade'!A22" display="Table 3.2.4.1 - Initial external administrators' reports for Retail trade industry—Size of company as measured by number of FTEs by region" xr:uid="{00000000-0004-0000-0000-000012000000}"/>
    <hyperlink ref="A13" location="'Retail trade'!A220" display="Table 3.2.4.8 - Initial external administrators' reports for Retail trade industry—Unpaid taxes and charges by region " xr:uid="{00000000-0004-0000-0000-000025000000}"/>
    <hyperlink ref="A14" location="'Retail trade'!A232" display="Table 3.2.4.9 - Initial external administrators' reports for Retail trade industry—Unsecured creditors by region " xr:uid="{00000000-0004-0000-0000-000026000000}"/>
    <hyperlink ref="A15" location="'Retail trade'!A264" display="Table 3.2.4.10 - Initial external administrators' reports for Retail trade industry—External administrator's remuneration by region" xr:uid="{00000000-0004-0000-0000-000027000000}"/>
    <hyperlink ref="A16" location="'Retail trade'!A277" display="Table 3.2.4.11 - Initial external administrators' reports for Retail trade industry—Estimated debts incurred after date of insolvency compared to estimated assets " xr:uid="{ABC0A902-9847-443B-BA55-ED259D7F8DD8}"/>
    <hyperlink ref="A17" location="'Retail trade'!A287" display="Table 3.2.4.12 - Initial external administrators' reports for Retail trade industry—Estimated debts incurred after date of insolvency compared to number of unsecured creditors" xr:uid="{F7A82B42-644E-4DF2-B1A8-AD25214C8649}"/>
    <hyperlink ref="A18" location="'Retail trade'!A297" display="Table 3.2.4.13 - Initial external administrators' reports for Retail trade industry—Period in which company became insolvent " xr:uid="{FC60581E-A44B-44EC-B12F-85E7E298D557}"/>
    <hyperlink ref="A19" location="'Retail trade'!A307" display="Table 3.2.4.14 - Initial external administrators' reports for Retail trade industry—Basis for determining when the company became insolvent " xr:uid="{3ABAE620-F1A6-4174-A7B7-ADB8D8419944}"/>
    <hyperlink ref="A20" location="'Retail trade'!A316" display="Table 3.2.4.15 - Initial external administrators' reports for Retail trade industry—Indicators that director had reasonable grounds to suspect company insolvent " xr:uid="{AD82B224-7631-40A8-B67F-E057C9CAC25A}"/>
    <hyperlink ref="A9" location="'Retail trade'!A72" display="Table 3.2.4.4 - Initial external administrators' reports for Retail trade industry—Possible misconduct of directors duties by region" xr:uid="{BA91F133-05A5-4914-AFC4-169BF405551C}"/>
  </hyperlinks>
  <pageMargins left="0.70866141732283472" right="0.70866141732283472" top="0.74803149606299213" bottom="0.74803149606299213" header="0.31496062992125984" footer="0.31496062992125984"/>
  <pageSetup paperSize="9" scale="78" fitToHeight="0" orientation="landscape" r:id="rId2"/>
  <rowBreaks count="10" manualBreakCount="10">
    <brk id="21" max="13" man="1"/>
    <brk id="51" max="13" man="1"/>
    <brk id="82" max="13" man="1"/>
    <brk id="121" max="13" man="1"/>
    <brk id="162" max="13" man="1"/>
    <brk id="204" max="13" man="1"/>
    <brk id="231" max="13" man="1"/>
    <brk id="263" max="13" man="1"/>
    <brk id="296" max="13" man="1"/>
    <brk id="315" max="13" man="1"/>
  </rowBreaks>
  <ignoredErrors>
    <ignoredError sqref="J255 J267" formulaRange="1"/>
    <ignoredError sqref="A222" numberStoredAsText="1"/>
  </ignoredError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330"/>
  <sheetViews>
    <sheetView zoomScaleNormal="100" workbookViewId="0">
      <selection sqref="A1:J1"/>
    </sheetView>
  </sheetViews>
  <sheetFormatPr defaultColWidth="9.140625" defaultRowHeight="15" x14ac:dyDescent="0.25"/>
  <cols>
    <col min="1" max="1" width="33.7109375" style="73" customWidth="1"/>
    <col min="2" max="9" width="10.7109375" style="6" customWidth="1"/>
    <col min="10" max="10" width="10.85546875" style="74" customWidth="1"/>
    <col min="11" max="16384" width="9.140625" style="6"/>
  </cols>
  <sheetData>
    <row r="1" spans="1:10" ht="75" customHeight="1" x14ac:dyDescent="0.25">
      <c r="A1" s="140"/>
      <c r="B1" s="140"/>
      <c r="C1" s="140"/>
      <c r="D1" s="140"/>
      <c r="E1" s="140"/>
      <c r="F1" s="140"/>
      <c r="G1" s="140"/>
      <c r="H1" s="140"/>
      <c r="I1" s="140"/>
      <c r="J1" s="140"/>
    </row>
    <row r="2" spans="1:10" ht="15" customHeight="1" x14ac:dyDescent="0.25">
      <c r="A2" s="141" t="str">
        <f>+Contents!A2</f>
        <v>Statistics about corporate insolvency in Australia</v>
      </c>
      <c r="B2" s="141"/>
      <c r="C2" s="141"/>
      <c r="D2" s="141"/>
      <c r="E2" s="141"/>
      <c r="F2" s="141"/>
      <c r="G2" s="141"/>
      <c r="H2" s="141"/>
      <c r="I2" s="141"/>
      <c r="J2" s="141"/>
    </row>
    <row r="3" spans="1:10" ht="24.95" customHeight="1" x14ac:dyDescent="0.25">
      <c r="A3" s="142" t="str">
        <f>Contents!A3</f>
        <v>Released: January 2023</v>
      </c>
      <c r="B3" s="142"/>
      <c r="C3" s="142"/>
      <c r="D3" s="142"/>
      <c r="E3" s="142"/>
      <c r="F3" s="142"/>
      <c r="G3" s="142"/>
      <c r="H3" s="142"/>
      <c r="I3" s="142"/>
      <c r="J3" s="142"/>
    </row>
    <row r="4" spans="1:10" x14ac:dyDescent="0.25">
      <c r="A4" s="91"/>
      <c r="B4" s="91"/>
      <c r="C4" s="91"/>
      <c r="D4" s="91"/>
      <c r="E4" s="91"/>
      <c r="F4" s="91"/>
      <c r="G4" s="91"/>
      <c r="H4" s="91"/>
      <c r="I4" s="91"/>
      <c r="J4" s="91"/>
    </row>
    <row r="5" spans="1:10" ht="15.75" x14ac:dyDescent="0.25">
      <c r="A5" s="96" t="s">
        <v>19</v>
      </c>
      <c r="B5" s="91"/>
      <c r="C5" s="91"/>
      <c r="D5" s="91"/>
      <c r="E5" s="91"/>
      <c r="F5" s="91"/>
      <c r="G5" s="91"/>
      <c r="H5" s="91"/>
      <c r="I5" s="91"/>
      <c r="J5" s="91"/>
    </row>
    <row r="6" spans="1:10" x14ac:dyDescent="0.25">
      <c r="A6" s="14" t="s">
        <v>250</v>
      </c>
      <c r="B6" s="91"/>
      <c r="C6" s="91"/>
      <c r="D6" s="91"/>
      <c r="E6" s="91"/>
      <c r="F6" s="91"/>
      <c r="G6" s="91"/>
      <c r="H6" s="91"/>
      <c r="I6" s="91"/>
      <c r="J6" s="91"/>
    </row>
    <row r="7" spans="1:10" x14ac:dyDescent="0.25">
      <c r="A7" s="14" t="s">
        <v>251</v>
      </c>
      <c r="B7" s="91"/>
      <c r="C7" s="91"/>
      <c r="D7" s="91"/>
      <c r="E7" s="91"/>
      <c r="F7" s="91"/>
      <c r="G7" s="91"/>
      <c r="H7" s="91"/>
      <c r="I7" s="91"/>
      <c r="J7" s="91"/>
    </row>
    <row r="8" spans="1:10" x14ac:dyDescent="0.25">
      <c r="A8" s="14" t="s">
        <v>252</v>
      </c>
      <c r="B8" s="91"/>
      <c r="C8" s="91"/>
      <c r="D8" s="91"/>
      <c r="E8" s="91"/>
      <c r="F8" s="91"/>
      <c r="G8" s="91"/>
      <c r="H8" s="91"/>
      <c r="I8" s="91"/>
      <c r="J8" s="91"/>
    </row>
    <row r="9" spans="1:10" x14ac:dyDescent="0.25">
      <c r="A9" s="14" t="s">
        <v>253</v>
      </c>
      <c r="B9" s="91"/>
      <c r="C9" s="91"/>
      <c r="D9" s="91"/>
      <c r="E9" s="91"/>
      <c r="F9" s="91"/>
      <c r="G9" s="91"/>
      <c r="H9" s="91"/>
      <c r="I9" s="91"/>
      <c r="J9" s="91"/>
    </row>
    <row r="10" spans="1:10" x14ac:dyDescent="0.25">
      <c r="A10" s="14" t="s">
        <v>254</v>
      </c>
      <c r="B10" s="91"/>
      <c r="C10" s="91"/>
      <c r="D10" s="91"/>
      <c r="E10" s="91"/>
      <c r="F10" s="91"/>
      <c r="G10" s="91"/>
      <c r="H10" s="91"/>
      <c r="I10" s="91"/>
      <c r="J10" s="91"/>
    </row>
    <row r="11" spans="1:10" x14ac:dyDescent="0.25">
      <c r="A11" s="14" t="s">
        <v>255</v>
      </c>
      <c r="B11" s="91"/>
      <c r="C11" s="91"/>
      <c r="D11" s="91"/>
      <c r="E11" s="91"/>
      <c r="F11" s="91"/>
      <c r="G11" s="91"/>
      <c r="H11" s="91"/>
      <c r="I11" s="91"/>
      <c r="J11" s="91"/>
    </row>
    <row r="12" spans="1:10" x14ac:dyDescent="0.25">
      <c r="A12" s="14" t="s">
        <v>256</v>
      </c>
      <c r="B12" s="91"/>
      <c r="C12" s="91"/>
      <c r="D12" s="91"/>
      <c r="E12" s="91"/>
      <c r="F12" s="91"/>
      <c r="G12" s="91"/>
      <c r="H12" s="91"/>
      <c r="I12" s="91"/>
      <c r="J12" s="91"/>
    </row>
    <row r="13" spans="1:10" x14ac:dyDescent="0.25">
      <c r="A13" s="14" t="s">
        <v>257</v>
      </c>
      <c r="B13" s="91"/>
      <c r="C13" s="91"/>
      <c r="D13" s="91"/>
      <c r="E13" s="91"/>
      <c r="F13" s="91"/>
      <c r="G13" s="91"/>
      <c r="H13" s="91"/>
      <c r="I13" s="91"/>
      <c r="J13" s="91"/>
    </row>
    <row r="14" spans="1:10" x14ac:dyDescent="0.25">
      <c r="A14" s="14" t="s">
        <v>258</v>
      </c>
      <c r="B14" s="91"/>
      <c r="C14" s="91"/>
      <c r="D14" s="91"/>
      <c r="E14" s="91"/>
      <c r="F14" s="91"/>
      <c r="G14" s="91"/>
      <c r="H14" s="91"/>
      <c r="I14" s="91"/>
      <c r="J14" s="91"/>
    </row>
    <row r="15" spans="1:10" x14ac:dyDescent="0.25">
      <c r="A15" s="14" t="s">
        <v>259</v>
      </c>
      <c r="B15" s="91"/>
      <c r="C15" s="91"/>
      <c r="D15" s="91"/>
      <c r="E15" s="91"/>
      <c r="F15" s="91"/>
      <c r="G15" s="91"/>
      <c r="H15" s="91"/>
      <c r="I15" s="91"/>
      <c r="J15" s="91"/>
    </row>
    <row r="16" spans="1:10" x14ac:dyDescent="0.25">
      <c r="A16" s="14" t="s">
        <v>260</v>
      </c>
      <c r="B16" s="91"/>
      <c r="C16" s="91"/>
      <c r="D16" s="91"/>
      <c r="E16" s="91"/>
      <c r="F16" s="91"/>
      <c r="G16" s="91"/>
      <c r="H16" s="91"/>
      <c r="I16" s="91"/>
      <c r="J16" s="91"/>
    </row>
    <row r="17" spans="1:10" x14ac:dyDescent="0.25">
      <c r="A17" s="14" t="s">
        <v>261</v>
      </c>
      <c r="B17" s="91"/>
      <c r="C17" s="91"/>
      <c r="D17" s="91"/>
      <c r="E17" s="91"/>
      <c r="F17" s="91"/>
      <c r="G17" s="91"/>
      <c r="H17" s="91"/>
      <c r="I17" s="91"/>
      <c r="J17" s="91"/>
    </row>
    <row r="18" spans="1:10" x14ac:dyDescent="0.25">
      <c r="A18" s="14" t="s">
        <v>262</v>
      </c>
      <c r="B18" s="91"/>
      <c r="C18" s="91"/>
      <c r="D18" s="91"/>
      <c r="E18" s="91"/>
      <c r="F18" s="91"/>
      <c r="G18" s="91"/>
      <c r="H18" s="91"/>
      <c r="I18" s="91"/>
      <c r="J18" s="91"/>
    </row>
    <row r="19" spans="1:10" x14ac:dyDescent="0.25">
      <c r="A19" s="14" t="s">
        <v>263</v>
      </c>
      <c r="B19" s="91"/>
      <c r="C19" s="91"/>
      <c r="D19" s="91"/>
      <c r="E19" s="91"/>
      <c r="F19" s="91"/>
      <c r="G19" s="91"/>
      <c r="H19" s="91"/>
      <c r="I19" s="91"/>
      <c r="J19" s="91"/>
    </row>
    <row r="20" spans="1:10" x14ac:dyDescent="0.25">
      <c r="A20" s="14" t="s">
        <v>264</v>
      </c>
      <c r="B20" s="91"/>
      <c r="C20" s="91"/>
      <c r="D20" s="91"/>
      <c r="E20" s="91"/>
      <c r="F20" s="91"/>
      <c r="G20" s="91"/>
      <c r="H20" s="91"/>
      <c r="I20" s="91"/>
      <c r="J20" s="91"/>
    </row>
    <row r="21" spans="1:10" x14ac:dyDescent="0.25">
      <c r="A21" s="91"/>
      <c r="B21" s="91"/>
      <c r="C21" s="91"/>
      <c r="D21" s="91"/>
      <c r="E21" s="91"/>
      <c r="F21" s="91"/>
      <c r="G21" s="91"/>
      <c r="H21" s="91"/>
      <c r="I21" s="91"/>
      <c r="J21" s="91"/>
    </row>
    <row r="22" spans="1:10" ht="30" customHeight="1" x14ac:dyDescent="0.25">
      <c r="A22" s="144" t="s">
        <v>265</v>
      </c>
      <c r="B22" s="144"/>
      <c r="C22" s="144"/>
      <c r="D22" s="144"/>
      <c r="E22" s="144"/>
      <c r="F22" s="144"/>
      <c r="G22" s="144"/>
      <c r="H22" s="144"/>
      <c r="I22" s="144"/>
      <c r="J22" s="144"/>
    </row>
    <row r="23" spans="1:10" ht="34.5" x14ac:dyDescent="0.25">
      <c r="A23" s="88" t="s">
        <v>47</v>
      </c>
      <c r="B23" s="8" t="s">
        <v>39</v>
      </c>
      <c r="C23" s="8" t="s">
        <v>40</v>
      </c>
      <c r="D23" s="8" t="s">
        <v>41</v>
      </c>
      <c r="E23" s="8" t="s">
        <v>42</v>
      </c>
      <c r="F23" s="8" t="s">
        <v>43</v>
      </c>
      <c r="G23" s="8" t="s">
        <v>44</v>
      </c>
      <c r="H23" s="8" t="s">
        <v>45</v>
      </c>
      <c r="I23" s="8" t="s">
        <v>46</v>
      </c>
      <c r="J23" s="9" t="s">
        <v>64</v>
      </c>
    </row>
    <row r="24" spans="1:10" x14ac:dyDescent="0.25">
      <c r="A24" s="34" t="s">
        <v>2</v>
      </c>
      <c r="B24" s="12">
        <v>1</v>
      </c>
      <c r="C24" s="12">
        <v>51</v>
      </c>
      <c r="D24" s="12">
        <v>0</v>
      </c>
      <c r="E24" s="12">
        <v>25</v>
      </c>
      <c r="F24" s="12">
        <v>9</v>
      </c>
      <c r="G24" s="12">
        <v>0</v>
      </c>
      <c r="H24" s="12">
        <v>37</v>
      </c>
      <c r="I24" s="12">
        <v>7</v>
      </c>
      <c r="J24" s="13">
        <f>SUM(B24:I24)</f>
        <v>130</v>
      </c>
    </row>
    <row r="25" spans="1:10" x14ac:dyDescent="0.25">
      <c r="A25" s="34" t="s">
        <v>3</v>
      </c>
      <c r="B25" s="12">
        <v>0</v>
      </c>
      <c r="C25" s="12">
        <v>7</v>
      </c>
      <c r="D25" s="12">
        <v>0</v>
      </c>
      <c r="E25" s="12">
        <v>6</v>
      </c>
      <c r="F25" s="12">
        <v>1</v>
      </c>
      <c r="G25" s="12">
        <v>0</v>
      </c>
      <c r="H25" s="12">
        <v>3</v>
      </c>
      <c r="I25" s="12">
        <v>1</v>
      </c>
      <c r="J25" s="13">
        <f>SUM(B25:I25)</f>
        <v>18</v>
      </c>
    </row>
    <row r="26" spans="1:10" x14ac:dyDescent="0.25">
      <c r="A26" s="34" t="s">
        <v>4</v>
      </c>
      <c r="B26" s="12">
        <v>0</v>
      </c>
      <c r="C26" s="12">
        <v>4</v>
      </c>
      <c r="D26" s="12">
        <v>0</v>
      </c>
      <c r="E26" s="12">
        <v>2</v>
      </c>
      <c r="F26" s="12">
        <v>0</v>
      </c>
      <c r="G26" s="12">
        <v>0</v>
      </c>
      <c r="H26" s="12">
        <v>5</v>
      </c>
      <c r="I26" s="12">
        <v>0</v>
      </c>
      <c r="J26" s="13">
        <f>SUM(B26:I26)</f>
        <v>11</v>
      </c>
    </row>
    <row r="27" spans="1:10" x14ac:dyDescent="0.25">
      <c r="A27" s="34" t="s">
        <v>5</v>
      </c>
      <c r="B27" s="12">
        <v>0</v>
      </c>
      <c r="C27" s="12">
        <v>0</v>
      </c>
      <c r="D27" s="12">
        <v>0</v>
      </c>
      <c r="E27" s="12">
        <v>1</v>
      </c>
      <c r="F27" s="12">
        <v>0</v>
      </c>
      <c r="G27" s="12">
        <v>0</v>
      </c>
      <c r="H27" s="12">
        <v>1</v>
      </c>
      <c r="I27" s="12">
        <v>0</v>
      </c>
      <c r="J27" s="13">
        <f>SUM(B27:I27)</f>
        <v>2</v>
      </c>
    </row>
    <row r="28" spans="1:10" x14ac:dyDescent="0.25">
      <c r="A28" s="37" t="s">
        <v>1</v>
      </c>
      <c r="B28" s="12">
        <v>0</v>
      </c>
      <c r="C28" s="12">
        <v>10</v>
      </c>
      <c r="D28" s="12">
        <v>0</v>
      </c>
      <c r="E28" s="12">
        <v>2</v>
      </c>
      <c r="F28" s="12">
        <v>1</v>
      </c>
      <c r="G28" s="12">
        <v>0</v>
      </c>
      <c r="H28" s="12">
        <v>2</v>
      </c>
      <c r="I28" s="12">
        <v>0</v>
      </c>
      <c r="J28" s="13">
        <f>SUM(B28:I28)</f>
        <v>15</v>
      </c>
    </row>
    <row r="29" spans="1:10" x14ac:dyDescent="0.25">
      <c r="A29" s="41" t="s">
        <v>0</v>
      </c>
      <c r="B29" s="16">
        <f>SUM(B24:B28)</f>
        <v>1</v>
      </c>
      <c r="C29" s="16">
        <f t="shared" ref="C29:I29" si="0">SUM(C24:C28)</f>
        <v>72</v>
      </c>
      <c r="D29" s="16">
        <f t="shared" si="0"/>
        <v>0</v>
      </c>
      <c r="E29" s="16">
        <f t="shared" si="0"/>
        <v>36</v>
      </c>
      <c r="F29" s="16">
        <f t="shared" si="0"/>
        <v>11</v>
      </c>
      <c r="G29" s="16">
        <f t="shared" si="0"/>
        <v>0</v>
      </c>
      <c r="H29" s="16">
        <f t="shared" si="0"/>
        <v>48</v>
      </c>
      <c r="I29" s="16">
        <f t="shared" si="0"/>
        <v>8</v>
      </c>
      <c r="J29" s="16">
        <f t="shared" ref="J29" si="1">SUM(J24:J28)</f>
        <v>176</v>
      </c>
    </row>
    <row r="30" spans="1:10" x14ac:dyDescent="0.25">
      <c r="A30" s="155" t="s">
        <v>182</v>
      </c>
      <c r="B30" s="155"/>
      <c r="C30" s="155"/>
      <c r="D30" s="155"/>
      <c r="E30" s="155"/>
      <c r="F30" s="155"/>
      <c r="G30" s="155"/>
      <c r="H30" s="155"/>
      <c r="I30" s="155"/>
      <c r="J30" s="155"/>
    </row>
    <row r="31" spans="1:10" x14ac:dyDescent="0.25">
      <c r="A31" s="143"/>
      <c r="B31" s="143"/>
      <c r="C31" s="143"/>
      <c r="D31" s="143"/>
      <c r="E31" s="143"/>
      <c r="F31" s="143"/>
      <c r="G31" s="143"/>
      <c r="H31" s="143"/>
      <c r="I31" s="143"/>
      <c r="J31" s="143"/>
    </row>
    <row r="32" spans="1:10" ht="30" customHeight="1" x14ac:dyDescent="0.25">
      <c r="A32" s="139" t="s">
        <v>317</v>
      </c>
      <c r="B32" s="139"/>
      <c r="C32" s="139"/>
      <c r="D32" s="139"/>
      <c r="E32" s="139"/>
      <c r="F32" s="139"/>
      <c r="G32" s="139"/>
      <c r="H32" s="139"/>
      <c r="I32" s="139"/>
      <c r="J32" s="139"/>
    </row>
    <row r="33" spans="1:12" ht="34.5" x14ac:dyDescent="0.25">
      <c r="A33" s="88" t="s">
        <v>51</v>
      </c>
      <c r="B33" s="8" t="s">
        <v>39</v>
      </c>
      <c r="C33" s="8" t="s">
        <v>40</v>
      </c>
      <c r="D33" s="8" t="s">
        <v>41</v>
      </c>
      <c r="E33" s="8" t="s">
        <v>42</v>
      </c>
      <c r="F33" s="8" t="s">
        <v>43</v>
      </c>
      <c r="G33" s="8" t="s">
        <v>44</v>
      </c>
      <c r="H33" s="8" t="s">
        <v>45</v>
      </c>
      <c r="I33" s="8" t="s">
        <v>46</v>
      </c>
      <c r="J33" s="9" t="s">
        <v>65</v>
      </c>
    </row>
    <row r="34" spans="1:12" x14ac:dyDescent="0.25">
      <c r="A34" s="34" t="s">
        <v>6</v>
      </c>
      <c r="B34" s="12">
        <v>1</v>
      </c>
      <c r="C34" s="12">
        <v>15</v>
      </c>
      <c r="D34" s="12">
        <v>0</v>
      </c>
      <c r="E34" s="12">
        <v>12</v>
      </c>
      <c r="F34" s="12">
        <v>2</v>
      </c>
      <c r="G34" s="12">
        <v>0</v>
      </c>
      <c r="H34" s="12">
        <v>9</v>
      </c>
      <c r="I34" s="12">
        <v>6</v>
      </c>
      <c r="J34" s="13">
        <f t="shared" ref="J34:J47" si="2">SUM(B34:I34)</f>
        <v>45</v>
      </c>
    </row>
    <row r="35" spans="1:12" x14ac:dyDescent="0.25">
      <c r="A35" s="34" t="s">
        <v>7</v>
      </c>
      <c r="B35" s="12">
        <v>0</v>
      </c>
      <c r="C35" s="12">
        <v>35</v>
      </c>
      <c r="D35" s="12">
        <v>0</v>
      </c>
      <c r="E35" s="12">
        <v>10</v>
      </c>
      <c r="F35" s="12">
        <v>2</v>
      </c>
      <c r="G35" s="12">
        <v>0</v>
      </c>
      <c r="H35" s="12">
        <v>23</v>
      </c>
      <c r="I35" s="12">
        <v>4</v>
      </c>
      <c r="J35" s="13">
        <f t="shared" si="2"/>
        <v>74</v>
      </c>
    </row>
    <row r="36" spans="1:12" x14ac:dyDescent="0.25">
      <c r="A36" s="34" t="s">
        <v>8</v>
      </c>
      <c r="B36" s="12">
        <v>0</v>
      </c>
      <c r="C36" s="12">
        <v>10</v>
      </c>
      <c r="D36" s="12">
        <v>0</v>
      </c>
      <c r="E36" s="12">
        <v>8</v>
      </c>
      <c r="F36" s="12">
        <v>1</v>
      </c>
      <c r="G36" s="12">
        <v>0</v>
      </c>
      <c r="H36" s="12">
        <v>7</v>
      </c>
      <c r="I36" s="12">
        <v>2</v>
      </c>
      <c r="J36" s="13">
        <f t="shared" si="2"/>
        <v>28</v>
      </c>
    </row>
    <row r="37" spans="1:12" x14ac:dyDescent="0.25">
      <c r="A37" s="34" t="s">
        <v>9</v>
      </c>
      <c r="B37" s="12">
        <v>0</v>
      </c>
      <c r="C37" s="12">
        <v>35</v>
      </c>
      <c r="D37" s="12">
        <v>0</v>
      </c>
      <c r="E37" s="12">
        <v>19</v>
      </c>
      <c r="F37" s="12">
        <v>5</v>
      </c>
      <c r="G37" s="12">
        <v>0</v>
      </c>
      <c r="H37" s="12">
        <v>22</v>
      </c>
      <c r="I37" s="12">
        <v>5</v>
      </c>
      <c r="J37" s="13">
        <f t="shared" si="2"/>
        <v>86</v>
      </c>
    </row>
    <row r="38" spans="1:12" x14ac:dyDescent="0.25">
      <c r="A38" s="34" t="s">
        <v>10</v>
      </c>
      <c r="B38" s="12">
        <v>0</v>
      </c>
      <c r="C38" s="12">
        <v>39</v>
      </c>
      <c r="D38" s="12">
        <v>0</v>
      </c>
      <c r="E38" s="12">
        <v>21</v>
      </c>
      <c r="F38" s="12">
        <v>6</v>
      </c>
      <c r="G38" s="12">
        <v>0</v>
      </c>
      <c r="H38" s="12">
        <v>31</v>
      </c>
      <c r="I38" s="12">
        <v>6</v>
      </c>
      <c r="J38" s="13">
        <f t="shared" si="2"/>
        <v>103</v>
      </c>
    </row>
    <row r="39" spans="1:12" x14ac:dyDescent="0.25">
      <c r="A39" s="34" t="s">
        <v>11</v>
      </c>
      <c r="B39" s="12">
        <v>0</v>
      </c>
      <c r="C39" s="12">
        <v>12</v>
      </c>
      <c r="D39" s="12">
        <v>0</v>
      </c>
      <c r="E39" s="12">
        <v>14</v>
      </c>
      <c r="F39" s="12">
        <v>1</v>
      </c>
      <c r="G39" s="12">
        <v>0</v>
      </c>
      <c r="H39" s="12">
        <v>11</v>
      </c>
      <c r="I39" s="12">
        <v>2</v>
      </c>
      <c r="J39" s="13">
        <f t="shared" si="2"/>
        <v>40</v>
      </c>
    </row>
    <row r="40" spans="1:12" x14ac:dyDescent="0.25">
      <c r="A40" s="34" t="s">
        <v>12</v>
      </c>
      <c r="B40" s="12">
        <v>0</v>
      </c>
      <c r="C40" s="12">
        <v>4</v>
      </c>
      <c r="D40" s="12">
        <v>0</v>
      </c>
      <c r="E40" s="12">
        <v>1</v>
      </c>
      <c r="F40" s="12">
        <v>0</v>
      </c>
      <c r="G40" s="12">
        <v>0</v>
      </c>
      <c r="H40" s="12">
        <v>0</v>
      </c>
      <c r="I40" s="12">
        <v>0</v>
      </c>
      <c r="J40" s="13">
        <f t="shared" si="2"/>
        <v>5</v>
      </c>
    </row>
    <row r="41" spans="1:12" x14ac:dyDescent="0.25">
      <c r="A41" s="34" t="s">
        <v>13</v>
      </c>
      <c r="B41" s="12">
        <v>0</v>
      </c>
      <c r="C41" s="12">
        <v>1</v>
      </c>
      <c r="D41" s="12">
        <v>0</v>
      </c>
      <c r="E41" s="12">
        <v>0</v>
      </c>
      <c r="F41" s="12">
        <v>0</v>
      </c>
      <c r="G41" s="12">
        <v>0</v>
      </c>
      <c r="H41" s="12">
        <v>2</v>
      </c>
      <c r="I41" s="12">
        <v>0</v>
      </c>
      <c r="J41" s="13">
        <f t="shared" si="2"/>
        <v>3</v>
      </c>
    </row>
    <row r="42" spans="1:12" x14ac:dyDescent="0.25">
      <c r="A42" s="34" t="s">
        <v>14</v>
      </c>
      <c r="B42" s="12">
        <v>0</v>
      </c>
      <c r="C42" s="12">
        <v>0</v>
      </c>
      <c r="D42" s="12">
        <v>0</v>
      </c>
      <c r="E42" s="12">
        <v>0</v>
      </c>
      <c r="F42" s="12">
        <v>0</v>
      </c>
      <c r="G42" s="12">
        <v>0</v>
      </c>
      <c r="H42" s="12">
        <v>0</v>
      </c>
      <c r="I42" s="12">
        <v>0</v>
      </c>
      <c r="J42" s="13">
        <f t="shared" si="2"/>
        <v>0</v>
      </c>
    </row>
    <row r="43" spans="1:12" x14ac:dyDescent="0.25">
      <c r="A43" s="34" t="s">
        <v>15</v>
      </c>
      <c r="B43" s="12">
        <v>0</v>
      </c>
      <c r="C43" s="12">
        <v>6</v>
      </c>
      <c r="D43" s="12">
        <v>0</v>
      </c>
      <c r="E43" s="12">
        <v>0</v>
      </c>
      <c r="F43" s="12">
        <v>0</v>
      </c>
      <c r="G43" s="12">
        <v>0</v>
      </c>
      <c r="H43" s="12">
        <v>1</v>
      </c>
      <c r="I43" s="12">
        <v>0</v>
      </c>
      <c r="J43" s="13">
        <f t="shared" si="2"/>
        <v>7</v>
      </c>
    </row>
    <row r="44" spans="1:12" x14ac:dyDescent="0.25">
      <c r="A44" s="34" t="s">
        <v>16</v>
      </c>
      <c r="B44" s="12">
        <v>1</v>
      </c>
      <c r="C44" s="12">
        <v>30</v>
      </c>
      <c r="D44" s="12">
        <v>0</v>
      </c>
      <c r="E44" s="12">
        <v>18</v>
      </c>
      <c r="F44" s="12">
        <v>2</v>
      </c>
      <c r="G44" s="12">
        <v>0</v>
      </c>
      <c r="H44" s="12">
        <v>22</v>
      </c>
      <c r="I44" s="12">
        <v>5</v>
      </c>
      <c r="J44" s="13">
        <f t="shared" si="2"/>
        <v>78</v>
      </c>
    </row>
    <row r="45" spans="1:12" x14ac:dyDescent="0.25">
      <c r="A45" s="34" t="s">
        <v>17</v>
      </c>
      <c r="B45" s="12">
        <v>0</v>
      </c>
      <c r="C45" s="12">
        <v>1</v>
      </c>
      <c r="D45" s="12">
        <v>0</v>
      </c>
      <c r="E45" s="12">
        <v>5</v>
      </c>
      <c r="F45" s="12">
        <v>0</v>
      </c>
      <c r="G45" s="12">
        <v>0</v>
      </c>
      <c r="H45" s="12">
        <v>0</v>
      </c>
      <c r="I45" s="12">
        <v>0</v>
      </c>
      <c r="J45" s="13">
        <f>SUM(B45:I45)</f>
        <v>6</v>
      </c>
    </row>
    <row r="46" spans="1:12" x14ac:dyDescent="0.25">
      <c r="A46" s="34" t="s">
        <v>106</v>
      </c>
      <c r="B46" s="12">
        <v>0</v>
      </c>
      <c r="C46" s="12">
        <v>4</v>
      </c>
      <c r="D46" s="12">
        <v>0</v>
      </c>
      <c r="E46" s="12">
        <v>0</v>
      </c>
      <c r="F46" s="12">
        <v>1</v>
      </c>
      <c r="G46" s="12">
        <v>0</v>
      </c>
      <c r="H46" s="12">
        <v>1</v>
      </c>
      <c r="I46" s="12">
        <v>0</v>
      </c>
      <c r="J46" s="13">
        <f t="shared" si="2"/>
        <v>6</v>
      </c>
      <c r="L46" s="8"/>
    </row>
    <row r="47" spans="1:12" x14ac:dyDescent="0.25">
      <c r="A47" s="37" t="s">
        <v>18</v>
      </c>
      <c r="B47" s="12">
        <v>1</v>
      </c>
      <c r="C47" s="12">
        <v>44</v>
      </c>
      <c r="D47" s="12">
        <v>0</v>
      </c>
      <c r="E47" s="12">
        <v>14</v>
      </c>
      <c r="F47" s="12">
        <v>5</v>
      </c>
      <c r="G47" s="12">
        <v>0</v>
      </c>
      <c r="H47" s="12">
        <v>22</v>
      </c>
      <c r="I47" s="12">
        <v>3</v>
      </c>
      <c r="J47" s="13">
        <f t="shared" si="2"/>
        <v>89</v>
      </c>
    </row>
    <row r="48" spans="1:12" x14ac:dyDescent="0.25">
      <c r="A48" s="41" t="s">
        <v>0</v>
      </c>
      <c r="B48" s="16">
        <f t="shared" ref="B48:J48" si="3">SUM(B34:B47)</f>
        <v>3</v>
      </c>
      <c r="C48" s="16">
        <f t="shared" si="3"/>
        <v>236</v>
      </c>
      <c r="D48" s="16">
        <f t="shared" si="3"/>
        <v>0</v>
      </c>
      <c r="E48" s="16">
        <f t="shared" si="3"/>
        <v>122</v>
      </c>
      <c r="F48" s="16">
        <f t="shared" si="3"/>
        <v>25</v>
      </c>
      <c r="G48" s="16">
        <f t="shared" si="3"/>
        <v>0</v>
      </c>
      <c r="H48" s="16">
        <f t="shared" si="3"/>
        <v>151</v>
      </c>
      <c r="I48" s="16">
        <f t="shared" si="3"/>
        <v>33</v>
      </c>
      <c r="J48" s="16">
        <f t="shared" si="3"/>
        <v>570</v>
      </c>
    </row>
    <row r="49" spans="1:10" x14ac:dyDescent="0.25">
      <c r="A49" s="155" t="str">
        <f>$A$30</f>
        <v>Note: Statistics after 28 March 2020 by region are based upon 'principal place of business' and not 'registered office'.</v>
      </c>
      <c r="B49" s="155"/>
      <c r="C49" s="155"/>
      <c r="D49" s="155"/>
      <c r="E49" s="155"/>
      <c r="F49" s="155"/>
      <c r="G49" s="155"/>
      <c r="H49" s="155"/>
      <c r="I49" s="155"/>
      <c r="J49" s="155"/>
    </row>
    <row r="50" spans="1:10" x14ac:dyDescent="0.25">
      <c r="A50" s="100" t="s">
        <v>174</v>
      </c>
      <c r="B50" s="100"/>
      <c r="C50" s="100"/>
      <c r="D50" s="100"/>
      <c r="E50" s="100"/>
      <c r="F50" s="100"/>
      <c r="G50" s="100"/>
      <c r="H50" s="100"/>
      <c r="I50" s="100"/>
      <c r="J50" s="100"/>
    </row>
    <row r="51" spans="1:10" x14ac:dyDescent="0.25">
      <c r="A51" s="105"/>
      <c r="B51" s="105"/>
      <c r="C51" s="105"/>
      <c r="D51" s="105"/>
      <c r="E51" s="105"/>
      <c r="F51" s="105"/>
      <c r="G51" s="105"/>
      <c r="H51" s="105"/>
      <c r="I51" s="105"/>
      <c r="J51" s="105"/>
    </row>
    <row r="52" spans="1:10" ht="30" customHeight="1" x14ac:dyDescent="0.25">
      <c r="A52" s="139" t="s">
        <v>318</v>
      </c>
      <c r="B52" s="139"/>
      <c r="C52" s="139"/>
      <c r="D52" s="139"/>
      <c r="E52" s="139"/>
      <c r="F52" s="139"/>
      <c r="G52" s="139"/>
      <c r="H52" s="139"/>
      <c r="I52" s="139"/>
      <c r="J52" s="139"/>
    </row>
    <row r="53" spans="1:10" ht="34.5" x14ac:dyDescent="0.25">
      <c r="A53" s="88"/>
      <c r="B53" s="8" t="s">
        <v>39</v>
      </c>
      <c r="C53" s="8" t="s">
        <v>40</v>
      </c>
      <c r="D53" s="8" t="s">
        <v>41</v>
      </c>
      <c r="E53" s="8" t="s">
        <v>42</v>
      </c>
      <c r="F53" s="8" t="s">
        <v>114</v>
      </c>
      <c r="G53" s="8" t="s">
        <v>44</v>
      </c>
      <c r="H53" s="8" t="s">
        <v>45</v>
      </c>
      <c r="I53" s="8" t="s">
        <v>46</v>
      </c>
      <c r="J53" s="9" t="s">
        <v>0</v>
      </c>
    </row>
    <row r="54" spans="1:10" x14ac:dyDescent="0.25">
      <c r="A54" s="138" t="s">
        <v>124</v>
      </c>
      <c r="B54" s="138"/>
      <c r="C54" s="138"/>
      <c r="D54" s="138"/>
      <c r="E54" s="138"/>
      <c r="F54" s="138"/>
      <c r="G54" s="138"/>
      <c r="H54" s="138"/>
      <c r="I54" s="138"/>
      <c r="J54" s="138"/>
    </row>
    <row r="55" spans="1:10" s="47" customFormat="1" x14ac:dyDescent="0.25">
      <c r="A55" s="102" t="s">
        <v>118</v>
      </c>
      <c r="B55" s="12">
        <v>0</v>
      </c>
      <c r="C55" s="12">
        <v>55</v>
      </c>
      <c r="D55" s="12">
        <v>0</v>
      </c>
      <c r="E55" s="12">
        <v>30</v>
      </c>
      <c r="F55" s="12">
        <v>7</v>
      </c>
      <c r="G55" s="12">
        <v>31</v>
      </c>
      <c r="H55" s="12">
        <v>0</v>
      </c>
      <c r="I55" s="12">
        <v>7</v>
      </c>
      <c r="J55" s="13">
        <f>SUM(B55:I55)</f>
        <v>130</v>
      </c>
    </row>
    <row r="56" spans="1:10" s="47" customFormat="1" ht="22.5" x14ac:dyDescent="0.25">
      <c r="A56" s="88" t="s">
        <v>119</v>
      </c>
      <c r="B56" s="12">
        <v>0</v>
      </c>
      <c r="C56" s="12">
        <v>51</v>
      </c>
      <c r="D56" s="12">
        <v>0</v>
      </c>
      <c r="E56" s="12">
        <v>24</v>
      </c>
      <c r="F56" s="12">
        <v>6</v>
      </c>
      <c r="G56" s="12">
        <v>29</v>
      </c>
      <c r="H56" s="12">
        <v>0</v>
      </c>
      <c r="I56" s="12">
        <v>5</v>
      </c>
      <c r="J56" s="13">
        <f t="shared" ref="J56:J66" si="4">SUM(B56:I56)</f>
        <v>115</v>
      </c>
    </row>
    <row r="57" spans="1:10" s="47" customFormat="1" ht="22.5" x14ac:dyDescent="0.25">
      <c r="A57" s="88" t="s">
        <v>120</v>
      </c>
      <c r="B57" s="12">
        <v>0</v>
      </c>
      <c r="C57" s="12">
        <v>34</v>
      </c>
      <c r="D57" s="12">
        <v>0</v>
      </c>
      <c r="E57" s="12">
        <v>11</v>
      </c>
      <c r="F57" s="12">
        <v>3</v>
      </c>
      <c r="G57" s="12">
        <v>22</v>
      </c>
      <c r="H57" s="12">
        <v>0</v>
      </c>
      <c r="I57" s="12">
        <v>1</v>
      </c>
      <c r="J57" s="13">
        <f t="shared" si="4"/>
        <v>71</v>
      </c>
    </row>
    <row r="58" spans="1:10" s="47" customFormat="1" ht="22.5" x14ac:dyDescent="0.25">
      <c r="A58" s="88" t="s">
        <v>63</v>
      </c>
      <c r="B58" s="12">
        <v>0</v>
      </c>
      <c r="C58" s="12">
        <v>8</v>
      </c>
      <c r="D58" s="12">
        <v>0</v>
      </c>
      <c r="E58" s="12">
        <v>3</v>
      </c>
      <c r="F58" s="12">
        <v>3</v>
      </c>
      <c r="G58" s="12">
        <v>7</v>
      </c>
      <c r="H58" s="12">
        <v>0</v>
      </c>
      <c r="I58" s="12">
        <v>1</v>
      </c>
      <c r="J58" s="13">
        <f t="shared" si="4"/>
        <v>22</v>
      </c>
    </row>
    <row r="59" spans="1:10" s="47" customFormat="1" x14ac:dyDescent="0.25">
      <c r="A59" s="88" t="s">
        <v>62</v>
      </c>
      <c r="B59" s="12">
        <v>0</v>
      </c>
      <c r="C59" s="12">
        <v>7</v>
      </c>
      <c r="D59" s="12">
        <v>0</v>
      </c>
      <c r="E59" s="12">
        <v>4</v>
      </c>
      <c r="F59" s="12">
        <v>3</v>
      </c>
      <c r="G59" s="12">
        <v>5</v>
      </c>
      <c r="H59" s="12">
        <v>0</v>
      </c>
      <c r="I59" s="12">
        <v>1</v>
      </c>
      <c r="J59" s="13">
        <f t="shared" si="4"/>
        <v>20</v>
      </c>
    </row>
    <row r="60" spans="1:10" s="47" customFormat="1" ht="22.5" x14ac:dyDescent="0.25">
      <c r="A60" s="88" t="s">
        <v>121</v>
      </c>
      <c r="B60" s="12">
        <v>0</v>
      </c>
      <c r="C60" s="12">
        <v>5</v>
      </c>
      <c r="D60" s="12">
        <v>0</v>
      </c>
      <c r="E60" s="12">
        <v>3</v>
      </c>
      <c r="F60" s="12">
        <v>2</v>
      </c>
      <c r="G60" s="12">
        <v>7</v>
      </c>
      <c r="H60" s="12">
        <v>0</v>
      </c>
      <c r="I60" s="12">
        <v>1</v>
      </c>
      <c r="J60" s="13">
        <f t="shared" si="4"/>
        <v>18</v>
      </c>
    </row>
    <row r="61" spans="1:10" s="47" customFormat="1" ht="22.5" x14ac:dyDescent="0.25">
      <c r="A61" s="88" t="s">
        <v>122</v>
      </c>
      <c r="B61" s="12">
        <v>0</v>
      </c>
      <c r="C61" s="12">
        <v>5</v>
      </c>
      <c r="D61" s="12">
        <v>0</v>
      </c>
      <c r="E61" s="12">
        <v>2</v>
      </c>
      <c r="F61" s="12">
        <v>0</v>
      </c>
      <c r="G61" s="12">
        <v>3</v>
      </c>
      <c r="H61" s="12">
        <v>0</v>
      </c>
      <c r="I61" s="12">
        <v>0</v>
      </c>
      <c r="J61" s="13">
        <f t="shared" si="4"/>
        <v>10</v>
      </c>
    </row>
    <row r="62" spans="1:10" s="47" customFormat="1" x14ac:dyDescent="0.25">
      <c r="A62" s="88" t="s">
        <v>123</v>
      </c>
      <c r="B62" s="12">
        <v>0</v>
      </c>
      <c r="C62" s="12">
        <v>4</v>
      </c>
      <c r="D62" s="12">
        <v>0</v>
      </c>
      <c r="E62" s="12">
        <v>0</v>
      </c>
      <c r="F62" s="12">
        <v>0</v>
      </c>
      <c r="G62" s="12">
        <v>3</v>
      </c>
      <c r="H62" s="12">
        <v>0</v>
      </c>
      <c r="I62" s="12">
        <v>0</v>
      </c>
      <c r="J62" s="13">
        <f t="shared" si="4"/>
        <v>7</v>
      </c>
    </row>
    <row r="63" spans="1:10" s="48" customFormat="1" ht="33.75" x14ac:dyDescent="0.25">
      <c r="A63" s="88" t="s">
        <v>165</v>
      </c>
      <c r="B63" s="12">
        <v>0</v>
      </c>
      <c r="C63" s="12">
        <v>0</v>
      </c>
      <c r="D63" s="12">
        <v>0</v>
      </c>
      <c r="E63" s="12">
        <v>1</v>
      </c>
      <c r="F63" s="12">
        <v>0</v>
      </c>
      <c r="G63" s="12">
        <v>1</v>
      </c>
      <c r="H63" s="12">
        <v>0</v>
      </c>
      <c r="I63" s="12">
        <v>0</v>
      </c>
      <c r="J63" s="13">
        <f t="shared" si="4"/>
        <v>2</v>
      </c>
    </row>
    <row r="64" spans="1:10" s="47" customFormat="1" ht="22.5" x14ac:dyDescent="0.25">
      <c r="A64" s="88" t="s">
        <v>166</v>
      </c>
      <c r="B64" s="12">
        <v>0</v>
      </c>
      <c r="C64" s="12">
        <v>0</v>
      </c>
      <c r="D64" s="12">
        <v>0</v>
      </c>
      <c r="E64" s="12">
        <v>1</v>
      </c>
      <c r="F64" s="12">
        <v>0</v>
      </c>
      <c r="G64" s="12">
        <v>1</v>
      </c>
      <c r="H64" s="12">
        <v>0</v>
      </c>
      <c r="I64" s="12">
        <v>0</v>
      </c>
      <c r="J64" s="13">
        <f t="shared" si="4"/>
        <v>2</v>
      </c>
    </row>
    <row r="65" spans="1:10" s="47" customFormat="1" ht="22.5" x14ac:dyDescent="0.25">
      <c r="A65" s="88" t="s">
        <v>60</v>
      </c>
      <c r="B65" s="12">
        <v>0</v>
      </c>
      <c r="C65" s="12">
        <v>0</v>
      </c>
      <c r="D65" s="12">
        <v>0</v>
      </c>
      <c r="E65" s="12">
        <v>1</v>
      </c>
      <c r="F65" s="12">
        <v>0</v>
      </c>
      <c r="G65" s="12">
        <v>1</v>
      </c>
      <c r="H65" s="12">
        <v>0</v>
      </c>
      <c r="I65" s="12">
        <v>0</v>
      </c>
      <c r="J65" s="13">
        <f t="shared" si="4"/>
        <v>2</v>
      </c>
    </row>
    <row r="66" spans="1:10" s="47" customFormat="1" ht="22.5" x14ac:dyDescent="0.25">
      <c r="A66" s="39" t="s">
        <v>61</v>
      </c>
      <c r="B66" s="12">
        <v>0</v>
      </c>
      <c r="C66" s="12">
        <v>1</v>
      </c>
      <c r="D66" s="12">
        <v>0</v>
      </c>
      <c r="E66" s="12">
        <v>3</v>
      </c>
      <c r="F66" s="12">
        <v>0</v>
      </c>
      <c r="G66" s="12">
        <v>1</v>
      </c>
      <c r="H66" s="12">
        <v>0</v>
      </c>
      <c r="I66" s="12">
        <v>0</v>
      </c>
      <c r="J66" s="13">
        <f t="shared" si="4"/>
        <v>5</v>
      </c>
    </row>
    <row r="67" spans="1:10" s="47" customFormat="1" ht="14.45" customHeight="1" x14ac:dyDescent="0.25">
      <c r="A67" s="103" t="s">
        <v>0</v>
      </c>
      <c r="B67" s="16">
        <f>SUM(B55:B66)</f>
        <v>0</v>
      </c>
      <c r="C67" s="16">
        <f t="shared" ref="C67:I67" si="5">SUM(C55:C66)</f>
        <v>170</v>
      </c>
      <c r="D67" s="16">
        <f t="shared" si="5"/>
        <v>0</v>
      </c>
      <c r="E67" s="16">
        <f t="shared" si="5"/>
        <v>83</v>
      </c>
      <c r="F67" s="16">
        <f t="shared" si="5"/>
        <v>24</v>
      </c>
      <c r="G67" s="16">
        <f t="shared" si="5"/>
        <v>111</v>
      </c>
      <c r="H67" s="16">
        <f t="shared" si="5"/>
        <v>0</v>
      </c>
      <c r="I67" s="16">
        <f t="shared" si="5"/>
        <v>16</v>
      </c>
      <c r="J67" s="16">
        <f>SUM(J55:J66)</f>
        <v>404</v>
      </c>
    </row>
    <row r="68" spans="1:10" s="47" customFormat="1" ht="14.45" customHeight="1" x14ac:dyDescent="0.25">
      <c r="A68" s="155" t="str">
        <f>$A$30</f>
        <v>Note: Statistics after 28 March 2020 by region are based upon 'principal place of business' and not 'registered office'.</v>
      </c>
      <c r="B68" s="155"/>
      <c r="C68" s="155"/>
      <c r="D68" s="155"/>
      <c r="E68" s="155"/>
      <c r="F68" s="155"/>
      <c r="G68" s="155"/>
      <c r="H68" s="155"/>
      <c r="I68" s="155"/>
      <c r="J68" s="155"/>
    </row>
    <row r="69" spans="1:10" s="47" customFormat="1" ht="14.45" customHeight="1" x14ac:dyDescent="0.25">
      <c r="A69" s="89" t="s">
        <v>327</v>
      </c>
      <c r="B69" s="89"/>
      <c r="C69" s="89"/>
      <c r="D69" s="89"/>
      <c r="E69" s="89"/>
      <c r="F69" s="89"/>
      <c r="G69" s="89"/>
      <c r="H69" s="89"/>
      <c r="I69" s="89"/>
      <c r="J69" s="89"/>
    </row>
    <row r="70" spans="1:10" s="47" customFormat="1" ht="24" customHeight="1" x14ac:dyDescent="0.25">
      <c r="A70" s="136" t="s">
        <v>332</v>
      </c>
      <c r="B70" s="136"/>
      <c r="C70" s="136"/>
      <c r="D70" s="136"/>
      <c r="E70" s="136"/>
      <c r="F70" s="136"/>
      <c r="G70" s="136"/>
      <c r="H70" s="136"/>
      <c r="I70" s="136"/>
      <c r="J70" s="136"/>
    </row>
    <row r="71" spans="1:10" s="47" customFormat="1" ht="14.45" customHeight="1" x14ac:dyDescent="0.25"/>
    <row r="72" spans="1:10" s="46" customFormat="1" ht="30" customHeight="1" x14ac:dyDescent="0.25">
      <c r="A72" s="139" t="s">
        <v>266</v>
      </c>
      <c r="B72" s="139"/>
      <c r="C72" s="139"/>
      <c r="D72" s="139"/>
      <c r="E72" s="139"/>
      <c r="F72" s="139"/>
      <c r="G72" s="139"/>
      <c r="H72" s="139"/>
      <c r="I72" s="139"/>
      <c r="J72" s="139"/>
    </row>
    <row r="73" spans="1:10" s="46" customFormat="1" ht="34.5" x14ac:dyDescent="0.25">
      <c r="A73" s="88"/>
      <c r="B73" s="8" t="s">
        <v>39</v>
      </c>
      <c r="C73" s="8" t="s">
        <v>40</v>
      </c>
      <c r="D73" s="8" t="s">
        <v>41</v>
      </c>
      <c r="E73" s="8" t="s">
        <v>42</v>
      </c>
      <c r="F73" s="8" t="s">
        <v>114</v>
      </c>
      <c r="G73" s="8" t="s">
        <v>44</v>
      </c>
      <c r="H73" s="8" t="s">
        <v>45</v>
      </c>
      <c r="I73" s="8" t="s">
        <v>46</v>
      </c>
      <c r="J73" s="9" t="s">
        <v>0</v>
      </c>
    </row>
    <row r="74" spans="1:10" s="46" customFormat="1" x14ac:dyDescent="0.25">
      <c r="A74" s="138" t="s">
        <v>124</v>
      </c>
      <c r="B74" s="138"/>
      <c r="C74" s="138"/>
      <c r="D74" s="138"/>
      <c r="E74" s="138"/>
      <c r="F74" s="138"/>
      <c r="G74" s="138"/>
      <c r="H74" s="138"/>
      <c r="I74" s="138"/>
      <c r="J74" s="138"/>
    </row>
    <row r="75" spans="1:10" s="29" customFormat="1" x14ac:dyDescent="0.25">
      <c r="A75" s="92" t="s">
        <v>171</v>
      </c>
      <c r="B75" s="12">
        <v>0</v>
      </c>
      <c r="C75" s="12">
        <v>48</v>
      </c>
      <c r="D75" s="12">
        <v>0</v>
      </c>
      <c r="E75" s="12">
        <v>24</v>
      </c>
      <c r="F75" s="12">
        <v>6</v>
      </c>
      <c r="G75" s="12">
        <v>0</v>
      </c>
      <c r="H75" s="12">
        <v>29</v>
      </c>
      <c r="I75" s="12">
        <v>5</v>
      </c>
      <c r="J75" s="13">
        <f>SUM(B75:I75)</f>
        <v>112</v>
      </c>
    </row>
    <row r="76" spans="1:10" s="29" customFormat="1" x14ac:dyDescent="0.25">
      <c r="A76" s="92" t="s">
        <v>167</v>
      </c>
      <c r="B76" s="12">
        <v>0</v>
      </c>
      <c r="C76" s="12">
        <v>29</v>
      </c>
      <c r="D76" s="12">
        <v>0</v>
      </c>
      <c r="E76" s="12">
        <v>13</v>
      </c>
      <c r="F76" s="12">
        <v>2</v>
      </c>
      <c r="G76" s="12">
        <v>0</v>
      </c>
      <c r="H76" s="12">
        <v>18</v>
      </c>
      <c r="I76" s="12">
        <v>1</v>
      </c>
      <c r="J76" s="13">
        <f t="shared" ref="J76:J79" si="6">SUM(B76:I76)</f>
        <v>63</v>
      </c>
    </row>
    <row r="77" spans="1:10" s="29" customFormat="1" x14ac:dyDescent="0.25">
      <c r="A77" s="92" t="s">
        <v>168</v>
      </c>
      <c r="B77" s="12">
        <v>0</v>
      </c>
      <c r="C77" s="12">
        <v>15</v>
      </c>
      <c r="D77" s="12">
        <v>0</v>
      </c>
      <c r="E77" s="12">
        <v>5</v>
      </c>
      <c r="F77" s="12">
        <v>0</v>
      </c>
      <c r="G77" s="12">
        <v>0</v>
      </c>
      <c r="H77" s="12">
        <v>12</v>
      </c>
      <c r="I77" s="12">
        <v>1</v>
      </c>
      <c r="J77" s="13">
        <f t="shared" si="6"/>
        <v>33</v>
      </c>
    </row>
    <row r="78" spans="1:10" s="29" customFormat="1" x14ac:dyDescent="0.25">
      <c r="A78" s="92" t="s">
        <v>169</v>
      </c>
      <c r="B78" s="12">
        <v>0</v>
      </c>
      <c r="C78" s="12">
        <v>7</v>
      </c>
      <c r="D78" s="12">
        <v>0</v>
      </c>
      <c r="E78" s="12">
        <v>1</v>
      </c>
      <c r="F78" s="12">
        <v>0</v>
      </c>
      <c r="G78" s="12">
        <v>0</v>
      </c>
      <c r="H78" s="12">
        <v>6</v>
      </c>
      <c r="I78" s="12">
        <v>1</v>
      </c>
      <c r="J78" s="13">
        <f t="shared" si="6"/>
        <v>15</v>
      </c>
    </row>
    <row r="79" spans="1:10" s="29" customFormat="1" x14ac:dyDescent="0.25">
      <c r="A79" s="92" t="s">
        <v>170</v>
      </c>
      <c r="B79" s="12">
        <v>0</v>
      </c>
      <c r="C79" s="12">
        <v>6</v>
      </c>
      <c r="D79" s="12">
        <v>0</v>
      </c>
      <c r="E79" s="12">
        <v>4</v>
      </c>
      <c r="F79" s="12">
        <v>0</v>
      </c>
      <c r="G79" s="12">
        <v>0</v>
      </c>
      <c r="H79" s="12">
        <v>4</v>
      </c>
      <c r="I79" s="12">
        <v>0</v>
      </c>
      <c r="J79" s="13">
        <f t="shared" si="6"/>
        <v>14</v>
      </c>
    </row>
    <row r="80" spans="1:10" s="29" customFormat="1" ht="14.45" customHeight="1" x14ac:dyDescent="0.25">
      <c r="A80" s="103" t="s">
        <v>0</v>
      </c>
      <c r="B80" s="16">
        <f t="shared" ref="B80:J80" si="7">SUM(B75:B79)</f>
        <v>0</v>
      </c>
      <c r="C80" s="16">
        <f t="shared" si="7"/>
        <v>105</v>
      </c>
      <c r="D80" s="16">
        <f t="shared" si="7"/>
        <v>0</v>
      </c>
      <c r="E80" s="16">
        <f t="shared" si="7"/>
        <v>47</v>
      </c>
      <c r="F80" s="16">
        <f t="shared" si="7"/>
        <v>8</v>
      </c>
      <c r="G80" s="16">
        <f t="shared" si="7"/>
        <v>0</v>
      </c>
      <c r="H80" s="16">
        <f t="shared" si="7"/>
        <v>69</v>
      </c>
      <c r="I80" s="16">
        <f t="shared" si="7"/>
        <v>8</v>
      </c>
      <c r="J80" s="16">
        <f t="shared" si="7"/>
        <v>237</v>
      </c>
    </row>
    <row r="81" spans="1:11" s="47" customFormat="1" ht="14.45" customHeight="1" x14ac:dyDescent="0.25">
      <c r="A81" s="155" t="str">
        <f>$A$30</f>
        <v>Note: Statistics after 28 March 2020 by region are based upon 'principal place of business' and not 'registered office'.</v>
      </c>
      <c r="B81" s="155"/>
      <c r="C81" s="155"/>
      <c r="D81" s="155"/>
      <c r="E81" s="155"/>
      <c r="F81" s="155"/>
      <c r="G81" s="155"/>
      <c r="H81" s="155"/>
      <c r="I81" s="155"/>
      <c r="J81" s="155"/>
    </row>
    <row r="82" spans="1:11" ht="15" customHeight="1" x14ac:dyDescent="0.25">
      <c r="A82" s="128"/>
      <c r="B82" s="128"/>
      <c r="C82" s="128"/>
      <c r="D82" s="128"/>
      <c r="E82" s="128"/>
      <c r="F82" s="128"/>
      <c r="G82" s="128"/>
      <c r="H82" s="128"/>
      <c r="I82" s="128"/>
      <c r="J82" s="128"/>
      <c r="K82" s="26"/>
    </row>
    <row r="83" spans="1:11" ht="30" customHeight="1" x14ac:dyDescent="0.25">
      <c r="A83" s="139" t="s">
        <v>319</v>
      </c>
      <c r="B83" s="139"/>
      <c r="C83" s="139"/>
      <c r="D83" s="139"/>
      <c r="E83" s="139"/>
      <c r="F83" s="139"/>
      <c r="G83" s="139"/>
      <c r="H83" s="139"/>
      <c r="I83" s="139"/>
      <c r="J83" s="139"/>
    </row>
    <row r="84" spans="1:11" ht="34.5" x14ac:dyDescent="0.25">
      <c r="A84" s="39"/>
      <c r="B84" s="8" t="s">
        <v>39</v>
      </c>
      <c r="C84" s="8" t="s">
        <v>40</v>
      </c>
      <c r="D84" s="8" t="s">
        <v>41</v>
      </c>
      <c r="E84" s="8" t="s">
        <v>42</v>
      </c>
      <c r="F84" s="8" t="s">
        <v>43</v>
      </c>
      <c r="G84" s="8" t="s">
        <v>44</v>
      </c>
      <c r="H84" s="8" t="s">
        <v>45</v>
      </c>
      <c r="I84" s="8" t="s">
        <v>46</v>
      </c>
      <c r="J84" s="9" t="s">
        <v>64</v>
      </c>
    </row>
    <row r="85" spans="1:11" x14ac:dyDescent="0.25">
      <c r="A85" s="137" t="s">
        <v>48</v>
      </c>
      <c r="B85" s="137"/>
      <c r="C85" s="137"/>
      <c r="D85" s="137"/>
      <c r="E85" s="137"/>
      <c r="F85" s="137"/>
      <c r="G85" s="137"/>
      <c r="H85" s="137"/>
      <c r="I85" s="137"/>
      <c r="J85" s="137"/>
    </row>
    <row r="86" spans="1:11" x14ac:dyDescent="0.25">
      <c r="A86" s="32" t="s">
        <v>21</v>
      </c>
      <c r="B86" s="12">
        <v>0</v>
      </c>
      <c r="C86" s="12">
        <v>27</v>
      </c>
      <c r="D86" s="12">
        <v>0</v>
      </c>
      <c r="E86" s="12">
        <v>10</v>
      </c>
      <c r="F86" s="12">
        <v>2</v>
      </c>
      <c r="G86" s="12">
        <v>0</v>
      </c>
      <c r="H86" s="12">
        <v>11</v>
      </c>
      <c r="I86" s="12">
        <v>0</v>
      </c>
      <c r="J86" s="13">
        <f t="shared" ref="J86:J96" si="8">SUM(B86:I86)</f>
        <v>50</v>
      </c>
    </row>
    <row r="87" spans="1:11" x14ac:dyDescent="0.25">
      <c r="A87" s="32" t="s">
        <v>23</v>
      </c>
      <c r="B87" s="12">
        <v>0</v>
      </c>
      <c r="C87" s="12">
        <v>11</v>
      </c>
      <c r="D87" s="12">
        <v>0</v>
      </c>
      <c r="E87" s="12">
        <v>4</v>
      </c>
      <c r="F87" s="12">
        <v>2</v>
      </c>
      <c r="G87" s="12">
        <v>0</v>
      </c>
      <c r="H87" s="12">
        <v>9</v>
      </c>
      <c r="I87" s="12">
        <v>1</v>
      </c>
      <c r="J87" s="13">
        <f t="shared" si="8"/>
        <v>27</v>
      </c>
    </row>
    <row r="88" spans="1:11" x14ac:dyDescent="0.25">
      <c r="A88" s="32" t="s">
        <v>24</v>
      </c>
      <c r="B88" s="12">
        <v>0</v>
      </c>
      <c r="C88" s="12">
        <v>5</v>
      </c>
      <c r="D88" s="12">
        <v>0</v>
      </c>
      <c r="E88" s="12">
        <v>4</v>
      </c>
      <c r="F88" s="12">
        <v>3</v>
      </c>
      <c r="G88" s="12">
        <v>0</v>
      </c>
      <c r="H88" s="12">
        <v>4</v>
      </c>
      <c r="I88" s="12">
        <v>2</v>
      </c>
      <c r="J88" s="13">
        <f t="shared" si="8"/>
        <v>18</v>
      </c>
    </row>
    <row r="89" spans="1:11" x14ac:dyDescent="0.25">
      <c r="A89" s="32" t="s">
        <v>25</v>
      </c>
      <c r="B89" s="12">
        <v>0</v>
      </c>
      <c r="C89" s="12">
        <v>3</v>
      </c>
      <c r="D89" s="12">
        <v>0</v>
      </c>
      <c r="E89" s="12">
        <v>1</v>
      </c>
      <c r="F89" s="12">
        <v>2</v>
      </c>
      <c r="G89" s="12">
        <v>0</v>
      </c>
      <c r="H89" s="12">
        <v>2</v>
      </c>
      <c r="I89" s="12">
        <v>1</v>
      </c>
      <c r="J89" s="13">
        <f t="shared" si="8"/>
        <v>9</v>
      </c>
    </row>
    <row r="90" spans="1:11" x14ac:dyDescent="0.25">
      <c r="A90" s="32" t="s">
        <v>26</v>
      </c>
      <c r="B90" s="12">
        <v>0</v>
      </c>
      <c r="C90" s="12">
        <v>5</v>
      </c>
      <c r="D90" s="12">
        <v>0</v>
      </c>
      <c r="E90" s="12">
        <v>2</v>
      </c>
      <c r="F90" s="12">
        <v>0</v>
      </c>
      <c r="G90" s="12">
        <v>0</v>
      </c>
      <c r="H90" s="12">
        <v>5</v>
      </c>
      <c r="I90" s="12">
        <v>1</v>
      </c>
      <c r="J90" s="13">
        <f t="shared" si="8"/>
        <v>13</v>
      </c>
    </row>
    <row r="91" spans="1:11" x14ac:dyDescent="0.25">
      <c r="A91" s="32" t="s">
        <v>27</v>
      </c>
      <c r="B91" s="12">
        <v>1</v>
      </c>
      <c r="C91" s="12">
        <v>5</v>
      </c>
      <c r="D91" s="12">
        <v>0</v>
      </c>
      <c r="E91" s="12">
        <v>3</v>
      </c>
      <c r="F91" s="12">
        <v>0</v>
      </c>
      <c r="G91" s="12">
        <v>0</v>
      </c>
      <c r="H91" s="12">
        <v>3</v>
      </c>
      <c r="I91" s="12">
        <v>1</v>
      </c>
      <c r="J91" s="13">
        <f t="shared" si="8"/>
        <v>13</v>
      </c>
    </row>
    <row r="92" spans="1:11" x14ac:dyDescent="0.25">
      <c r="A92" s="32" t="s">
        <v>28</v>
      </c>
      <c r="B92" s="12">
        <v>0</v>
      </c>
      <c r="C92" s="12">
        <v>7</v>
      </c>
      <c r="D92" s="12">
        <v>0</v>
      </c>
      <c r="E92" s="12">
        <v>4</v>
      </c>
      <c r="F92" s="12">
        <v>2</v>
      </c>
      <c r="G92" s="12">
        <v>0</v>
      </c>
      <c r="H92" s="12">
        <v>3</v>
      </c>
      <c r="I92" s="12">
        <v>1</v>
      </c>
      <c r="J92" s="13">
        <f t="shared" si="8"/>
        <v>17</v>
      </c>
    </row>
    <row r="93" spans="1:11" x14ac:dyDescent="0.25">
      <c r="A93" s="32" t="s">
        <v>107</v>
      </c>
      <c r="B93" s="12">
        <v>0</v>
      </c>
      <c r="C93" s="12">
        <v>8</v>
      </c>
      <c r="D93" s="12">
        <v>0</v>
      </c>
      <c r="E93" s="12">
        <v>6</v>
      </c>
      <c r="F93" s="12">
        <v>0</v>
      </c>
      <c r="G93" s="12">
        <v>0</v>
      </c>
      <c r="H93" s="12">
        <v>4</v>
      </c>
      <c r="I93" s="12">
        <v>1</v>
      </c>
      <c r="J93" s="13">
        <f t="shared" si="8"/>
        <v>19</v>
      </c>
    </row>
    <row r="94" spans="1:11" x14ac:dyDescent="0.25">
      <c r="A94" s="32" t="s">
        <v>108</v>
      </c>
      <c r="B94" s="12">
        <v>0</v>
      </c>
      <c r="C94" s="12">
        <v>1</v>
      </c>
      <c r="D94" s="12">
        <v>0</v>
      </c>
      <c r="E94" s="12">
        <v>1</v>
      </c>
      <c r="F94" s="12">
        <v>0</v>
      </c>
      <c r="G94" s="12">
        <v>0</v>
      </c>
      <c r="H94" s="12">
        <v>5</v>
      </c>
      <c r="I94" s="12">
        <v>0</v>
      </c>
      <c r="J94" s="13">
        <f t="shared" si="8"/>
        <v>7</v>
      </c>
    </row>
    <row r="95" spans="1:11" x14ac:dyDescent="0.25">
      <c r="A95" s="32" t="s">
        <v>109</v>
      </c>
      <c r="B95" s="12">
        <v>0</v>
      </c>
      <c r="C95" s="12">
        <v>0</v>
      </c>
      <c r="D95" s="12">
        <v>0</v>
      </c>
      <c r="E95" s="12">
        <v>0</v>
      </c>
      <c r="F95" s="12">
        <v>0</v>
      </c>
      <c r="G95" s="12">
        <v>0</v>
      </c>
      <c r="H95" s="12">
        <v>2</v>
      </c>
      <c r="I95" s="12">
        <v>0</v>
      </c>
      <c r="J95" s="13">
        <f t="shared" si="8"/>
        <v>2</v>
      </c>
    </row>
    <row r="96" spans="1:11" x14ac:dyDescent="0.25">
      <c r="A96" s="32" t="s">
        <v>33</v>
      </c>
      <c r="B96" s="12">
        <v>0</v>
      </c>
      <c r="C96" s="12">
        <v>0</v>
      </c>
      <c r="D96" s="12">
        <v>0</v>
      </c>
      <c r="E96" s="12">
        <v>1</v>
      </c>
      <c r="F96" s="12">
        <v>0</v>
      </c>
      <c r="G96" s="12">
        <v>0</v>
      </c>
      <c r="H96" s="12">
        <v>0</v>
      </c>
      <c r="I96" s="12">
        <v>0</v>
      </c>
      <c r="J96" s="13">
        <f t="shared" si="8"/>
        <v>1</v>
      </c>
    </row>
    <row r="97" spans="1:10" x14ac:dyDescent="0.25">
      <c r="A97" s="41" t="s">
        <v>0</v>
      </c>
      <c r="B97" s="16">
        <f>SUM(B86:B96)</f>
        <v>1</v>
      </c>
      <c r="C97" s="16">
        <f t="shared" ref="C97:J97" si="9">SUM(C86:C96)</f>
        <v>72</v>
      </c>
      <c r="D97" s="16">
        <f t="shared" si="9"/>
        <v>0</v>
      </c>
      <c r="E97" s="16">
        <f t="shared" si="9"/>
        <v>36</v>
      </c>
      <c r="F97" s="16">
        <f t="shared" si="9"/>
        <v>11</v>
      </c>
      <c r="G97" s="16">
        <f t="shared" si="9"/>
        <v>0</v>
      </c>
      <c r="H97" s="16">
        <f t="shared" si="9"/>
        <v>48</v>
      </c>
      <c r="I97" s="16">
        <f t="shared" si="9"/>
        <v>8</v>
      </c>
      <c r="J97" s="16">
        <f t="shared" si="9"/>
        <v>176</v>
      </c>
    </row>
    <row r="98" spans="1:10" x14ac:dyDescent="0.25">
      <c r="A98" s="137" t="s">
        <v>49</v>
      </c>
      <c r="B98" s="137"/>
      <c r="C98" s="137"/>
      <c r="D98" s="137"/>
      <c r="E98" s="137"/>
      <c r="F98" s="137"/>
      <c r="G98" s="137"/>
      <c r="H98" s="137"/>
      <c r="I98" s="137"/>
      <c r="J98" s="137"/>
    </row>
    <row r="99" spans="1:10" x14ac:dyDescent="0.25">
      <c r="A99" s="38" t="s">
        <v>21</v>
      </c>
      <c r="B99" s="18">
        <v>0</v>
      </c>
      <c r="C99" s="18">
        <v>2</v>
      </c>
      <c r="D99" s="18">
        <v>0</v>
      </c>
      <c r="E99" s="18">
        <v>0</v>
      </c>
      <c r="F99" s="18">
        <v>0</v>
      </c>
      <c r="G99" s="18">
        <v>0</v>
      </c>
      <c r="H99" s="18">
        <v>1</v>
      </c>
      <c r="I99" s="18">
        <v>0</v>
      </c>
      <c r="J99" s="26">
        <f t="shared" ref="J99:J104" si="10">SUM(B99:I99)</f>
        <v>3</v>
      </c>
    </row>
    <row r="100" spans="1:10" x14ac:dyDescent="0.25">
      <c r="A100" s="38" t="s">
        <v>23</v>
      </c>
      <c r="B100" s="18">
        <v>0</v>
      </c>
      <c r="C100" s="18">
        <v>1</v>
      </c>
      <c r="D100" s="18">
        <v>0</v>
      </c>
      <c r="E100" s="18">
        <v>0</v>
      </c>
      <c r="F100" s="18">
        <v>0</v>
      </c>
      <c r="G100" s="18">
        <v>0</v>
      </c>
      <c r="H100" s="18">
        <v>0</v>
      </c>
      <c r="I100" s="18">
        <v>0</v>
      </c>
      <c r="J100" s="26">
        <f t="shared" si="10"/>
        <v>1</v>
      </c>
    </row>
    <row r="101" spans="1:10" x14ac:dyDescent="0.25">
      <c r="A101" s="38" t="s">
        <v>24</v>
      </c>
      <c r="B101" s="18">
        <v>0</v>
      </c>
      <c r="C101" s="18">
        <v>1</v>
      </c>
      <c r="D101" s="18">
        <v>0</v>
      </c>
      <c r="E101" s="18">
        <v>1</v>
      </c>
      <c r="F101" s="18">
        <v>0</v>
      </c>
      <c r="G101" s="18">
        <v>0</v>
      </c>
      <c r="H101" s="18">
        <v>1</v>
      </c>
      <c r="I101" s="18">
        <v>0</v>
      </c>
      <c r="J101" s="26">
        <f t="shared" si="10"/>
        <v>3</v>
      </c>
    </row>
    <row r="102" spans="1:10" s="47" customFormat="1" x14ac:dyDescent="0.25">
      <c r="A102" s="38" t="s">
        <v>25</v>
      </c>
      <c r="B102" s="18">
        <v>0</v>
      </c>
      <c r="C102" s="18">
        <v>2</v>
      </c>
      <c r="D102" s="18">
        <v>0</v>
      </c>
      <c r="E102" s="18">
        <v>1</v>
      </c>
      <c r="F102" s="18">
        <v>0</v>
      </c>
      <c r="G102" s="18">
        <v>0</v>
      </c>
      <c r="H102" s="18">
        <v>1</v>
      </c>
      <c r="I102" s="18">
        <v>0</v>
      </c>
      <c r="J102" s="26">
        <f t="shared" si="10"/>
        <v>4</v>
      </c>
    </row>
    <row r="103" spans="1:10" s="47" customFormat="1" x14ac:dyDescent="0.25">
      <c r="A103" s="38" t="s">
        <v>26</v>
      </c>
      <c r="B103" s="18">
        <v>0</v>
      </c>
      <c r="C103" s="18">
        <v>4</v>
      </c>
      <c r="D103" s="18">
        <v>0</v>
      </c>
      <c r="E103" s="18">
        <v>0</v>
      </c>
      <c r="F103" s="18">
        <v>3</v>
      </c>
      <c r="G103" s="18">
        <v>0</v>
      </c>
      <c r="H103" s="18">
        <v>0</v>
      </c>
      <c r="I103" s="18">
        <v>0</v>
      </c>
      <c r="J103" s="26">
        <f t="shared" si="10"/>
        <v>7</v>
      </c>
    </row>
    <row r="104" spans="1:10" s="47" customFormat="1" x14ac:dyDescent="0.25">
      <c r="A104" s="38" t="s">
        <v>27</v>
      </c>
      <c r="B104" s="18">
        <v>0</v>
      </c>
      <c r="C104" s="18">
        <v>7</v>
      </c>
      <c r="D104" s="18">
        <v>0</v>
      </c>
      <c r="E104" s="18">
        <v>6</v>
      </c>
      <c r="F104" s="18">
        <v>2</v>
      </c>
      <c r="G104" s="18">
        <v>0</v>
      </c>
      <c r="H104" s="18">
        <v>5</v>
      </c>
      <c r="I104" s="18">
        <v>2</v>
      </c>
      <c r="J104" s="26">
        <f t="shared" si="10"/>
        <v>22</v>
      </c>
    </row>
    <row r="105" spans="1:10" s="47" customFormat="1" x14ac:dyDescent="0.25">
      <c r="A105" s="38" t="s">
        <v>28</v>
      </c>
      <c r="B105" s="27">
        <v>1</v>
      </c>
      <c r="C105" s="27">
        <v>15</v>
      </c>
      <c r="D105" s="27">
        <v>0</v>
      </c>
      <c r="E105" s="27">
        <v>3</v>
      </c>
      <c r="F105" s="27">
        <v>1</v>
      </c>
      <c r="G105" s="27">
        <v>0</v>
      </c>
      <c r="H105" s="27">
        <v>6</v>
      </c>
      <c r="I105" s="27">
        <v>0</v>
      </c>
      <c r="J105" s="26">
        <f>SUM(B105:I105)</f>
        <v>26</v>
      </c>
    </row>
    <row r="106" spans="1:10" x14ac:dyDescent="0.25">
      <c r="A106" s="34" t="s">
        <v>30</v>
      </c>
      <c r="B106" s="12">
        <v>0</v>
      </c>
      <c r="C106" s="12">
        <v>21</v>
      </c>
      <c r="D106" s="12">
        <v>0</v>
      </c>
      <c r="E106" s="12">
        <v>12</v>
      </c>
      <c r="F106" s="12">
        <v>4</v>
      </c>
      <c r="G106" s="12">
        <v>0</v>
      </c>
      <c r="H106" s="12">
        <v>16</v>
      </c>
      <c r="I106" s="12">
        <v>3</v>
      </c>
      <c r="J106" s="26">
        <f t="shared" ref="J106:J109" si="11">SUM(B106:I106)</f>
        <v>56</v>
      </c>
    </row>
    <row r="107" spans="1:10" x14ac:dyDescent="0.25">
      <c r="A107" s="34" t="s">
        <v>31</v>
      </c>
      <c r="B107" s="12">
        <v>0</v>
      </c>
      <c r="C107" s="12">
        <v>19</v>
      </c>
      <c r="D107" s="12">
        <v>0</v>
      </c>
      <c r="E107" s="12">
        <v>11</v>
      </c>
      <c r="F107" s="12">
        <v>1</v>
      </c>
      <c r="G107" s="12">
        <v>0</v>
      </c>
      <c r="H107" s="12">
        <v>8</v>
      </c>
      <c r="I107" s="12">
        <v>3</v>
      </c>
      <c r="J107" s="26">
        <f t="shared" si="11"/>
        <v>42</v>
      </c>
    </row>
    <row r="108" spans="1:10" x14ac:dyDescent="0.25">
      <c r="A108" s="34" t="s">
        <v>32</v>
      </c>
      <c r="B108" s="12">
        <v>0</v>
      </c>
      <c r="C108" s="12">
        <v>0</v>
      </c>
      <c r="D108" s="12">
        <v>0</v>
      </c>
      <c r="E108" s="12">
        <v>1</v>
      </c>
      <c r="F108" s="12">
        <v>0</v>
      </c>
      <c r="G108" s="12">
        <v>0</v>
      </c>
      <c r="H108" s="12">
        <v>2</v>
      </c>
      <c r="I108" s="12">
        <v>0</v>
      </c>
      <c r="J108" s="26">
        <f t="shared" si="11"/>
        <v>3</v>
      </c>
    </row>
    <row r="109" spans="1:10" x14ac:dyDescent="0.25">
      <c r="A109" s="37" t="s">
        <v>33</v>
      </c>
      <c r="B109" s="12">
        <v>0</v>
      </c>
      <c r="C109" s="12">
        <v>0</v>
      </c>
      <c r="D109" s="12">
        <v>0</v>
      </c>
      <c r="E109" s="12">
        <v>1</v>
      </c>
      <c r="F109" s="12">
        <v>0</v>
      </c>
      <c r="G109" s="12">
        <v>0</v>
      </c>
      <c r="H109" s="12">
        <v>8</v>
      </c>
      <c r="I109" s="12">
        <v>0</v>
      </c>
      <c r="J109" s="26">
        <f t="shared" si="11"/>
        <v>9</v>
      </c>
    </row>
    <row r="110" spans="1:10" x14ac:dyDescent="0.25">
      <c r="A110" s="41" t="s">
        <v>0</v>
      </c>
      <c r="B110" s="16">
        <f>SUM(B99:B109)</f>
        <v>1</v>
      </c>
      <c r="C110" s="16">
        <f t="shared" ref="C110:J110" si="12">SUM(C99:C109)</f>
        <v>72</v>
      </c>
      <c r="D110" s="16">
        <f t="shared" si="12"/>
        <v>0</v>
      </c>
      <c r="E110" s="16">
        <f t="shared" si="12"/>
        <v>36</v>
      </c>
      <c r="F110" s="16">
        <f t="shared" si="12"/>
        <v>11</v>
      </c>
      <c r="G110" s="16">
        <f t="shared" si="12"/>
        <v>0</v>
      </c>
      <c r="H110" s="16">
        <f t="shared" si="12"/>
        <v>48</v>
      </c>
      <c r="I110" s="16">
        <f t="shared" si="12"/>
        <v>8</v>
      </c>
      <c r="J110" s="16">
        <f t="shared" si="12"/>
        <v>176</v>
      </c>
    </row>
    <row r="111" spans="1:10" x14ac:dyDescent="0.25">
      <c r="A111" s="137" t="s">
        <v>50</v>
      </c>
      <c r="B111" s="137"/>
      <c r="C111" s="137"/>
      <c r="D111" s="137"/>
      <c r="E111" s="137"/>
      <c r="F111" s="137"/>
      <c r="G111" s="137"/>
      <c r="H111" s="137"/>
      <c r="I111" s="137"/>
      <c r="J111" s="137"/>
    </row>
    <row r="112" spans="1:10" x14ac:dyDescent="0.25">
      <c r="A112" s="40" t="s">
        <v>34</v>
      </c>
      <c r="B112" s="12">
        <v>0</v>
      </c>
      <c r="C112" s="12">
        <v>11</v>
      </c>
      <c r="D112" s="12">
        <v>0</v>
      </c>
      <c r="E112" s="12">
        <v>3</v>
      </c>
      <c r="F112" s="12">
        <v>3</v>
      </c>
      <c r="G112" s="12">
        <v>0</v>
      </c>
      <c r="H112" s="12">
        <v>5</v>
      </c>
      <c r="I112" s="12">
        <v>0</v>
      </c>
      <c r="J112" s="13">
        <f t="shared" ref="J112:J118" si="13">SUM(B112:I112)</f>
        <v>22</v>
      </c>
    </row>
    <row r="113" spans="1:10" x14ac:dyDescent="0.25">
      <c r="A113" s="34" t="s">
        <v>35</v>
      </c>
      <c r="B113" s="12">
        <v>1</v>
      </c>
      <c r="C113" s="12">
        <v>25</v>
      </c>
      <c r="D113" s="12">
        <v>0</v>
      </c>
      <c r="E113" s="12">
        <v>10</v>
      </c>
      <c r="F113" s="12">
        <v>3</v>
      </c>
      <c r="G113" s="12">
        <v>0</v>
      </c>
      <c r="H113" s="12">
        <v>12</v>
      </c>
      <c r="I113" s="12">
        <v>2</v>
      </c>
      <c r="J113" s="13">
        <f t="shared" si="13"/>
        <v>53</v>
      </c>
    </row>
    <row r="114" spans="1:10" x14ac:dyDescent="0.25">
      <c r="A114" s="34" t="s">
        <v>36</v>
      </c>
      <c r="B114" s="12">
        <v>0</v>
      </c>
      <c r="C114" s="12">
        <v>13</v>
      </c>
      <c r="D114" s="12">
        <v>0</v>
      </c>
      <c r="E114" s="12">
        <v>5</v>
      </c>
      <c r="F114" s="12">
        <v>3</v>
      </c>
      <c r="G114" s="12">
        <v>0</v>
      </c>
      <c r="H114" s="12">
        <v>7</v>
      </c>
      <c r="I114" s="12">
        <v>2</v>
      </c>
      <c r="J114" s="13">
        <f t="shared" si="13"/>
        <v>30</v>
      </c>
    </row>
    <row r="115" spans="1:10" x14ac:dyDescent="0.25">
      <c r="A115" s="34" t="s">
        <v>37</v>
      </c>
      <c r="B115" s="12">
        <v>0</v>
      </c>
      <c r="C115" s="12">
        <v>10</v>
      </c>
      <c r="D115" s="12">
        <v>0</v>
      </c>
      <c r="E115" s="12">
        <v>4</v>
      </c>
      <c r="F115" s="12">
        <v>1</v>
      </c>
      <c r="G115" s="12">
        <v>0</v>
      </c>
      <c r="H115" s="12">
        <v>7</v>
      </c>
      <c r="I115" s="12">
        <v>1</v>
      </c>
      <c r="J115" s="13">
        <f t="shared" si="13"/>
        <v>23</v>
      </c>
    </row>
    <row r="116" spans="1:10" x14ac:dyDescent="0.25">
      <c r="A116" s="34" t="s">
        <v>31</v>
      </c>
      <c r="B116" s="12">
        <v>0</v>
      </c>
      <c r="C116" s="12">
        <v>13</v>
      </c>
      <c r="D116" s="12">
        <v>0</v>
      </c>
      <c r="E116" s="12">
        <v>12</v>
      </c>
      <c r="F116" s="12">
        <v>1</v>
      </c>
      <c r="G116" s="12">
        <v>0</v>
      </c>
      <c r="H116" s="12">
        <v>7</v>
      </c>
      <c r="I116" s="12">
        <v>3</v>
      </c>
      <c r="J116" s="13">
        <f t="shared" si="13"/>
        <v>36</v>
      </c>
    </row>
    <row r="117" spans="1:10" x14ac:dyDescent="0.25">
      <c r="A117" s="34" t="s">
        <v>32</v>
      </c>
      <c r="B117" s="12">
        <v>0</v>
      </c>
      <c r="C117" s="12">
        <v>0</v>
      </c>
      <c r="D117" s="12">
        <v>0</v>
      </c>
      <c r="E117" s="12">
        <v>1</v>
      </c>
      <c r="F117" s="12">
        <v>0</v>
      </c>
      <c r="G117" s="12">
        <v>0</v>
      </c>
      <c r="H117" s="12">
        <v>2</v>
      </c>
      <c r="I117" s="12">
        <v>0</v>
      </c>
      <c r="J117" s="13">
        <f t="shared" si="13"/>
        <v>3</v>
      </c>
    </row>
    <row r="118" spans="1:10" x14ac:dyDescent="0.25">
      <c r="A118" s="37" t="s">
        <v>33</v>
      </c>
      <c r="B118" s="12">
        <v>0</v>
      </c>
      <c r="C118" s="12">
        <v>0</v>
      </c>
      <c r="D118" s="12">
        <v>0</v>
      </c>
      <c r="E118" s="12">
        <v>1</v>
      </c>
      <c r="F118" s="12">
        <v>0</v>
      </c>
      <c r="G118" s="12">
        <v>0</v>
      </c>
      <c r="H118" s="12">
        <v>8</v>
      </c>
      <c r="I118" s="12">
        <v>0</v>
      </c>
      <c r="J118" s="13">
        <f t="shared" si="13"/>
        <v>9</v>
      </c>
    </row>
    <row r="119" spans="1:10" x14ac:dyDescent="0.25">
      <c r="A119" s="41" t="s">
        <v>0</v>
      </c>
      <c r="B119" s="16">
        <f>SUM(B112:B118)</f>
        <v>1</v>
      </c>
      <c r="C119" s="16">
        <f t="shared" ref="C119:J119" si="14">SUM(C112:C118)</f>
        <v>72</v>
      </c>
      <c r="D119" s="16">
        <f t="shared" si="14"/>
        <v>0</v>
      </c>
      <c r="E119" s="16">
        <f t="shared" si="14"/>
        <v>36</v>
      </c>
      <c r="F119" s="16">
        <f t="shared" si="14"/>
        <v>11</v>
      </c>
      <c r="G119" s="16">
        <f t="shared" si="14"/>
        <v>0</v>
      </c>
      <c r="H119" s="16">
        <f t="shared" si="14"/>
        <v>48</v>
      </c>
      <c r="I119" s="16">
        <f t="shared" si="14"/>
        <v>8</v>
      </c>
      <c r="J119" s="16">
        <f t="shared" si="14"/>
        <v>176</v>
      </c>
    </row>
    <row r="120" spans="1:10" ht="15" customHeight="1" x14ac:dyDescent="0.25">
      <c r="A120" s="155" t="str">
        <f>$A$30</f>
        <v>Note: Statistics after 28 March 2020 by region are based upon 'principal place of business' and not 'registered office'.</v>
      </c>
      <c r="B120" s="155"/>
      <c r="C120" s="155"/>
      <c r="D120" s="155"/>
      <c r="E120" s="155"/>
      <c r="F120" s="155"/>
      <c r="G120" s="155"/>
      <c r="H120" s="155"/>
      <c r="I120" s="155"/>
      <c r="J120" s="155"/>
    </row>
    <row r="121" spans="1:10" x14ac:dyDescent="0.25">
      <c r="A121" s="105"/>
      <c r="B121" s="105"/>
      <c r="C121" s="105"/>
      <c r="D121" s="105"/>
      <c r="E121" s="105"/>
      <c r="F121" s="105"/>
      <c r="G121" s="105"/>
      <c r="H121" s="105"/>
      <c r="I121" s="105"/>
      <c r="J121" s="105"/>
    </row>
    <row r="122" spans="1:10" ht="30" customHeight="1" x14ac:dyDescent="0.25">
      <c r="A122" s="139" t="s">
        <v>320</v>
      </c>
      <c r="B122" s="139"/>
      <c r="C122" s="139"/>
      <c r="D122" s="139"/>
      <c r="E122" s="139"/>
      <c r="F122" s="139"/>
      <c r="G122" s="139"/>
      <c r="H122" s="139"/>
      <c r="I122" s="139"/>
      <c r="J122" s="139"/>
    </row>
    <row r="123" spans="1:10" ht="34.5" x14ac:dyDescent="0.25">
      <c r="A123" s="39"/>
      <c r="B123" s="8" t="s">
        <v>39</v>
      </c>
      <c r="C123" s="8" t="s">
        <v>40</v>
      </c>
      <c r="D123" s="8" t="s">
        <v>41</v>
      </c>
      <c r="E123" s="8" t="s">
        <v>42</v>
      </c>
      <c r="F123" s="8" t="s">
        <v>114</v>
      </c>
      <c r="G123" s="8" t="s">
        <v>44</v>
      </c>
      <c r="H123" s="8" t="s">
        <v>45</v>
      </c>
      <c r="I123" s="8" t="s">
        <v>46</v>
      </c>
      <c r="J123" s="9" t="s">
        <v>64</v>
      </c>
    </row>
    <row r="124" spans="1:10" x14ac:dyDescent="0.25">
      <c r="A124" s="137" t="s">
        <v>66</v>
      </c>
      <c r="B124" s="137"/>
      <c r="C124" s="137"/>
      <c r="D124" s="137"/>
      <c r="E124" s="137"/>
      <c r="F124" s="137"/>
      <c r="G124" s="137"/>
      <c r="H124" s="137"/>
      <c r="I124" s="137"/>
      <c r="J124" s="137"/>
    </row>
    <row r="125" spans="1:10" s="115" customFormat="1" ht="12.75" x14ac:dyDescent="0.2">
      <c r="A125" s="40" t="s">
        <v>74</v>
      </c>
      <c r="B125" s="89">
        <v>0</v>
      </c>
      <c r="C125" s="89">
        <v>2</v>
      </c>
      <c r="D125" s="89">
        <v>0</v>
      </c>
      <c r="E125" s="89">
        <v>0</v>
      </c>
      <c r="F125" s="89">
        <v>1</v>
      </c>
      <c r="G125" s="89">
        <v>0</v>
      </c>
      <c r="H125" s="89">
        <v>0</v>
      </c>
      <c r="I125" s="89">
        <v>1</v>
      </c>
      <c r="J125" s="114">
        <f t="shared" ref="J125:J135" si="15">SUM(B125:I125)</f>
        <v>4</v>
      </c>
    </row>
    <row r="126" spans="1:10" s="115" customFormat="1" ht="12.75" x14ac:dyDescent="0.2">
      <c r="A126" s="34" t="s">
        <v>53</v>
      </c>
      <c r="B126" s="89">
        <v>0</v>
      </c>
      <c r="C126" s="89">
        <v>7</v>
      </c>
      <c r="D126" s="89">
        <v>0</v>
      </c>
      <c r="E126" s="89">
        <v>4</v>
      </c>
      <c r="F126" s="89">
        <v>2</v>
      </c>
      <c r="G126" s="89">
        <v>0</v>
      </c>
      <c r="H126" s="89">
        <v>2</v>
      </c>
      <c r="I126" s="89">
        <v>0</v>
      </c>
      <c r="J126" s="114">
        <f t="shared" si="15"/>
        <v>15</v>
      </c>
    </row>
    <row r="127" spans="1:10" s="115" customFormat="1" ht="12.75" x14ac:dyDescent="0.2">
      <c r="A127" s="34" t="s">
        <v>54</v>
      </c>
      <c r="B127" s="89">
        <v>0</v>
      </c>
      <c r="C127" s="89">
        <v>2</v>
      </c>
      <c r="D127" s="89">
        <v>0</v>
      </c>
      <c r="E127" s="89">
        <v>2</v>
      </c>
      <c r="F127" s="89">
        <v>0</v>
      </c>
      <c r="G127" s="89">
        <v>0</v>
      </c>
      <c r="H127" s="89">
        <v>3</v>
      </c>
      <c r="I127" s="89">
        <v>0</v>
      </c>
      <c r="J127" s="114">
        <f t="shared" si="15"/>
        <v>7</v>
      </c>
    </row>
    <row r="128" spans="1:10" s="115" customFormat="1" ht="12.75" x14ac:dyDescent="0.2">
      <c r="A128" s="34" t="s">
        <v>55</v>
      </c>
      <c r="B128" s="89">
        <v>0</v>
      </c>
      <c r="C128" s="89">
        <v>0</v>
      </c>
      <c r="D128" s="89">
        <v>0</v>
      </c>
      <c r="E128" s="89">
        <v>0</v>
      </c>
      <c r="F128" s="89">
        <v>0</v>
      </c>
      <c r="G128" s="89">
        <v>0</v>
      </c>
      <c r="H128" s="89">
        <v>1</v>
      </c>
      <c r="I128" s="89">
        <v>0</v>
      </c>
      <c r="J128" s="114">
        <f t="shared" si="15"/>
        <v>1</v>
      </c>
    </row>
    <row r="129" spans="1:10" s="115" customFormat="1" ht="12.75" x14ac:dyDescent="0.2">
      <c r="A129" s="34" t="s">
        <v>56</v>
      </c>
      <c r="B129" s="89">
        <v>0</v>
      </c>
      <c r="C129" s="89">
        <v>0</v>
      </c>
      <c r="D129" s="89">
        <v>0</v>
      </c>
      <c r="E129" s="89">
        <v>0</v>
      </c>
      <c r="F129" s="89">
        <v>0</v>
      </c>
      <c r="G129" s="89">
        <v>0</v>
      </c>
      <c r="H129" s="89">
        <v>1</v>
      </c>
      <c r="I129" s="89">
        <v>0</v>
      </c>
      <c r="J129" s="114">
        <f t="shared" si="15"/>
        <v>1</v>
      </c>
    </row>
    <row r="130" spans="1:10" s="115" customFormat="1" ht="12.75" x14ac:dyDescent="0.2">
      <c r="A130" s="34" t="s">
        <v>57</v>
      </c>
      <c r="B130" s="89">
        <v>0</v>
      </c>
      <c r="C130" s="89">
        <v>0</v>
      </c>
      <c r="D130" s="89">
        <v>0</v>
      </c>
      <c r="E130" s="89">
        <v>1</v>
      </c>
      <c r="F130" s="89">
        <v>0</v>
      </c>
      <c r="G130" s="89">
        <v>0</v>
      </c>
      <c r="H130" s="89">
        <v>0</v>
      </c>
      <c r="I130" s="89">
        <v>0</v>
      </c>
      <c r="J130" s="114">
        <f t="shared" si="15"/>
        <v>1</v>
      </c>
    </row>
    <row r="131" spans="1:10" s="115" customFormat="1" ht="12.75" x14ac:dyDescent="0.2">
      <c r="A131" s="34" t="s">
        <v>112</v>
      </c>
      <c r="B131" s="89">
        <v>0</v>
      </c>
      <c r="C131" s="89">
        <v>0</v>
      </c>
      <c r="D131" s="89">
        <v>0</v>
      </c>
      <c r="E131" s="89">
        <v>2</v>
      </c>
      <c r="F131" s="89">
        <v>0</v>
      </c>
      <c r="G131" s="89">
        <v>0</v>
      </c>
      <c r="H131" s="89">
        <v>0</v>
      </c>
      <c r="I131" s="89">
        <v>0</v>
      </c>
      <c r="J131" s="114">
        <f t="shared" si="15"/>
        <v>2</v>
      </c>
    </row>
    <row r="132" spans="1:10" s="115" customFormat="1" ht="12.75" x14ac:dyDescent="0.2">
      <c r="A132" s="34" t="s">
        <v>113</v>
      </c>
      <c r="B132" s="89">
        <v>0</v>
      </c>
      <c r="C132" s="89">
        <v>0</v>
      </c>
      <c r="D132" s="89">
        <v>0</v>
      </c>
      <c r="E132" s="89">
        <v>0</v>
      </c>
      <c r="F132" s="89">
        <v>0</v>
      </c>
      <c r="G132" s="89">
        <v>0</v>
      </c>
      <c r="H132" s="89">
        <v>0</v>
      </c>
      <c r="I132" s="89">
        <v>0</v>
      </c>
      <c r="J132" s="114">
        <f t="shared" si="15"/>
        <v>0</v>
      </c>
    </row>
    <row r="133" spans="1:10" s="115" customFormat="1" ht="12.75" x14ac:dyDescent="0.2">
      <c r="A133" s="34" t="s">
        <v>22</v>
      </c>
      <c r="B133" s="89">
        <v>0</v>
      </c>
      <c r="C133" s="89">
        <v>0</v>
      </c>
      <c r="D133" s="89">
        <v>0</v>
      </c>
      <c r="E133" s="89">
        <v>0</v>
      </c>
      <c r="F133" s="89">
        <v>0</v>
      </c>
      <c r="G133" s="89">
        <v>0</v>
      </c>
      <c r="H133" s="89">
        <v>0</v>
      </c>
      <c r="I133" s="89">
        <v>0</v>
      </c>
      <c r="J133" s="114">
        <f t="shared" si="15"/>
        <v>0</v>
      </c>
    </row>
    <row r="134" spans="1:10" s="115" customFormat="1" ht="12.75" x14ac:dyDescent="0.2">
      <c r="A134" s="38" t="s">
        <v>79</v>
      </c>
      <c r="B134" s="89">
        <v>0</v>
      </c>
      <c r="C134" s="89">
        <v>1</v>
      </c>
      <c r="D134" s="89">
        <v>0</v>
      </c>
      <c r="E134" s="89">
        <v>0</v>
      </c>
      <c r="F134" s="89"/>
      <c r="G134" s="89">
        <v>0</v>
      </c>
      <c r="H134" s="89">
        <v>1</v>
      </c>
      <c r="I134" s="89">
        <v>0</v>
      </c>
      <c r="J134" s="114">
        <f t="shared" si="15"/>
        <v>2</v>
      </c>
    </row>
    <row r="135" spans="1:10" s="115" customFormat="1" ht="12.75" x14ac:dyDescent="0.2">
      <c r="A135" s="38" t="s">
        <v>90</v>
      </c>
      <c r="B135" s="89">
        <v>1</v>
      </c>
      <c r="C135" s="89">
        <v>60</v>
      </c>
      <c r="D135" s="89">
        <v>0</v>
      </c>
      <c r="E135" s="89">
        <v>27</v>
      </c>
      <c r="F135" s="89">
        <v>8</v>
      </c>
      <c r="G135" s="89">
        <v>0</v>
      </c>
      <c r="H135" s="89">
        <v>40</v>
      </c>
      <c r="I135" s="89">
        <v>7</v>
      </c>
      <c r="J135" s="114">
        <f t="shared" si="15"/>
        <v>143</v>
      </c>
    </row>
    <row r="136" spans="1:10" s="116" customFormat="1" ht="14.25" x14ac:dyDescent="0.2">
      <c r="A136" s="41" t="s">
        <v>0</v>
      </c>
      <c r="B136" s="16">
        <f>SUM(B125:B135)</f>
        <v>1</v>
      </c>
      <c r="C136" s="16">
        <f t="shared" ref="C136:J136" si="16">SUM(C125:C135)</f>
        <v>72</v>
      </c>
      <c r="D136" s="16">
        <f t="shared" si="16"/>
        <v>0</v>
      </c>
      <c r="E136" s="16">
        <f t="shared" si="16"/>
        <v>36</v>
      </c>
      <c r="F136" s="16">
        <f t="shared" si="16"/>
        <v>11</v>
      </c>
      <c r="G136" s="16">
        <f t="shared" si="16"/>
        <v>0</v>
      </c>
      <c r="H136" s="16">
        <f t="shared" si="16"/>
        <v>48</v>
      </c>
      <c r="I136" s="16">
        <f t="shared" si="16"/>
        <v>8</v>
      </c>
      <c r="J136" s="16">
        <f t="shared" si="16"/>
        <v>176</v>
      </c>
    </row>
    <row r="137" spans="1:10" x14ac:dyDescent="0.25">
      <c r="A137" s="137" t="s">
        <v>67</v>
      </c>
      <c r="B137" s="137"/>
      <c r="C137" s="137"/>
      <c r="D137" s="137"/>
      <c r="E137" s="137"/>
      <c r="F137" s="137"/>
      <c r="G137" s="137"/>
      <c r="H137" s="137"/>
      <c r="I137" s="137"/>
      <c r="J137" s="137"/>
    </row>
    <row r="138" spans="1:10" x14ac:dyDescent="0.25">
      <c r="A138" s="40" t="s">
        <v>74</v>
      </c>
      <c r="B138" s="12">
        <v>0</v>
      </c>
      <c r="C138" s="12">
        <v>6</v>
      </c>
      <c r="D138" s="12">
        <v>0</v>
      </c>
      <c r="E138" s="12">
        <v>4</v>
      </c>
      <c r="F138" s="12">
        <v>0</v>
      </c>
      <c r="G138" s="12">
        <v>0</v>
      </c>
      <c r="H138" s="12">
        <v>3</v>
      </c>
      <c r="I138" s="12">
        <v>2</v>
      </c>
      <c r="J138" s="13">
        <f t="shared" ref="J138:J148" si="17">SUM(B138:I138)</f>
        <v>15</v>
      </c>
    </row>
    <row r="139" spans="1:10" x14ac:dyDescent="0.25">
      <c r="A139" s="34" t="s">
        <v>53</v>
      </c>
      <c r="B139" s="12">
        <v>1</v>
      </c>
      <c r="C139" s="12">
        <v>7</v>
      </c>
      <c r="D139" s="12">
        <v>0</v>
      </c>
      <c r="E139" s="12">
        <v>1</v>
      </c>
      <c r="F139" s="12">
        <v>1</v>
      </c>
      <c r="G139" s="12">
        <v>0</v>
      </c>
      <c r="H139" s="12">
        <v>5</v>
      </c>
      <c r="I139" s="12">
        <v>1</v>
      </c>
      <c r="J139" s="13">
        <f t="shared" si="17"/>
        <v>16</v>
      </c>
    </row>
    <row r="140" spans="1:10" x14ac:dyDescent="0.25">
      <c r="A140" s="34" t="s">
        <v>54</v>
      </c>
      <c r="B140" s="12">
        <v>0</v>
      </c>
      <c r="C140" s="12">
        <v>1</v>
      </c>
      <c r="D140" s="12">
        <v>0</v>
      </c>
      <c r="E140" s="12">
        <v>2</v>
      </c>
      <c r="F140" s="12">
        <v>0</v>
      </c>
      <c r="G140" s="12">
        <v>0</v>
      </c>
      <c r="H140" s="12">
        <v>2</v>
      </c>
      <c r="I140" s="12">
        <v>0</v>
      </c>
      <c r="J140" s="13">
        <f t="shared" si="17"/>
        <v>5</v>
      </c>
    </row>
    <row r="141" spans="1:10" x14ac:dyDescent="0.25">
      <c r="A141" s="34" t="s">
        <v>55</v>
      </c>
      <c r="B141" s="12">
        <v>0</v>
      </c>
      <c r="C141" s="12">
        <v>0</v>
      </c>
      <c r="D141" s="12">
        <v>0</v>
      </c>
      <c r="E141" s="12">
        <v>3</v>
      </c>
      <c r="F141" s="12">
        <v>0</v>
      </c>
      <c r="G141" s="12">
        <v>0</v>
      </c>
      <c r="H141" s="12">
        <v>0</v>
      </c>
      <c r="I141" s="12">
        <v>0</v>
      </c>
      <c r="J141" s="13">
        <f t="shared" si="17"/>
        <v>3</v>
      </c>
    </row>
    <row r="142" spans="1:10" x14ac:dyDescent="0.25">
      <c r="A142" s="34" t="s">
        <v>56</v>
      </c>
      <c r="B142" s="12">
        <v>0</v>
      </c>
      <c r="C142" s="12">
        <v>1</v>
      </c>
      <c r="D142" s="12">
        <v>0</v>
      </c>
      <c r="E142" s="12">
        <v>0</v>
      </c>
      <c r="F142" s="12">
        <v>0</v>
      </c>
      <c r="G142" s="12">
        <v>0</v>
      </c>
      <c r="H142" s="12">
        <v>1</v>
      </c>
      <c r="I142" s="12">
        <v>0</v>
      </c>
      <c r="J142" s="13">
        <f t="shared" si="17"/>
        <v>2</v>
      </c>
    </row>
    <row r="143" spans="1:10" x14ac:dyDescent="0.25">
      <c r="A143" s="34" t="s">
        <v>57</v>
      </c>
      <c r="B143" s="12">
        <v>0</v>
      </c>
      <c r="C143" s="12">
        <v>0</v>
      </c>
      <c r="D143" s="12">
        <v>0</v>
      </c>
      <c r="E143" s="12">
        <v>0</v>
      </c>
      <c r="F143" s="12">
        <v>0</v>
      </c>
      <c r="G143" s="12">
        <v>0</v>
      </c>
      <c r="H143" s="12">
        <v>1</v>
      </c>
      <c r="I143" s="12">
        <v>0</v>
      </c>
      <c r="J143" s="13">
        <f t="shared" si="17"/>
        <v>1</v>
      </c>
    </row>
    <row r="144" spans="1:10" x14ac:dyDescent="0.25">
      <c r="A144" s="34" t="s">
        <v>58</v>
      </c>
      <c r="B144" s="12">
        <v>0</v>
      </c>
      <c r="C144" s="12">
        <v>0</v>
      </c>
      <c r="D144" s="12">
        <v>0</v>
      </c>
      <c r="E144" s="12">
        <v>0</v>
      </c>
      <c r="F144" s="12">
        <v>0</v>
      </c>
      <c r="G144" s="12">
        <v>0</v>
      </c>
      <c r="H144" s="12">
        <v>0</v>
      </c>
      <c r="I144" s="12">
        <v>0</v>
      </c>
      <c r="J144" s="13">
        <f t="shared" si="17"/>
        <v>0</v>
      </c>
    </row>
    <row r="145" spans="1:10" x14ac:dyDescent="0.25">
      <c r="A145" s="34" t="s">
        <v>59</v>
      </c>
      <c r="B145" s="12">
        <v>0</v>
      </c>
      <c r="C145" s="12">
        <v>0</v>
      </c>
      <c r="D145" s="12">
        <v>0</v>
      </c>
      <c r="E145" s="12">
        <v>0</v>
      </c>
      <c r="F145" s="12">
        <v>0</v>
      </c>
      <c r="G145" s="12">
        <v>0</v>
      </c>
      <c r="H145" s="12">
        <v>0</v>
      </c>
      <c r="I145" s="12">
        <v>0</v>
      </c>
      <c r="J145" s="13">
        <f t="shared" si="17"/>
        <v>0</v>
      </c>
    </row>
    <row r="146" spans="1:10" x14ac:dyDescent="0.25">
      <c r="A146" s="34" t="s">
        <v>22</v>
      </c>
      <c r="B146" s="12">
        <v>0</v>
      </c>
      <c r="C146" s="12">
        <v>0</v>
      </c>
      <c r="D146" s="12">
        <v>0</v>
      </c>
      <c r="E146" s="12">
        <v>1</v>
      </c>
      <c r="F146" s="12">
        <v>0</v>
      </c>
      <c r="G146" s="12">
        <v>0</v>
      </c>
      <c r="H146" s="12">
        <v>0</v>
      </c>
      <c r="I146" s="12">
        <v>0</v>
      </c>
      <c r="J146" s="13">
        <f t="shared" si="17"/>
        <v>1</v>
      </c>
    </row>
    <row r="147" spans="1:10" s="115" customFormat="1" ht="12.75" x14ac:dyDescent="0.2">
      <c r="A147" s="38" t="s">
        <v>79</v>
      </c>
      <c r="B147" s="89">
        <v>0</v>
      </c>
      <c r="C147" s="89">
        <v>1</v>
      </c>
      <c r="D147" s="89">
        <v>0</v>
      </c>
      <c r="E147" s="89">
        <v>0</v>
      </c>
      <c r="F147" s="89">
        <v>0</v>
      </c>
      <c r="G147" s="89">
        <v>0</v>
      </c>
      <c r="H147" s="89">
        <v>1</v>
      </c>
      <c r="I147" s="89">
        <v>0</v>
      </c>
      <c r="J147" s="13">
        <f t="shared" si="17"/>
        <v>2</v>
      </c>
    </row>
    <row r="148" spans="1:10" x14ac:dyDescent="0.25">
      <c r="A148" s="37" t="s">
        <v>38</v>
      </c>
      <c r="B148" s="12">
        <v>0</v>
      </c>
      <c r="C148" s="12">
        <v>56</v>
      </c>
      <c r="D148" s="12">
        <v>0</v>
      </c>
      <c r="E148" s="12">
        <v>25</v>
      </c>
      <c r="F148" s="12">
        <v>10</v>
      </c>
      <c r="G148" s="12">
        <v>0</v>
      </c>
      <c r="H148" s="12">
        <v>35</v>
      </c>
      <c r="I148" s="12">
        <v>5</v>
      </c>
      <c r="J148" s="13">
        <f t="shared" si="17"/>
        <v>131</v>
      </c>
    </row>
    <row r="149" spans="1:10" x14ac:dyDescent="0.25">
      <c r="A149" s="41" t="s">
        <v>0</v>
      </c>
      <c r="B149" s="16">
        <f t="shared" ref="B149:I149" si="18">SUM(B138:B148)</f>
        <v>1</v>
      </c>
      <c r="C149" s="16">
        <f t="shared" si="18"/>
        <v>72</v>
      </c>
      <c r="D149" s="16">
        <f t="shared" si="18"/>
        <v>0</v>
      </c>
      <c r="E149" s="16">
        <f t="shared" si="18"/>
        <v>36</v>
      </c>
      <c r="F149" s="16">
        <f t="shared" si="18"/>
        <v>11</v>
      </c>
      <c r="G149" s="16">
        <f t="shared" si="18"/>
        <v>0</v>
      </c>
      <c r="H149" s="16">
        <f t="shared" si="18"/>
        <v>48</v>
      </c>
      <c r="I149" s="16">
        <f t="shared" si="18"/>
        <v>8</v>
      </c>
      <c r="J149" s="16">
        <f>SUM(J138:J148)</f>
        <v>176</v>
      </c>
    </row>
    <row r="150" spans="1:10" x14ac:dyDescent="0.25">
      <c r="A150" s="137" t="s">
        <v>68</v>
      </c>
      <c r="B150" s="137"/>
      <c r="C150" s="137"/>
      <c r="D150" s="137"/>
      <c r="E150" s="137"/>
      <c r="F150" s="137"/>
      <c r="G150" s="137"/>
      <c r="H150" s="137"/>
      <c r="I150" s="137"/>
      <c r="J150" s="137"/>
    </row>
    <row r="151" spans="1:10" x14ac:dyDescent="0.25">
      <c r="A151" s="40" t="s">
        <v>74</v>
      </c>
      <c r="B151" s="12">
        <v>0</v>
      </c>
      <c r="C151" s="12">
        <v>0</v>
      </c>
      <c r="D151" s="12">
        <v>0</v>
      </c>
      <c r="E151" s="12">
        <v>1</v>
      </c>
      <c r="F151" s="12">
        <v>0</v>
      </c>
      <c r="G151" s="12">
        <v>0</v>
      </c>
      <c r="H151" s="12">
        <v>0</v>
      </c>
      <c r="I151" s="12">
        <v>0</v>
      </c>
      <c r="J151" s="13">
        <f t="shared" ref="J151:J161" si="19">SUM(B151:I151)</f>
        <v>1</v>
      </c>
    </row>
    <row r="152" spans="1:10" x14ac:dyDescent="0.25">
      <c r="A152" s="34" t="s">
        <v>53</v>
      </c>
      <c r="B152" s="12">
        <v>0</v>
      </c>
      <c r="C152" s="12">
        <v>1</v>
      </c>
      <c r="D152" s="12">
        <v>0</v>
      </c>
      <c r="E152" s="12">
        <v>0</v>
      </c>
      <c r="F152" s="12">
        <v>1</v>
      </c>
      <c r="G152" s="12">
        <v>0</v>
      </c>
      <c r="H152" s="12">
        <v>1</v>
      </c>
      <c r="I152" s="12">
        <v>1</v>
      </c>
      <c r="J152" s="13">
        <f t="shared" si="19"/>
        <v>4</v>
      </c>
    </row>
    <row r="153" spans="1:10" x14ac:dyDescent="0.25">
      <c r="A153" s="34" t="s">
        <v>54</v>
      </c>
      <c r="B153" s="12">
        <v>0</v>
      </c>
      <c r="C153" s="12">
        <v>1</v>
      </c>
      <c r="D153" s="12">
        <v>0</v>
      </c>
      <c r="E153" s="12">
        <v>2</v>
      </c>
      <c r="F153" s="12">
        <v>0</v>
      </c>
      <c r="G153" s="12">
        <v>0</v>
      </c>
      <c r="H153" s="12">
        <v>1</v>
      </c>
      <c r="I153" s="12">
        <v>0</v>
      </c>
      <c r="J153" s="13">
        <f t="shared" si="19"/>
        <v>4</v>
      </c>
    </row>
    <row r="154" spans="1:10" x14ac:dyDescent="0.25">
      <c r="A154" s="34" t="s">
        <v>55</v>
      </c>
      <c r="B154" s="12">
        <v>0</v>
      </c>
      <c r="C154" s="12">
        <v>0</v>
      </c>
      <c r="D154" s="12">
        <v>0</v>
      </c>
      <c r="E154" s="12">
        <v>1</v>
      </c>
      <c r="F154" s="12">
        <v>0</v>
      </c>
      <c r="G154" s="12">
        <v>0</v>
      </c>
      <c r="H154" s="12">
        <v>3</v>
      </c>
      <c r="I154" s="12">
        <v>0</v>
      </c>
      <c r="J154" s="13">
        <f t="shared" si="19"/>
        <v>4</v>
      </c>
    </row>
    <row r="155" spans="1:10" x14ac:dyDescent="0.25">
      <c r="A155" s="34" t="s">
        <v>56</v>
      </c>
      <c r="B155" s="12">
        <v>0</v>
      </c>
      <c r="C155" s="12">
        <v>2</v>
      </c>
      <c r="D155" s="12">
        <v>0</v>
      </c>
      <c r="E155" s="12">
        <v>1</v>
      </c>
      <c r="F155" s="12">
        <v>0</v>
      </c>
      <c r="G155" s="12">
        <v>0</v>
      </c>
      <c r="H155" s="12">
        <v>0</v>
      </c>
      <c r="I155" s="12">
        <v>0</v>
      </c>
      <c r="J155" s="13">
        <f t="shared" si="19"/>
        <v>3</v>
      </c>
    </row>
    <row r="156" spans="1:10" x14ac:dyDescent="0.25">
      <c r="A156" s="34" t="s">
        <v>57</v>
      </c>
      <c r="B156" s="12">
        <v>0</v>
      </c>
      <c r="C156" s="12">
        <v>0</v>
      </c>
      <c r="D156" s="12">
        <v>0</v>
      </c>
      <c r="E156" s="12">
        <v>0</v>
      </c>
      <c r="F156" s="12">
        <v>0</v>
      </c>
      <c r="G156" s="12">
        <v>0</v>
      </c>
      <c r="H156" s="12">
        <v>1</v>
      </c>
      <c r="I156" s="12">
        <v>0</v>
      </c>
      <c r="J156" s="13">
        <f t="shared" si="19"/>
        <v>1</v>
      </c>
    </row>
    <row r="157" spans="1:10" x14ac:dyDescent="0.25">
      <c r="A157" s="34" t="s">
        <v>58</v>
      </c>
      <c r="B157" s="12">
        <v>0</v>
      </c>
      <c r="C157" s="12">
        <v>0</v>
      </c>
      <c r="D157" s="12">
        <v>0</v>
      </c>
      <c r="E157" s="12">
        <v>0</v>
      </c>
      <c r="F157" s="12">
        <v>0</v>
      </c>
      <c r="G157" s="12">
        <v>0</v>
      </c>
      <c r="H157" s="12">
        <v>1</v>
      </c>
      <c r="I157" s="12">
        <v>0</v>
      </c>
      <c r="J157" s="13">
        <f t="shared" si="19"/>
        <v>1</v>
      </c>
    </row>
    <row r="158" spans="1:10" x14ac:dyDescent="0.25">
      <c r="A158" s="34" t="s">
        <v>59</v>
      </c>
      <c r="B158" s="12">
        <v>0</v>
      </c>
      <c r="C158" s="12">
        <v>0</v>
      </c>
      <c r="D158" s="12">
        <v>0</v>
      </c>
      <c r="E158" s="12">
        <v>0</v>
      </c>
      <c r="F158" s="12">
        <v>0</v>
      </c>
      <c r="G158" s="12">
        <v>0</v>
      </c>
      <c r="H158" s="12">
        <v>0</v>
      </c>
      <c r="I158" s="12">
        <v>0</v>
      </c>
      <c r="J158" s="13">
        <f t="shared" si="19"/>
        <v>0</v>
      </c>
    </row>
    <row r="159" spans="1:10" x14ac:dyDescent="0.25">
      <c r="A159" s="34" t="s">
        <v>22</v>
      </c>
      <c r="B159" s="12">
        <v>0</v>
      </c>
      <c r="C159" s="12">
        <v>0</v>
      </c>
      <c r="D159" s="12">
        <v>0</v>
      </c>
      <c r="E159" s="12">
        <v>0</v>
      </c>
      <c r="F159" s="12">
        <v>0</v>
      </c>
      <c r="G159" s="12">
        <v>0</v>
      </c>
      <c r="H159" s="12">
        <v>0</v>
      </c>
      <c r="I159" s="12">
        <v>0</v>
      </c>
      <c r="J159" s="13">
        <f t="shared" si="19"/>
        <v>0</v>
      </c>
    </row>
    <row r="160" spans="1:10" x14ac:dyDescent="0.25">
      <c r="A160" s="34" t="s">
        <v>79</v>
      </c>
      <c r="B160" s="12">
        <v>0</v>
      </c>
      <c r="C160" s="12">
        <v>0</v>
      </c>
      <c r="D160" s="12">
        <v>0</v>
      </c>
      <c r="E160" s="12">
        <v>0</v>
      </c>
      <c r="F160" s="12">
        <v>0</v>
      </c>
      <c r="G160" s="12">
        <v>0</v>
      </c>
      <c r="H160" s="12">
        <v>1</v>
      </c>
      <c r="I160" s="12">
        <v>0</v>
      </c>
      <c r="J160" s="13">
        <f t="shared" si="19"/>
        <v>1</v>
      </c>
    </row>
    <row r="161" spans="1:10" x14ac:dyDescent="0.25">
      <c r="A161" s="37" t="s">
        <v>38</v>
      </c>
      <c r="B161" s="12">
        <v>1</v>
      </c>
      <c r="C161" s="12">
        <v>68</v>
      </c>
      <c r="D161" s="12">
        <v>0</v>
      </c>
      <c r="E161" s="12">
        <v>31</v>
      </c>
      <c r="F161" s="12">
        <v>10</v>
      </c>
      <c r="G161" s="12">
        <v>0</v>
      </c>
      <c r="H161" s="12">
        <v>40</v>
      </c>
      <c r="I161" s="12">
        <v>7</v>
      </c>
      <c r="J161" s="13">
        <f t="shared" si="19"/>
        <v>157</v>
      </c>
    </row>
    <row r="162" spans="1:10" x14ac:dyDescent="0.25">
      <c r="A162" s="41" t="s">
        <v>0</v>
      </c>
      <c r="B162" s="16">
        <f t="shared" ref="B162:I162" si="20">SUM(B151:B161)</f>
        <v>1</v>
      </c>
      <c r="C162" s="16">
        <f t="shared" si="20"/>
        <v>72</v>
      </c>
      <c r="D162" s="16">
        <f t="shared" si="20"/>
        <v>0</v>
      </c>
      <c r="E162" s="16">
        <f t="shared" si="20"/>
        <v>36</v>
      </c>
      <c r="F162" s="16">
        <f t="shared" si="20"/>
        <v>11</v>
      </c>
      <c r="G162" s="16">
        <f t="shared" si="20"/>
        <v>0</v>
      </c>
      <c r="H162" s="16">
        <f t="shared" si="20"/>
        <v>48</v>
      </c>
      <c r="I162" s="16">
        <f t="shared" si="20"/>
        <v>8</v>
      </c>
      <c r="J162" s="16">
        <f>SUM(J151:J161)</f>
        <v>176</v>
      </c>
    </row>
    <row r="163" spans="1:10" x14ac:dyDescent="0.25">
      <c r="A163" s="137" t="s">
        <v>69</v>
      </c>
      <c r="B163" s="137"/>
      <c r="C163" s="137"/>
      <c r="D163" s="137"/>
      <c r="E163" s="137"/>
      <c r="F163" s="137"/>
      <c r="G163" s="137"/>
      <c r="H163" s="137"/>
      <c r="I163" s="137"/>
      <c r="J163" s="137"/>
    </row>
    <row r="164" spans="1:10" x14ac:dyDescent="0.25">
      <c r="A164" s="40" t="s">
        <v>74</v>
      </c>
      <c r="B164" s="12">
        <v>0</v>
      </c>
      <c r="C164" s="12">
        <v>0</v>
      </c>
      <c r="D164" s="12">
        <v>0</v>
      </c>
      <c r="E164" s="12">
        <v>0</v>
      </c>
      <c r="F164" s="12">
        <v>0</v>
      </c>
      <c r="G164" s="12">
        <v>0</v>
      </c>
      <c r="H164" s="12">
        <v>0</v>
      </c>
      <c r="I164" s="12">
        <v>0</v>
      </c>
      <c r="J164" s="13">
        <f t="shared" ref="J164:J174" si="21">SUM(B164:I164)</f>
        <v>0</v>
      </c>
    </row>
    <row r="165" spans="1:10" x14ac:dyDescent="0.25">
      <c r="A165" s="34" t="s">
        <v>53</v>
      </c>
      <c r="B165" s="12">
        <v>0</v>
      </c>
      <c r="C165" s="12">
        <v>0</v>
      </c>
      <c r="D165" s="12">
        <v>0</v>
      </c>
      <c r="E165" s="12">
        <v>0</v>
      </c>
      <c r="F165" s="12">
        <v>0</v>
      </c>
      <c r="G165" s="12">
        <v>0</v>
      </c>
      <c r="H165" s="12">
        <v>0</v>
      </c>
      <c r="I165" s="12">
        <v>0</v>
      </c>
      <c r="J165" s="13">
        <f t="shared" si="21"/>
        <v>0</v>
      </c>
    </row>
    <row r="166" spans="1:10" x14ac:dyDescent="0.25">
      <c r="A166" s="34" t="s">
        <v>54</v>
      </c>
      <c r="B166" s="12">
        <v>0</v>
      </c>
      <c r="C166" s="12">
        <v>2</v>
      </c>
      <c r="D166" s="12">
        <v>0</v>
      </c>
      <c r="E166" s="12">
        <v>0</v>
      </c>
      <c r="F166" s="12">
        <v>0</v>
      </c>
      <c r="G166" s="12">
        <v>0</v>
      </c>
      <c r="H166" s="12">
        <v>1</v>
      </c>
      <c r="I166" s="12">
        <v>0</v>
      </c>
      <c r="J166" s="13">
        <f t="shared" si="21"/>
        <v>3</v>
      </c>
    </row>
    <row r="167" spans="1:10" x14ac:dyDescent="0.25">
      <c r="A167" s="34" t="s">
        <v>55</v>
      </c>
      <c r="B167" s="12">
        <v>0</v>
      </c>
      <c r="C167" s="12">
        <v>1</v>
      </c>
      <c r="D167" s="12">
        <v>0</v>
      </c>
      <c r="E167" s="12">
        <v>0</v>
      </c>
      <c r="F167" s="12">
        <v>0</v>
      </c>
      <c r="G167" s="12">
        <v>0</v>
      </c>
      <c r="H167" s="12">
        <v>1</v>
      </c>
      <c r="I167" s="12">
        <v>0</v>
      </c>
      <c r="J167" s="13">
        <f t="shared" si="21"/>
        <v>2</v>
      </c>
    </row>
    <row r="168" spans="1:10" x14ac:dyDescent="0.25">
      <c r="A168" s="34" t="s">
        <v>56</v>
      </c>
      <c r="B168" s="12">
        <v>0</v>
      </c>
      <c r="C168" s="12">
        <v>0</v>
      </c>
      <c r="D168" s="12">
        <v>0</v>
      </c>
      <c r="E168" s="12">
        <v>0</v>
      </c>
      <c r="F168" s="12">
        <v>0</v>
      </c>
      <c r="G168" s="12">
        <v>0</v>
      </c>
      <c r="H168" s="12">
        <v>1</v>
      </c>
      <c r="I168" s="12">
        <v>0</v>
      </c>
      <c r="J168" s="13">
        <f t="shared" si="21"/>
        <v>1</v>
      </c>
    </row>
    <row r="169" spans="1:10" x14ac:dyDescent="0.25">
      <c r="A169" s="34" t="s">
        <v>57</v>
      </c>
      <c r="B169" s="12">
        <v>0</v>
      </c>
      <c r="C169" s="12">
        <v>1</v>
      </c>
      <c r="D169" s="12">
        <v>0</v>
      </c>
      <c r="E169" s="12">
        <v>1</v>
      </c>
      <c r="F169" s="12">
        <v>0</v>
      </c>
      <c r="G169" s="12">
        <v>0</v>
      </c>
      <c r="H169" s="12">
        <v>1</v>
      </c>
      <c r="I169" s="12">
        <v>0</v>
      </c>
      <c r="J169" s="13">
        <f t="shared" si="21"/>
        <v>3</v>
      </c>
    </row>
    <row r="170" spans="1:10" x14ac:dyDescent="0.25">
      <c r="A170" s="34" t="s">
        <v>58</v>
      </c>
      <c r="B170" s="12">
        <v>0</v>
      </c>
      <c r="C170" s="12">
        <v>0</v>
      </c>
      <c r="D170" s="12">
        <v>0</v>
      </c>
      <c r="E170" s="12">
        <v>1</v>
      </c>
      <c r="F170" s="12">
        <v>0</v>
      </c>
      <c r="G170" s="12">
        <v>0</v>
      </c>
      <c r="H170" s="12">
        <v>2</v>
      </c>
      <c r="I170" s="12">
        <v>0</v>
      </c>
      <c r="J170" s="13">
        <f t="shared" si="21"/>
        <v>3</v>
      </c>
    </row>
    <row r="171" spans="1:10" x14ac:dyDescent="0.25">
      <c r="A171" s="34" t="s">
        <v>59</v>
      </c>
      <c r="B171" s="12">
        <v>0</v>
      </c>
      <c r="C171" s="12">
        <v>0</v>
      </c>
      <c r="D171" s="12">
        <v>0</v>
      </c>
      <c r="E171" s="12">
        <v>0</v>
      </c>
      <c r="F171" s="12">
        <v>0</v>
      </c>
      <c r="G171" s="12">
        <v>0</v>
      </c>
      <c r="H171" s="12">
        <v>0</v>
      </c>
      <c r="I171" s="12">
        <v>0</v>
      </c>
      <c r="J171" s="13">
        <f t="shared" si="21"/>
        <v>0</v>
      </c>
    </row>
    <row r="172" spans="1:10" x14ac:dyDescent="0.25">
      <c r="A172" s="34" t="s">
        <v>22</v>
      </c>
      <c r="B172" s="12">
        <v>0</v>
      </c>
      <c r="C172" s="12">
        <v>0</v>
      </c>
      <c r="D172" s="12">
        <v>0</v>
      </c>
      <c r="E172" s="12">
        <v>0</v>
      </c>
      <c r="F172" s="12">
        <v>0</v>
      </c>
      <c r="G172" s="12">
        <v>0</v>
      </c>
      <c r="H172" s="12">
        <v>0</v>
      </c>
      <c r="I172" s="12">
        <v>0</v>
      </c>
      <c r="J172" s="13">
        <f t="shared" si="21"/>
        <v>0</v>
      </c>
    </row>
    <row r="173" spans="1:10" x14ac:dyDescent="0.25">
      <c r="A173" s="34" t="s">
        <v>79</v>
      </c>
      <c r="B173" s="12">
        <v>0</v>
      </c>
      <c r="C173" s="12">
        <v>0</v>
      </c>
      <c r="D173" s="12">
        <v>0</v>
      </c>
      <c r="E173" s="12">
        <v>0</v>
      </c>
      <c r="F173" s="12">
        <v>0</v>
      </c>
      <c r="G173" s="12">
        <v>0</v>
      </c>
      <c r="H173" s="12">
        <v>1</v>
      </c>
      <c r="I173" s="12">
        <v>0</v>
      </c>
      <c r="J173" s="13">
        <f t="shared" si="21"/>
        <v>1</v>
      </c>
    </row>
    <row r="174" spans="1:10" x14ac:dyDescent="0.25">
      <c r="A174" s="37" t="s">
        <v>38</v>
      </c>
      <c r="B174" s="12">
        <v>1</v>
      </c>
      <c r="C174" s="12">
        <v>68</v>
      </c>
      <c r="D174" s="12">
        <v>0</v>
      </c>
      <c r="E174" s="12">
        <v>34</v>
      </c>
      <c r="F174" s="12">
        <v>11</v>
      </c>
      <c r="G174" s="12">
        <v>0</v>
      </c>
      <c r="H174" s="12">
        <v>41</v>
      </c>
      <c r="I174" s="12">
        <v>8</v>
      </c>
      <c r="J174" s="13">
        <f t="shared" si="21"/>
        <v>163</v>
      </c>
    </row>
    <row r="175" spans="1:10" x14ac:dyDescent="0.25">
      <c r="A175" s="41" t="s">
        <v>0</v>
      </c>
      <c r="B175" s="16">
        <f t="shared" ref="B175:I175" si="22">SUM(B164:B174)</f>
        <v>1</v>
      </c>
      <c r="C175" s="16">
        <f t="shared" si="22"/>
        <v>72</v>
      </c>
      <c r="D175" s="16">
        <f t="shared" si="22"/>
        <v>0</v>
      </c>
      <c r="E175" s="16">
        <f t="shared" si="22"/>
        <v>36</v>
      </c>
      <c r="F175" s="16">
        <f t="shared" si="22"/>
        <v>11</v>
      </c>
      <c r="G175" s="16">
        <f t="shared" si="22"/>
        <v>0</v>
      </c>
      <c r="H175" s="16">
        <f t="shared" si="22"/>
        <v>48</v>
      </c>
      <c r="I175" s="16">
        <f t="shared" si="22"/>
        <v>8</v>
      </c>
      <c r="J175" s="16">
        <f>SUM(J164:J174)</f>
        <v>176</v>
      </c>
    </row>
    <row r="176" spans="1:10" x14ac:dyDescent="0.25">
      <c r="A176" s="137" t="s">
        <v>70</v>
      </c>
      <c r="B176" s="137"/>
      <c r="C176" s="137"/>
      <c r="D176" s="137"/>
      <c r="E176" s="137"/>
      <c r="F176" s="137"/>
      <c r="G176" s="137"/>
      <c r="H176" s="137"/>
      <c r="I176" s="137"/>
      <c r="J176" s="137"/>
    </row>
    <row r="177" spans="1:16" x14ac:dyDescent="0.25">
      <c r="A177" s="40" t="s">
        <v>74</v>
      </c>
      <c r="B177" s="12">
        <v>0</v>
      </c>
      <c r="C177" s="12">
        <v>0</v>
      </c>
      <c r="D177" s="12">
        <v>0</v>
      </c>
      <c r="E177" s="12">
        <v>0</v>
      </c>
      <c r="F177" s="12">
        <v>0</v>
      </c>
      <c r="G177" s="12">
        <v>0</v>
      </c>
      <c r="H177" s="12">
        <v>0</v>
      </c>
      <c r="I177" s="12">
        <v>0</v>
      </c>
      <c r="J177" s="13">
        <f t="shared" ref="J177:J187" si="23">SUM(B177:I177)</f>
        <v>0</v>
      </c>
    </row>
    <row r="178" spans="1:16" x14ac:dyDescent="0.25">
      <c r="A178" s="34" t="s">
        <v>53</v>
      </c>
      <c r="B178" s="12">
        <v>0</v>
      </c>
      <c r="C178" s="12">
        <v>3</v>
      </c>
      <c r="D178" s="12">
        <v>0</v>
      </c>
      <c r="E178" s="12">
        <v>0</v>
      </c>
      <c r="F178" s="12">
        <v>0</v>
      </c>
      <c r="G178" s="12">
        <v>0</v>
      </c>
      <c r="H178" s="12">
        <v>1</v>
      </c>
      <c r="I178" s="12">
        <v>1</v>
      </c>
      <c r="J178" s="13">
        <f t="shared" si="23"/>
        <v>5</v>
      </c>
    </row>
    <row r="179" spans="1:16" x14ac:dyDescent="0.25">
      <c r="A179" s="34" t="s">
        <v>54</v>
      </c>
      <c r="B179" s="12">
        <v>0</v>
      </c>
      <c r="C179" s="12">
        <v>0</v>
      </c>
      <c r="D179" s="12">
        <v>0</v>
      </c>
      <c r="E179" s="12">
        <v>2</v>
      </c>
      <c r="F179" s="12">
        <v>0</v>
      </c>
      <c r="G179" s="12">
        <v>0</v>
      </c>
      <c r="H179" s="12">
        <v>2</v>
      </c>
      <c r="I179" s="12">
        <v>0</v>
      </c>
      <c r="J179" s="13">
        <f t="shared" si="23"/>
        <v>4</v>
      </c>
    </row>
    <row r="180" spans="1:16" x14ac:dyDescent="0.25">
      <c r="A180" s="34" t="s">
        <v>55</v>
      </c>
      <c r="B180" s="12">
        <v>0</v>
      </c>
      <c r="C180" s="12">
        <v>1</v>
      </c>
      <c r="D180" s="12">
        <v>0</v>
      </c>
      <c r="E180" s="12">
        <v>2</v>
      </c>
      <c r="F180" s="12">
        <v>0</v>
      </c>
      <c r="G180" s="12">
        <v>0</v>
      </c>
      <c r="H180" s="12">
        <v>1</v>
      </c>
      <c r="I180" s="12">
        <v>0</v>
      </c>
      <c r="J180" s="13">
        <f t="shared" si="23"/>
        <v>4</v>
      </c>
    </row>
    <row r="181" spans="1:16" x14ac:dyDescent="0.25">
      <c r="A181" s="34" t="s">
        <v>56</v>
      </c>
      <c r="B181" s="12">
        <v>0</v>
      </c>
      <c r="C181" s="12">
        <v>1</v>
      </c>
      <c r="D181" s="12">
        <v>0</v>
      </c>
      <c r="E181" s="12">
        <v>0</v>
      </c>
      <c r="F181" s="12">
        <v>0</v>
      </c>
      <c r="G181" s="12">
        <v>0</v>
      </c>
      <c r="H181" s="12">
        <v>0</v>
      </c>
      <c r="I181" s="12">
        <v>0</v>
      </c>
      <c r="J181" s="13">
        <f t="shared" si="23"/>
        <v>1</v>
      </c>
    </row>
    <row r="182" spans="1:16" x14ac:dyDescent="0.25">
      <c r="A182" s="34" t="s">
        <v>57</v>
      </c>
      <c r="B182" s="12">
        <v>0</v>
      </c>
      <c r="C182" s="12">
        <v>0</v>
      </c>
      <c r="D182" s="12">
        <v>0</v>
      </c>
      <c r="E182" s="12">
        <v>0</v>
      </c>
      <c r="F182" s="12">
        <v>0</v>
      </c>
      <c r="G182" s="12">
        <v>0</v>
      </c>
      <c r="H182" s="12">
        <v>2</v>
      </c>
      <c r="I182" s="12">
        <v>0</v>
      </c>
      <c r="J182" s="13">
        <f t="shared" si="23"/>
        <v>2</v>
      </c>
    </row>
    <row r="183" spans="1:16" x14ac:dyDescent="0.25">
      <c r="A183" s="34" t="s">
        <v>58</v>
      </c>
      <c r="B183" s="12">
        <v>0</v>
      </c>
      <c r="C183" s="12">
        <v>0</v>
      </c>
      <c r="D183" s="12">
        <v>0</v>
      </c>
      <c r="E183" s="12">
        <v>0</v>
      </c>
      <c r="F183" s="12">
        <v>0</v>
      </c>
      <c r="G183" s="12">
        <v>0</v>
      </c>
      <c r="H183" s="12">
        <v>0</v>
      </c>
      <c r="I183" s="12">
        <v>0</v>
      </c>
      <c r="J183" s="13">
        <f t="shared" si="23"/>
        <v>0</v>
      </c>
    </row>
    <row r="184" spans="1:16" x14ac:dyDescent="0.25">
      <c r="A184" s="34" t="s">
        <v>59</v>
      </c>
      <c r="B184" s="12">
        <v>0</v>
      </c>
      <c r="C184" s="12">
        <v>0</v>
      </c>
      <c r="D184" s="12">
        <v>0</v>
      </c>
      <c r="E184" s="12">
        <v>0</v>
      </c>
      <c r="F184" s="12">
        <v>0</v>
      </c>
      <c r="G184" s="12">
        <v>0</v>
      </c>
      <c r="H184" s="12">
        <v>0</v>
      </c>
      <c r="I184" s="12">
        <v>0</v>
      </c>
      <c r="J184" s="13">
        <f t="shared" si="23"/>
        <v>0</v>
      </c>
      <c r="P184" s="6" t="s">
        <v>105</v>
      </c>
    </row>
    <row r="185" spans="1:16" x14ac:dyDescent="0.25">
      <c r="A185" s="34" t="s">
        <v>22</v>
      </c>
      <c r="B185" s="12">
        <v>0</v>
      </c>
      <c r="C185" s="12">
        <v>0</v>
      </c>
      <c r="D185" s="12">
        <v>0</v>
      </c>
      <c r="E185" s="12">
        <v>1</v>
      </c>
      <c r="F185" s="12">
        <v>0</v>
      </c>
      <c r="G185" s="12">
        <v>0</v>
      </c>
      <c r="H185" s="12">
        <v>0</v>
      </c>
      <c r="I185" s="12">
        <v>0</v>
      </c>
      <c r="J185" s="13">
        <f t="shared" si="23"/>
        <v>1</v>
      </c>
    </row>
    <row r="186" spans="1:16" x14ac:dyDescent="0.25">
      <c r="A186" s="34" t="s">
        <v>79</v>
      </c>
      <c r="B186" s="12">
        <v>0</v>
      </c>
      <c r="C186" s="12">
        <v>0</v>
      </c>
      <c r="D186" s="12">
        <v>0</v>
      </c>
      <c r="E186" s="12">
        <v>0</v>
      </c>
      <c r="F186" s="12">
        <v>0</v>
      </c>
      <c r="G186" s="12">
        <v>0</v>
      </c>
      <c r="H186" s="12">
        <v>1</v>
      </c>
      <c r="I186" s="12">
        <v>0</v>
      </c>
      <c r="J186" s="13">
        <f t="shared" si="23"/>
        <v>1</v>
      </c>
    </row>
    <row r="187" spans="1:16" x14ac:dyDescent="0.25">
      <c r="A187" s="37" t="s">
        <v>38</v>
      </c>
      <c r="B187" s="12">
        <v>1</v>
      </c>
      <c r="C187" s="12">
        <v>67</v>
      </c>
      <c r="D187" s="12">
        <v>0</v>
      </c>
      <c r="E187" s="12">
        <v>31</v>
      </c>
      <c r="F187" s="12">
        <v>11</v>
      </c>
      <c r="G187" s="12">
        <v>0</v>
      </c>
      <c r="H187" s="12">
        <v>41</v>
      </c>
      <c r="I187" s="12">
        <v>7</v>
      </c>
      <c r="J187" s="13">
        <f t="shared" si="23"/>
        <v>158</v>
      </c>
    </row>
    <row r="188" spans="1:16" x14ac:dyDescent="0.25">
      <c r="A188" s="41" t="s">
        <v>0</v>
      </c>
      <c r="B188" s="16">
        <f t="shared" ref="B188:I188" si="24">SUM(B177:B187)</f>
        <v>1</v>
      </c>
      <c r="C188" s="16">
        <f t="shared" si="24"/>
        <v>72</v>
      </c>
      <c r="D188" s="16">
        <f t="shared" si="24"/>
        <v>0</v>
      </c>
      <c r="E188" s="16">
        <f t="shared" si="24"/>
        <v>36</v>
      </c>
      <c r="F188" s="16">
        <f t="shared" si="24"/>
        <v>11</v>
      </c>
      <c r="G188" s="16">
        <f t="shared" si="24"/>
        <v>0</v>
      </c>
      <c r="H188" s="16">
        <f t="shared" si="24"/>
        <v>48</v>
      </c>
      <c r="I188" s="16">
        <f t="shared" si="24"/>
        <v>8</v>
      </c>
      <c r="J188" s="16">
        <f>SUM(J177:J187)</f>
        <v>176</v>
      </c>
    </row>
    <row r="189" spans="1:16" x14ac:dyDescent="0.25">
      <c r="A189" s="137" t="s">
        <v>71</v>
      </c>
      <c r="B189" s="137"/>
      <c r="C189" s="137"/>
      <c r="D189" s="137"/>
      <c r="E189" s="137"/>
      <c r="F189" s="137"/>
      <c r="G189" s="137"/>
      <c r="H189" s="137"/>
      <c r="I189" s="137"/>
      <c r="J189" s="137"/>
    </row>
    <row r="190" spans="1:16" s="47" customFormat="1" x14ac:dyDescent="0.25">
      <c r="A190" s="38" t="s">
        <v>74</v>
      </c>
      <c r="B190" s="18">
        <v>0</v>
      </c>
      <c r="C190" s="18">
        <v>0</v>
      </c>
      <c r="D190" s="18">
        <v>0</v>
      </c>
      <c r="E190" s="18">
        <v>2</v>
      </c>
      <c r="F190" s="18">
        <v>0</v>
      </c>
      <c r="G190" s="18">
        <v>0</v>
      </c>
      <c r="H190" s="18">
        <v>0</v>
      </c>
      <c r="I190" s="18">
        <v>0</v>
      </c>
      <c r="J190" s="13">
        <f t="shared" ref="J190:J193" si="25">SUM(B190:I190)</f>
        <v>2</v>
      </c>
      <c r="L190" s="6"/>
    </row>
    <row r="191" spans="1:16" s="47" customFormat="1" x14ac:dyDescent="0.25">
      <c r="A191" s="38" t="s">
        <v>53</v>
      </c>
      <c r="B191" s="18">
        <v>0</v>
      </c>
      <c r="C191" s="18">
        <v>6</v>
      </c>
      <c r="D191" s="18">
        <v>0</v>
      </c>
      <c r="E191" s="18">
        <v>3</v>
      </c>
      <c r="F191" s="18">
        <v>1</v>
      </c>
      <c r="G191" s="18">
        <v>0</v>
      </c>
      <c r="H191" s="18">
        <v>4</v>
      </c>
      <c r="I191" s="18">
        <v>0</v>
      </c>
      <c r="J191" s="13">
        <f t="shared" si="25"/>
        <v>14</v>
      </c>
      <c r="L191" s="6"/>
    </row>
    <row r="192" spans="1:16" s="47" customFormat="1" x14ac:dyDescent="0.25">
      <c r="A192" s="38" t="s">
        <v>54</v>
      </c>
      <c r="B192" s="18">
        <v>0</v>
      </c>
      <c r="C192" s="18">
        <v>10</v>
      </c>
      <c r="D192" s="18">
        <v>0</v>
      </c>
      <c r="E192" s="18">
        <v>8</v>
      </c>
      <c r="F192" s="18">
        <v>2</v>
      </c>
      <c r="G192" s="18">
        <v>0</v>
      </c>
      <c r="H192" s="18">
        <v>11</v>
      </c>
      <c r="I192" s="18">
        <v>3</v>
      </c>
      <c r="J192" s="13">
        <f t="shared" si="25"/>
        <v>34</v>
      </c>
      <c r="L192" s="6"/>
    </row>
    <row r="193" spans="1:12" s="47" customFormat="1" x14ac:dyDescent="0.25">
      <c r="A193" s="38" t="s">
        <v>55</v>
      </c>
      <c r="B193" s="18">
        <v>0</v>
      </c>
      <c r="C193" s="18">
        <v>7</v>
      </c>
      <c r="D193" s="18">
        <v>0</v>
      </c>
      <c r="E193" s="18">
        <v>7</v>
      </c>
      <c r="F193" s="18">
        <v>0</v>
      </c>
      <c r="G193" s="18">
        <v>0</v>
      </c>
      <c r="H193" s="18">
        <v>3</v>
      </c>
      <c r="I193" s="18">
        <v>2</v>
      </c>
      <c r="J193" s="13">
        <f t="shared" si="25"/>
        <v>19</v>
      </c>
      <c r="L193" s="6"/>
    </row>
    <row r="194" spans="1:12" x14ac:dyDescent="0.25">
      <c r="A194" s="38" t="s">
        <v>56</v>
      </c>
      <c r="B194" s="12">
        <v>0</v>
      </c>
      <c r="C194" s="12">
        <v>1</v>
      </c>
      <c r="D194" s="12">
        <v>0</v>
      </c>
      <c r="E194" s="12">
        <v>0</v>
      </c>
      <c r="F194" s="12">
        <v>0</v>
      </c>
      <c r="G194" s="12">
        <v>0</v>
      </c>
      <c r="H194" s="12">
        <v>1</v>
      </c>
      <c r="I194" s="12">
        <v>2</v>
      </c>
      <c r="J194" s="13">
        <f>SUM(B194:I194)</f>
        <v>4</v>
      </c>
    </row>
    <row r="195" spans="1:12" x14ac:dyDescent="0.25">
      <c r="A195" s="34" t="s">
        <v>57</v>
      </c>
      <c r="B195" s="12">
        <v>0</v>
      </c>
      <c r="C195" s="12">
        <v>2</v>
      </c>
      <c r="D195" s="12">
        <v>0</v>
      </c>
      <c r="E195" s="12">
        <v>1</v>
      </c>
      <c r="F195" s="12">
        <v>1</v>
      </c>
      <c r="G195" s="12">
        <v>0</v>
      </c>
      <c r="H195" s="12">
        <v>2</v>
      </c>
      <c r="I195" s="12">
        <v>0</v>
      </c>
      <c r="J195" s="13">
        <f t="shared" ref="J195:J200" si="26">SUM(B195:I195)</f>
        <v>6</v>
      </c>
    </row>
    <row r="196" spans="1:12" x14ac:dyDescent="0.25">
      <c r="A196" s="34" t="s">
        <v>112</v>
      </c>
      <c r="B196" s="12">
        <v>0</v>
      </c>
      <c r="C196" s="12">
        <v>1</v>
      </c>
      <c r="D196" s="12">
        <v>0</v>
      </c>
      <c r="E196" s="12">
        <v>0</v>
      </c>
      <c r="F196" s="12">
        <v>0</v>
      </c>
      <c r="G196" s="12">
        <v>0</v>
      </c>
      <c r="H196" s="12">
        <v>1</v>
      </c>
      <c r="I196" s="12">
        <v>0</v>
      </c>
      <c r="J196" s="13">
        <f t="shared" si="26"/>
        <v>2</v>
      </c>
    </row>
    <row r="197" spans="1:12" x14ac:dyDescent="0.25">
      <c r="A197" s="34" t="s">
        <v>113</v>
      </c>
      <c r="B197" s="12">
        <v>0</v>
      </c>
      <c r="C197" s="12">
        <v>0</v>
      </c>
      <c r="D197" s="12">
        <v>0</v>
      </c>
      <c r="E197" s="12">
        <v>0</v>
      </c>
      <c r="F197" s="12">
        <v>0</v>
      </c>
      <c r="G197" s="12">
        <v>0</v>
      </c>
      <c r="H197" s="12">
        <v>0</v>
      </c>
      <c r="I197" s="12">
        <v>0</v>
      </c>
      <c r="J197" s="13">
        <f t="shared" si="26"/>
        <v>0</v>
      </c>
    </row>
    <row r="198" spans="1:12" x14ac:dyDescent="0.25">
      <c r="A198" s="38" t="s">
        <v>22</v>
      </c>
      <c r="B198" s="12">
        <v>0</v>
      </c>
      <c r="C198" s="12">
        <v>0</v>
      </c>
      <c r="D198" s="12">
        <v>0</v>
      </c>
      <c r="E198" s="12">
        <v>0</v>
      </c>
      <c r="F198" s="12">
        <v>0</v>
      </c>
      <c r="G198" s="12">
        <v>0</v>
      </c>
      <c r="H198" s="12">
        <v>0</v>
      </c>
      <c r="I198" s="12">
        <v>0</v>
      </c>
      <c r="J198" s="13">
        <f t="shared" si="26"/>
        <v>0</v>
      </c>
    </row>
    <row r="199" spans="1:12" x14ac:dyDescent="0.25">
      <c r="A199" s="38" t="s">
        <v>79</v>
      </c>
      <c r="B199" s="12">
        <v>0</v>
      </c>
      <c r="C199" s="12">
        <v>3</v>
      </c>
      <c r="D199" s="12">
        <v>0</v>
      </c>
      <c r="E199" s="12">
        <v>0</v>
      </c>
      <c r="F199" s="12">
        <v>1</v>
      </c>
      <c r="G199" s="12">
        <v>0</v>
      </c>
      <c r="H199" s="12">
        <v>1</v>
      </c>
      <c r="I199" s="12">
        <v>0</v>
      </c>
      <c r="J199" s="13">
        <f t="shared" si="26"/>
        <v>5</v>
      </c>
    </row>
    <row r="200" spans="1:12" x14ac:dyDescent="0.25">
      <c r="A200" s="37" t="s">
        <v>38</v>
      </c>
      <c r="B200" s="12">
        <v>1</v>
      </c>
      <c r="C200" s="12">
        <v>42</v>
      </c>
      <c r="D200" s="12">
        <v>0</v>
      </c>
      <c r="E200" s="12">
        <v>15</v>
      </c>
      <c r="F200" s="12">
        <v>6</v>
      </c>
      <c r="G200" s="12">
        <v>0</v>
      </c>
      <c r="H200" s="12">
        <v>25</v>
      </c>
      <c r="I200" s="12">
        <v>1</v>
      </c>
      <c r="J200" s="13">
        <f t="shared" si="26"/>
        <v>90</v>
      </c>
    </row>
    <row r="201" spans="1:12" x14ac:dyDescent="0.25">
      <c r="A201" s="41" t="s">
        <v>0</v>
      </c>
      <c r="B201" s="16">
        <f>SUM(B190:B200)</f>
        <v>1</v>
      </c>
      <c r="C201" s="16">
        <f t="shared" ref="C201:J201" si="27">SUM(C190:C200)</f>
        <v>72</v>
      </c>
      <c r="D201" s="16">
        <f t="shared" si="27"/>
        <v>0</v>
      </c>
      <c r="E201" s="16">
        <f t="shared" si="27"/>
        <v>36</v>
      </c>
      <c r="F201" s="16">
        <f t="shared" si="27"/>
        <v>11</v>
      </c>
      <c r="G201" s="16">
        <f t="shared" si="27"/>
        <v>0</v>
      </c>
      <c r="H201" s="16">
        <f t="shared" si="27"/>
        <v>48</v>
      </c>
      <c r="I201" s="16">
        <f t="shared" si="27"/>
        <v>8</v>
      </c>
      <c r="J201" s="16">
        <f t="shared" si="27"/>
        <v>176</v>
      </c>
    </row>
    <row r="202" spans="1:12" x14ac:dyDescent="0.25">
      <c r="A202" s="135"/>
      <c r="B202" s="135"/>
      <c r="C202" s="135"/>
      <c r="D202" s="135"/>
      <c r="E202" s="135"/>
      <c r="F202" s="135"/>
      <c r="G202" s="135"/>
      <c r="H202" s="135"/>
      <c r="I202" s="135"/>
      <c r="J202" s="135"/>
    </row>
    <row r="203" spans="1:12" x14ac:dyDescent="0.25">
      <c r="A203" s="155" t="str">
        <f>$A$30</f>
        <v>Note: Statistics after 28 March 2020 by region are based upon 'principal place of business' and not 'registered office'.</v>
      </c>
      <c r="B203" s="155"/>
      <c r="C203" s="155"/>
      <c r="D203" s="155"/>
      <c r="E203" s="155"/>
      <c r="F203" s="155"/>
      <c r="G203" s="155"/>
      <c r="H203" s="155"/>
      <c r="I203" s="155"/>
      <c r="J203" s="155"/>
    </row>
    <row r="204" spans="1:12" ht="24.75" customHeight="1" x14ac:dyDescent="0.25">
      <c r="A204" s="136" t="s">
        <v>175</v>
      </c>
      <c r="B204" s="136"/>
      <c r="C204" s="136"/>
      <c r="D204" s="136"/>
      <c r="E204" s="136"/>
      <c r="F204" s="136"/>
      <c r="G204" s="136"/>
      <c r="H204" s="136"/>
      <c r="I204" s="136"/>
      <c r="J204" s="136"/>
    </row>
    <row r="205" spans="1:12" x14ac:dyDescent="0.25">
      <c r="A205" s="47"/>
      <c r="B205" s="47"/>
      <c r="C205" s="47"/>
      <c r="D205" s="47"/>
      <c r="E205" s="47"/>
      <c r="F205" s="47"/>
      <c r="G205" s="47"/>
      <c r="H205" s="47"/>
      <c r="I205" s="47"/>
      <c r="J205" s="47"/>
    </row>
    <row r="206" spans="1:12" ht="30" customHeight="1" x14ac:dyDescent="0.25">
      <c r="A206" s="139" t="s">
        <v>267</v>
      </c>
      <c r="B206" s="139"/>
      <c r="C206" s="139"/>
      <c r="D206" s="139"/>
      <c r="E206" s="139"/>
      <c r="F206" s="139"/>
      <c r="G206" s="139"/>
      <c r="H206" s="139"/>
      <c r="I206" s="139"/>
      <c r="J206" s="139"/>
    </row>
    <row r="207" spans="1:12" ht="34.5" x14ac:dyDescent="0.25">
      <c r="A207" s="88"/>
      <c r="B207" s="8" t="s">
        <v>39</v>
      </c>
      <c r="C207" s="8" t="s">
        <v>40</v>
      </c>
      <c r="D207" s="8" t="s">
        <v>41</v>
      </c>
      <c r="E207" s="8" t="s">
        <v>42</v>
      </c>
      <c r="F207" s="8" t="s">
        <v>114</v>
      </c>
      <c r="G207" s="8" t="s">
        <v>44</v>
      </c>
      <c r="H207" s="8" t="s">
        <v>45</v>
      </c>
      <c r="I207" s="8" t="s">
        <v>46</v>
      </c>
      <c r="J207" s="9" t="s">
        <v>64</v>
      </c>
    </row>
    <row r="208" spans="1:12" x14ac:dyDescent="0.25">
      <c r="A208" s="33">
        <v>0</v>
      </c>
      <c r="B208" s="12">
        <v>0</v>
      </c>
      <c r="C208" s="12">
        <v>50</v>
      </c>
      <c r="D208" s="12">
        <v>0</v>
      </c>
      <c r="E208" s="12">
        <v>19</v>
      </c>
      <c r="F208" s="12">
        <v>7</v>
      </c>
      <c r="G208" s="12">
        <v>0</v>
      </c>
      <c r="H208" s="12">
        <v>32</v>
      </c>
      <c r="I208" s="12">
        <v>6</v>
      </c>
      <c r="J208" s="13">
        <v>114</v>
      </c>
      <c r="L208" s="46"/>
    </row>
    <row r="209" spans="1:10" x14ac:dyDescent="0.25">
      <c r="A209" s="34" t="s">
        <v>29</v>
      </c>
      <c r="B209" s="12">
        <v>0</v>
      </c>
      <c r="C209" s="12">
        <v>9</v>
      </c>
      <c r="D209" s="12">
        <v>0</v>
      </c>
      <c r="E209" s="12">
        <v>10</v>
      </c>
      <c r="F209" s="12">
        <v>4</v>
      </c>
      <c r="G209" s="12">
        <v>0</v>
      </c>
      <c r="H209" s="12">
        <v>6</v>
      </c>
      <c r="I209" s="12">
        <v>1</v>
      </c>
      <c r="J209" s="13">
        <f t="shared" ref="J209:J215" si="28">SUM(B209:I209)</f>
        <v>30</v>
      </c>
    </row>
    <row r="210" spans="1:10" x14ac:dyDescent="0.25">
      <c r="A210" s="34" t="s">
        <v>57</v>
      </c>
      <c r="B210" s="12">
        <v>1</v>
      </c>
      <c r="C210" s="12">
        <v>2</v>
      </c>
      <c r="D210" s="12">
        <v>0</v>
      </c>
      <c r="E210" s="12">
        <v>1</v>
      </c>
      <c r="F210" s="12">
        <v>0</v>
      </c>
      <c r="G210" s="12">
        <v>0</v>
      </c>
      <c r="H210" s="12">
        <v>0</v>
      </c>
      <c r="I210" s="12">
        <v>0</v>
      </c>
      <c r="J210" s="13">
        <f t="shared" si="28"/>
        <v>4</v>
      </c>
    </row>
    <row r="211" spans="1:10" x14ac:dyDescent="0.25">
      <c r="A211" s="88" t="s">
        <v>115</v>
      </c>
      <c r="B211" s="12">
        <v>0</v>
      </c>
      <c r="C211" s="12">
        <v>2</v>
      </c>
      <c r="D211" s="12">
        <v>0</v>
      </c>
      <c r="E211" s="12">
        <v>2</v>
      </c>
      <c r="F211" s="12">
        <v>0</v>
      </c>
      <c r="G211" s="12">
        <v>0</v>
      </c>
      <c r="H211" s="12">
        <v>2</v>
      </c>
      <c r="I211" s="12">
        <v>0</v>
      </c>
      <c r="J211" s="13">
        <f t="shared" si="28"/>
        <v>6</v>
      </c>
    </row>
    <row r="212" spans="1:10" x14ac:dyDescent="0.25">
      <c r="A212" s="34" t="s">
        <v>108</v>
      </c>
      <c r="B212" s="12">
        <v>0</v>
      </c>
      <c r="C212" s="12">
        <v>4</v>
      </c>
      <c r="D212" s="12">
        <v>0</v>
      </c>
      <c r="E212" s="12">
        <v>4</v>
      </c>
      <c r="F212" s="12">
        <v>0</v>
      </c>
      <c r="G212" s="12">
        <v>0</v>
      </c>
      <c r="H212" s="12">
        <v>1</v>
      </c>
      <c r="I212" s="12">
        <v>1</v>
      </c>
      <c r="J212" s="13">
        <f t="shared" si="28"/>
        <v>10</v>
      </c>
    </row>
    <row r="213" spans="1:10" x14ac:dyDescent="0.25">
      <c r="A213" s="34" t="s">
        <v>109</v>
      </c>
      <c r="B213" s="12">
        <v>0</v>
      </c>
      <c r="C213" s="12">
        <v>0</v>
      </c>
      <c r="D213" s="12">
        <v>0</v>
      </c>
      <c r="E213" s="12">
        <v>0</v>
      </c>
      <c r="F213" s="12">
        <v>0</v>
      </c>
      <c r="G213" s="12">
        <v>0</v>
      </c>
      <c r="H213" s="12">
        <v>0</v>
      </c>
      <c r="I213" s="12">
        <v>0</v>
      </c>
      <c r="J213" s="13">
        <f t="shared" si="28"/>
        <v>0</v>
      </c>
    </row>
    <row r="214" spans="1:10" x14ac:dyDescent="0.25">
      <c r="A214" s="38" t="s">
        <v>33</v>
      </c>
      <c r="B214" s="12">
        <v>0</v>
      </c>
      <c r="C214" s="12">
        <v>0</v>
      </c>
      <c r="D214" s="12">
        <v>0</v>
      </c>
      <c r="E214" s="12">
        <v>0</v>
      </c>
      <c r="F214" s="12">
        <v>0</v>
      </c>
      <c r="G214" s="12">
        <v>0</v>
      </c>
      <c r="H214" s="12">
        <v>2</v>
      </c>
      <c r="I214" s="12">
        <v>0</v>
      </c>
      <c r="J214" s="13">
        <f t="shared" si="28"/>
        <v>2</v>
      </c>
    </row>
    <row r="215" spans="1:10" x14ac:dyDescent="0.25">
      <c r="A215" s="38" t="s">
        <v>79</v>
      </c>
      <c r="B215" s="12">
        <v>0</v>
      </c>
      <c r="C215" s="12">
        <v>5</v>
      </c>
      <c r="D215" s="12">
        <v>0</v>
      </c>
      <c r="E215" s="12">
        <v>0</v>
      </c>
      <c r="F215" s="12">
        <v>0</v>
      </c>
      <c r="G215" s="12">
        <v>0</v>
      </c>
      <c r="H215" s="12">
        <v>5</v>
      </c>
      <c r="I215" s="12">
        <v>0</v>
      </c>
      <c r="J215" s="13">
        <f t="shared" si="28"/>
        <v>10</v>
      </c>
    </row>
    <row r="216" spans="1:10" x14ac:dyDescent="0.25">
      <c r="A216" s="41" t="s">
        <v>0</v>
      </c>
      <c r="B216" s="16">
        <f t="shared" ref="B216:J216" si="29">SUM(B208:B215)</f>
        <v>1</v>
      </c>
      <c r="C216" s="16">
        <f t="shared" si="29"/>
        <v>72</v>
      </c>
      <c r="D216" s="16">
        <f t="shared" si="29"/>
        <v>0</v>
      </c>
      <c r="E216" s="16">
        <f t="shared" si="29"/>
        <v>36</v>
      </c>
      <c r="F216" s="16">
        <f t="shared" si="29"/>
        <v>11</v>
      </c>
      <c r="G216" s="16">
        <f t="shared" si="29"/>
        <v>0</v>
      </c>
      <c r="H216" s="16">
        <f t="shared" si="29"/>
        <v>48</v>
      </c>
      <c r="I216" s="16">
        <f t="shared" si="29"/>
        <v>8</v>
      </c>
      <c r="J216" s="16">
        <f t="shared" si="29"/>
        <v>176</v>
      </c>
    </row>
    <row r="217" spans="1:10" ht="15" customHeight="1" x14ac:dyDescent="0.25">
      <c r="A217" s="155" t="str">
        <f>$A$30</f>
        <v>Note: Statistics after 28 March 2020 by region are based upon 'principal place of business' and not 'registered office'.</v>
      </c>
      <c r="B217" s="155"/>
      <c r="C217" s="155"/>
      <c r="D217" s="155"/>
      <c r="E217" s="155"/>
      <c r="F217" s="155"/>
      <c r="G217" s="155"/>
      <c r="H217" s="155"/>
      <c r="I217" s="155"/>
      <c r="J217" s="155"/>
    </row>
    <row r="218" spans="1:10" x14ac:dyDescent="0.25">
      <c r="A218" s="118"/>
      <c r="B218" s="118"/>
      <c r="C218" s="118"/>
      <c r="D218" s="118"/>
      <c r="E218" s="118"/>
      <c r="F218" s="118"/>
      <c r="G218" s="118"/>
      <c r="H218" s="118"/>
      <c r="I218" s="118"/>
      <c r="J218" s="118"/>
    </row>
    <row r="219" spans="1:10" ht="30" customHeight="1" x14ac:dyDescent="0.25">
      <c r="A219" s="139" t="s">
        <v>351</v>
      </c>
      <c r="B219" s="139"/>
      <c r="C219" s="139"/>
      <c r="D219" s="139"/>
      <c r="E219" s="139"/>
      <c r="F219" s="139"/>
      <c r="G219" s="139"/>
      <c r="H219" s="139"/>
      <c r="I219" s="139"/>
      <c r="J219" s="139"/>
    </row>
    <row r="220" spans="1:10" ht="34.5" x14ac:dyDescent="0.25">
      <c r="A220" s="88"/>
      <c r="B220" s="8" t="s">
        <v>39</v>
      </c>
      <c r="C220" s="8" t="s">
        <v>40</v>
      </c>
      <c r="D220" s="8" t="s">
        <v>41</v>
      </c>
      <c r="E220" s="8" t="s">
        <v>42</v>
      </c>
      <c r="F220" s="8" t="s">
        <v>114</v>
      </c>
      <c r="G220" s="8" t="s">
        <v>44</v>
      </c>
      <c r="H220" s="8" t="s">
        <v>45</v>
      </c>
      <c r="I220" s="8" t="s">
        <v>46</v>
      </c>
      <c r="J220" s="9" t="s">
        <v>64</v>
      </c>
    </row>
    <row r="221" spans="1:10" x14ac:dyDescent="0.25">
      <c r="A221" s="33" t="s">
        <v>110</v>
      </c>
      <c r="B221" s="12">
        <v>0</v>
      </c>
      <c r="C221" s="12">
        <v>11</v>
      </c>
      <c r="D221" s="12">
        <v>0</v>
      </c>
      <c r="E221" s="12">
        <v>7</v>
      </c>
      <c r="F221" s="12">
        <v>0</v>
      </c>
      <c r="G221" s="12">
        <v>0</v>
      </c>
      <c r="H221" s="12">
        <v>12</v>
      </c>
      <c r="I221" s="12">
        <v>1</v>
      </c>
      <c r="J221" s="13">
        <f>SUM(B221:I221)</f>
        <v>31</v>
      </c>
    </row>
    <row r="222" spans="1:10" x14ac:dyDescent="0.25">
      <c r="A222" s="33" t="s">
        <v>72</v>
      </c>
      <c r="B222" s="12">
        <v>1</v>
      </c>
      <c r="C222" s="12">
        <v>35</v>
      </c>
      <c r="D222" s="12">
        <v>0</v>
      </c>
      <c r="E222" s="12">
        <v>13</v>
      </c>
      <c r="F222" s="12">
        <v>9</v>
      </c>
      <c r="G222" s="12">
        <v>0</v>
      </c>
      <c r="H222" s="12">
        <v>19</v>
      </c>
      <c r="I222" s="12">
        <v>2</v>
      </c>
      <c r="J222" s="13">
        <f t="shared" ref="J222:J227" si="30">SUM(B222:I222)</f>
        <v>79</v>
      </c>
    </row>
    <row r="223" spans="1:10" x14ac:dyDescent="0.25">
      <c r="A223" s="33" t="s">
        <v>28</v>
      </c>
      <c r="B223" s="12">
        <v>0</v>
      </c>
      <c r="C223" s="12">
        <v>10</v>
      </c>
      <c r="D223" s="12">
        <v>0</v>
      </c>
      <c r="E223" s="12">
        <v>6</v>
      </c>
      <c r="F223" s="12">
        <v>1</v>
      </c>
      <c r="G223" s="12">
        <v>0</v>
      </c>
      <c r="H223" s="12">
        <v>3</v>
      </c>
      <c r="I223" s="12">
        <v>1</v>
      </c>
      <c r="J223" s="13">
        <f t="shared" si="30"/>
        <v>21</v>
      </c>
    </row>
    <row r="224" spans="1:10" x14ac:dyDescent="0.25">
      <c r="A224" s="33" t="s">
        <v>57</v>
      </c>
      <c r="B224" s="12">
        <v>0</v>
      </c>
      <c r="C224" s="12">
        <v>6</v>
      </c>
      <c r="D224" s="12">
        <v>0</v>
      </c>
      <c r="E224" s="12">
        <v>5</v>
      </c>
      <c r="F224" s="12">
        <v>1</v>
      </c>
      <c r="G224" s="12">
        <v>0</v>
      </c>
      <c r="H224" s="12">
        <v>7</v>
      </c>
      <c r="I224" s="12">
        <v>3</v>
      </c>
      <c r="J224" s="13">
        <f t="shared" si="30"/>
        <v>22</v>
      </c>
    </row>
    <row r="225" spans="1:10" x14ac:dyDescent="0.25">
      <c r="A225" s="34" t="s">
        <v>84</v>
      </c>
      <c r="B225" s="12">
        <v>0</v>
      </c>
      <c r="C225" s="12">
        <v>6</v>
      </c>
      <c r="D225" s="12">
        <v>0</v>
      </c>
      <c r="E225" s="12">
        <v>1</v>
      </c>
      <c r="F225" s="12">
        <v>0</v>
      </c>
      <c r="G225" s="12">
        <v>0</v>
      </c>
      <c r="H225" s="12">
        <v>1</v>
      </c>
      <c r="I225" s="12">
        <v>0</v>
      </c>
      <c r="J225" s="13">
        <f t="shared" si="30"/>
        <v>8</v>
      </c>
    </row>
    <row r="226" spans="1:10" x14ac:dyDescent="0.25">
      <c r="A226" s="34" t="s">
        <v>73</v>
      </c>
      <c r="B226" s="12">
        <v>0</v>
      </c>
      <c r="C226" s="12">
        <v>2</v>
      </c>
      <c r="D226" s="12">
        <v>0</v>
      </c>
      <c r="E226" s="12">
        <v>2</v>
      </c>
      <c r="F226" s="12">
        <v>0</v>
      </c>
      <c r="G226" s="12">
        <v>0</v>
      </c>
      <c r="H226" s="12">
        <v>2</v>
      </c>
      <c r="I226" s="12">
        <v>1</v>
      </c>
      <c r="J226" s="13">
        <f t="shared" si="30"/>
        <v>7</v>
      </c>
    </row>
    <row r="227" spans="1:10" x14ac:dyDescent="0.25">
      <c r="A227" s="38" t="s">
        <v>79</v>
      </c>
      <c r="B227" s="12">
        <v>0</v>
      </c>
      <c r="C227" s="12">
        <v>2</v>
      </c>
      <c r="D227" s="12">
        <v>0</v>
      </c>
      <c r="E227" s="12">
        <v>2</v>
      </c>
      <c r="F227" s="12">
        <v>0</v>
      </c>
      <c r="G227" s="12">
        <v>0</v>
      </c>
      <c r="H227" s="12">
        <v>4</v>
      </c>
      <c r="I227" s="12">
        <v>0</v>
      </c>
      <c r="J227" s="13">
        <f t="shared" si="30"/>
        <v>8</v>
      </c>
    </row>
    <row r="228" spans="1:10" x14ac:dyDescent="0.25">
      <c r="A228" s="41" t="s">
        <v>0</v>
      </c>
      <c r="B228" s="16">
        <f>SUM(B221:B227)</f>
        <v>1</v>
      </c>
      <c r="C228" s="16">
        <f t="shared" ref="C228:J228" si="31">SUM(C221:C227)</f>
        <v>72</v>
      </c>
      <c r="D228" s="16">
        <f t="shared" si="31"/>
        <v>0</v>
      </c>
      <c r="E228" s="16">
        <f t="shared" si="31"/>
        <v>36</v>
      </c>
      <c r="F228" s="16">
        <f t="shared" si="31"/>
        <v>11</v>
      </c>
      <c r="G228" s="16">
        <f t="shared" si="31"/>
        <v>0</v>
      </c>
      <c r="H228" s="16">
        <f t="shared" si="31"/>
        <v>48</v>
      </c>
      <c r="I228" s="16">
        <f t="shared" si="31"/>
        <v>8</v>
      </c>
      <c r="J228" s="16">
        <f t="shared" si="31"/>
        <v>176</v>
      </c>
    </row>
    <row r="229" spans="1:10" x14ac:dyDescent="0.25">
      <c r="A229" s="34" t="s">
        <v>176</v>
      </c>
      <c r="B229" s="34"/>
      <c r="C229" s="34"/>
      <c r="D229" s="34"/>
      <c r="E229" s="34"/>
      <c r="F229" s="34"/>
      <c r="G229" s="34"/>
      <c r="H229" s="34"/>
      <c r="I229" s="34"/>
      <c r="J229" s="34"/>
    </row>
    <row r="230" spans="1:10" x14ac:dyDescent="0.25">
      <c r="A230" s="34"/>
      <c r="B230" s="34"/>
      <c r="C230" s="34"/>
      <c r="D230" s="34"/>
      <c r="E230" s="34"/>
      <c r="F230" s="34"/>
      <c r="G230" s="34"/>
      <c r="H230" s="34"/>
      <c r="I230" s="34"/>
      <c r="J230" s="34"/>
    </row>
    <row r="231" spans="1:10" ht="30" customHeight="1" x14ac:dyDescent="0.25">
      <c r="A231" s="139" t="s">
        <v>321</v>
      </c>
      <c r="B231" s="139"/>
      <c r="C231" s="139"/>
      <c r="D231" s="139"/>
      <c r="E231" s="139"/>
      <c r="F231" s="139"/>
      <c r="G231" s="139"/>
      <c r="H231" s="139"/>
      <c r="I231" s="139"/>
      <c r="J231" s="139"/>
    </row>
    <row r="232" spans="1:10" ht="34.5" x14ac:dyDescent="0.25">
      <c r="A232" s="39"/>
      <c r="B232" s="8" t="s">
        <v>39</v>
      </c>
      <c r="C232" s="8" t="s">
        <v>40</v>
      </c>
      <c r="D232" s="8" t="s">
        <v>41</v>
      </c>
      <c r="E232" s="8" t="s">
        <v>42</v>
      </c>
      <c r="F232" s="8" t="s">
        <v>114</v>
      </c>
      <c r="G232" s="8" t="s">
        <v>44</v>
      </c>
      <c r="H232" s="8" t="s">
        <v>45</v>
      </c>
      <c r="I232" s="8" t="s">
        <v>46</v>
      </c>
      <c r="J232" s="9" t="s">
        <v>64</v>
      </c>
    </row>
    <row r="233" spans="1:10" x14ac:dyDescent="0.25">
      <c r="A233" s="137" t="s">
        <v>85</v>
      </c>
      <c r="B233" s="137"/>
      <c r="C233" s="137"/>
      <c r="D233" s="137"/>
      <c r="E233" s="137"/>
      <c r="F233" s="137"/>
      <c r="G233" s="137"/>
      <c r="H233" s="137"/>
      <c r="I233" s="137"/>
      <c r="J233" s="137"/>
    </row>
    <row r="234" spans="1:10" x14ac:dyDescent="0.25">
      <c r="A234" s="36" t="s">
        <v>75</v>
      </c>
      <c r="B234" s="12">
        <v>1</v>
      </c>
      <c r="C234" s="12">
        <v>55</v>
      </c>
      <c r="D234" s="12">
        <v>0</v>
      </c>
      <c r="E234" s="12">
        <v>28</v>
      </c>
      <c r="F234" s="12">
        <v>9</v>
      </c>
      <c r="G234" s="12">
        <v>0</v>
      </c>
      <c r="H234" s="12">
        <v>31</v>
      </c>
      <c r="I234" s="12">
        <v>6</v>
      </c>
      <c r="J234" s="13">
        <f t="shared" ref="J234:J239" si="32">SUM(B234:I234)</f>
        <v>130</v>
      </c>
    </row>
    <row r="235" spans="1:10" x14ac:dyDescent="0.25">
      <c r="A235" s="33" t="s">
        <v>76</v>
      </c>
      <c r="B235" s="12">
        <v>0</v>
      </c>
      <c r="C235" s="12">
        <v>12</v>
      </c>
      <c r="D235" s="12">
        <v>0</v>
      </c>
      <c r="E235" s="12">
        <v>4</v>
      </c>
      <c r="F235" s="12">
        <v>0</v>
      </c>
      <c r="G235" s="12">
        <v>0</v>
      </c>
      <c r="H235" s="12">
        <v>5</v>
      </c>
      <c r="I235" s="12">
        <v>2</v>
      </c>
      <c r="J235" s="13">
        <f t="shared" si="32"/>
        <v>23</v>
      </c>
    </row>
    <row r="236" spans="1:10" x14ac:dyDescent="0.25">
      <c r="A236" s="33" t="s">
        <v>77</v>
      </c>
      <c r="B236" s="12">
        <v>0</v>
      </c>
      <c r="C236" s="12">
        <v>2</v>
      </c>
      <c r="D236" s="12">
        <v>0</v>
      </c>
      <c r="E236" s="12">
        <v>2</v>
      </c>
      <c r="F236" s="12">
        <v>1</v>
      </c>
      <c r="G236" s="12">
        <v>0</v>
      </c>
      <c r="H236" s="12">
        <v>9</v>
      </c>
      <c r="I236" s="12">
        <v>0</v>
      </c>
      <c r="J236" s="13">
        <f t="shared" si="32"/>
        <v>14</v>
      </c>
    </row>
    <row r="237" spans="1:10" x14ac:dyDescent="0.25">
      <c r="A237" s="33" t="s">
        <v>78</v>
      </c>
      <c r="B237" s="12">
        <v>0</v>
      </c>
      <c r="C237" s="12">
        <v>0</v>
      </c>
      <c r="D237" s="12">
        <v>0</v>
      </c>
      <c r="E237" s="12">
        <v>1</v>
      </c>
      <c r="F237" s="12">
        <v>0</v>
      </c>
      <c r="G237" s="12">
        <v>0</v>
      </c>
      <c r="H237" s="12">
        <v>1</v>
      </c>
      <c r="I237" s="12">
        <v>0</v>
      </c>
      <c r="J237" s="13">
        <f t="shared" si="32"/>
        <v>2</v>
      </c>
    </row>
    <row r="238" spans="1:10" x14ac:dyDescent="0.25">
      <c r="A238" s="35" t="s">
        <v>79</v>
      </c>
      <c r="B238" s="12">
        <v>0</v>
      </c>
      <c r="C238" s="12">
        <v>1</v>
      </c>
      <c r="D238" s="12">
        <v>0</v>
      </c>
      <c r="E238" s="12">
        <v>0</v>
      </c>
      <c r="F238" s="12">
        <v>0</v>
      </c>
      <c r="G238" s="12">
        <v>0</v>
      </c>
      <c r="H238" s="12">
        <v>1</v>
      </c>
      <c r="I238" s="12">
        <v>0</v>
      </c>
      <c r="J238" s="13">
        <f t="shared" si="32"/>
        <v>2</v>
      </c>
    </row>
    <row r="239" spans="1:10" x14ac:dyDescent="0.25">
      <c r="A239" s="35" t="s">
        <v>90</v>
      </c>
      <c r="B239" s="12">
        <v>0</v>
      </c>
      <c r="C239" s="12">
        <v>2</v>
      </c>
      <c r="D239" s="12">
        <v>0</v>
      </c>
      <c r="E239" s="12">
        <v>1</v>
      </c>
      <c r="F239" s="12">
        <v>1</v>
      </c>
      <c r="G239" s="12">
        <v>0</v>
      </c>
      <c r="H239" s="12">
        <v>1</v>
      </c>
      <c r="I239" s="12">
        <v>0</v>
      </c>
      <c r="J239" s="13">
        <f t="shared" si="32"/>
        <v>5</v>
      </c>
    </row>
    <row r="240" spans="1:10" x14ac:dyDescent="0.25">
      <c r="A240" s="41" t="s">
        <v>0</v>
      </c>
      <c r="B240" s="16">
        <f>SUM(B234:B239)</f>
        <v>1</v>
      </c>
      <c r="C240" s="16">
        <f t="shared" ref="C240:J240" si="33">SUM(C234:C239)</f>
        <v>72</v>
      </c>
      <c r="D240" s="16">
        <f t="shared" si="33"/>
        <v>0</v>
      </c>
      <c r="E240" s="16">
        <f t="shared" si="33"/>
        <v>36</v>
      </c>
      <c r="F240" s="16">
        <f t="shared" si="33"/>
        <v>11</v>
      </c>
      <c r="G240" s="16">
        <f t="shared" si="33"/>
        <v>0</v>
      </c>
      <c r="H240" s="16">
        <f t="shared" si="33"/>
        <v>48</v>
      </c>
      <c r="I240" s="16">
        <f t="shared" si="33"/>
        <v>8</v>
      </c>
      <c r="J240" s="16">
        <f t="shared" si="33"/>
        <v>176</v>
      </c>
    </row>
    <row r="241" spans="1:10" x14ac:dyDescent="0.25">
      <c r="A241" s="137" t="s">
        <v>86</v>
      </c>
      <c r="B241" s="137"/>
      <c r="C241" s="137"/>
      <c r="D241" s="137"/>
      <c r="E241" s="137"/>
      <c r="F241" s="137"/>
      <c r="G241" s="137"/>
      <c r="H241" s="137"/>
      <c r="I241" s="137"/>
      <c r="J241" s="137"/>
    </row>
    <row r="242" spans="1:10" x14ac:dyDescent="0.25">
      <c r="A242" s="36" t="s">
        <v>111</v>
      </c>
      <c r="B242" s="12">
        <v>0</v>
      </c>
      <c r="C242" s="12">
        <v>31</v>
      </c>
      <c r="D242" s="12">
        <v>0</v>
      </c>
      <c r="E242" s="12">
        <v>13</v>
      </c>
      <c r="F242" s="12">
        <v>5</v>
      </c>
      <c r="G242" s="12">
        <v>0</v>
      </c>
      <c r="H242" s="12">
        <v>15</v>
      </c>
      <c r="I242" s="12">
        <v>4</v>
      </c>
      <c r="J242" s="13">
        <f t="shared" ref="J242:J249" si="34">SUM(B242:I242)</f>
        <v>68</v>
      </c>
    </row>
    <row r="243" spans="1:10" x14ac:dyDescent="0.25">
      <c r="A243" s="35" t="s">
        <v>28</v>
      </c>
      <c r="B243" s="12">
        <v>1</v>
      </c>
      <c r="C243" s="12">
        <v>11</v>
      </c>
      <c r="D243" s="12">
        <v>0</v>
      </c>
      <c r="E243" s="12">
        <v>5</v>
      </c>
      <c r="F243" s="12">
        <v>2</v>
      </c>
      <c r="G243" s="12">
        <v>0</v>
      </c>
      <c r="H243" s="12">
        <v>5</v>
      </c>
      <c r="I243" s="12">
        <v>1</v>
      </c>
      <c r="J243" s="13">
        <f t="shared" si="34"/>
        <v>25</v>
      </c>
    </row>
    <row r="244" spans="1:10" x14ac:dyDescent="0.25">
      <c r="A244" s="33" t="s">
        <v>57</v>
      </c>
      <c r="B244" s="12">
        <v>0</v>
      </c>
      <c r="C244" s="12">
        <v>13</v>
      </c>
      <c r="D244" s="12">
        <v>0</v>
      </c>
      <c r="E244" s="12">
        <v>5</v>
      </c>
      <c r="F244" s="12">
        <v>1</v>
      </c>
      <c r="G244" s="12">
        <v>0</v>
      </c>
      <c r="H244" s="12">
        <v>8</v>
      </c>
      <c r="I244" s="12">
        <v>1</v>
      </c>
      <c r="J244" s="13">
        <f t="shared" si="34"/>
        <v>28</v>
      </c>
    </row>
    <row r="245" spans="1:10" x14ac:dyDescent="0.25">
      <c r="A245" s="33" t="s">
        <v>84</v>
      </c>
      <c r="B245" s="12">
        <v>0</v>
      </c>
      <c r="C245" s="12">
        <v>6</v>
      </c>
      <c r="D245" s="12">
        <v>0</v>
      </c>
      <c r="E245" s="12">
        <v>7</v>
      </c>
      <c r="F245" s="12">
        <v>1</v>
      </c>
      <c r="G245" s="12">
        <v>0</v>
      </c>
      <c r="H245" s="12">
        <v>3</v>
      </c>
      <c r="I245" s="12">
        <v>1</v>
      </c>
      <c r="J245" s="13">
        <f t="shared" si="34"/>
        <v>18</v>
      </c>
    </row>
    <row r="246" spans="1:10" x14ac:dyDescent="0.25">
      <c r="A246" s="33" t="s">
        <v>31</v>
      </c>
      <c r="B246" s="12">
        <v>0</v>
      </c>
      <c r="C246" s="12">
        <v>9</v>
      </c>
      <c r="D246" s="12">
        <v>0</v>
      </c>
      <c r="E246" s="12">
        <v>4</v>
      </c>
      <c r="F246" s="12">
        <v>1</v>
      </c>
      <c r="G246" s="12">
        <v>0</v>
      </c>
      <c r="H246" s="12">
        <v>7</v>
      </c>
      <c r="I246" s="12">
        <v>1</v>
      </c>
      <c r="J246" s="13">
        <f t="shared" si="34"/>
        <v>22</v>
      </c>
    </row>
    <row r="247" spans="1:10" x14ac:dyDescent="0.25">
      <c r="A247" s="33" t="s">
        <v>32</v>
      </c>
      <c r="B247" s="12">
        <v>0</v>
      </c>
      <c r="C247" s="12">
        <v>0</v>
      </c>
      <c r="D247" s="12">
        <v>0</v>
      </c>
      <c r="E247" s="12">
        <v>0</v>
      </c>
      <c r="F247" s="12">
        <v>0</v>
      </c>
      <c r="G247" s="12">
        <v>0</v>
      </c>
      <c r="H247" s="12">
        <v>2</v>
      </c>
      <c r="I247" s="12">
        <v>0</v>
      </c>
      <c r="J247" s="13">
        <f t="shared" si="34"/>
        <v>2</v>
      </c>
    </row>
    <row r="248" spans="1:10" x14ac:dyDescent="0.25">
      <c r="A248" s="35" t="s">
        <v>33</v>
      </c>
      <c r="B248" s="12">
        <v>0</v>
      </c>
      <c r="C248" s="12">
        <v>0</v>
      </c>
      <c r="D248" s="12">
        <v>0</v>
      </c>
      <c r="E248" s="12">
        <v>1</v>
      </c>
      <c r="F248" s="12">
        <v>0</v>
      </c>
      <c r="G248" s="12">
        <v>0</v>
      </c>
      <c r="H248" s="12">
        <v>7</v>
      </c>
      <c r="I248" s="12">
        <v>0</v>
      </c>
      <c r="J248" s="13">
        <f t="shared" si="34"/>
        <v>8</v>
      </c>
    </row>
    <row r="249" spans="1:10" s="47" customFormat="1" x14ac:dyDescent="0.25">
      <c r="A249" s="35" t="s">
        <v>90</v>
      </c>
      <c r="B249" s="27">
        <v>0</v>
      </c>
      <c r="C249" s="27">
        <v>2</v>
      </c>
      <c r="D249" s="27">
        <v>0</v>
      </c>
      <c r="E249" s="27">
        <v>1</v>
      </c>
      <c r="F249" s="27">
        <v>1</v>
      </c>
      <c r="G249" s="27">
        <v>0</v>
      </c>
      <c r="H249" s="27">
        <v>1</v>
      </c>
      <c r="I249" s="27">
        <v>0</v>
      </c>
      <c r="J249" s="13">
        <f t="shared" si="34"/>
        <v>5</v>
      </c>
    </row>
    <row r="250" spans="1:10" x14ac:dyDescent="0.25">
      <c r="A250" s="41" t="s">
        <v>0</v>
      </c>
      <c r="B250" s="16">
        <f t="shared" ref="B250:J250" si="35">SUM(B242:B249)</f>
        <v>1</v>
      </c>
      <c r="C250" s="16">
        <f t="shared" si="35"/>
        <v>72</v>
      </c>
      <c r="D250" s="16">
        <f t="shared" si="35"/>
        <v>0</v>
      </c>
      <c r="E250" s="16">
        <f t="shared" si="35"/>
        <v>36</v>
      </c>
      <c r="F250" s="16">
        <f t="shared" si="35"/>
        <v>11</v>
      </c>
      <c r="G250" s="16">
        <f t="shared" si="35"/>
        <v>0</v>
      </c>
      <c r="H250" s="16">
        <f t="shared" si="35"/>
        <v>48</v>
      </c>
      <c r="I250" s="16">
        <f t="shared" si="35"/>
        <v>8</v>
      </c>
      <c r="J250" s="16">
        <f t="shared" si="35"/>
        <v>176</v>
      </c>
    </row>
    <row r="251" spans="1:10" x14ac:dyDescent="0.25">
      <c r="A251" s="137" t="s">
        <v>88</v>
      </c>
      <c r="B251" s="137"/>
      <c r="C251" s="137"/>
      <c r="D251" s="137"/>
      <c r="E251" s="137"/>
      <c r="F251" s="137"/>
      <c r="G251" s="137"/>
      <c r="H251" s="137"/>
      <c r="I251" s="137"/>
      <c r="J251" s="137"/>
    </row>
    <row r="252" spans="1:10" x14ac:dyDescent="0.25">
      <c r="A252" s="106" t="s">
        <v>92</v>
      </c>
      <c r="B252" s="16">
        <v>0</v>
      </c>
      <c r="C252" s="16">
        <v>12</v>
      </c>
      <c r="D252" s="16">
        <v>0</v>
      </c>
      <c r="E252" s="16">
        <v>6</v>
      </c>
      <c r="F252" s="16">
        <v>1</v>
      </c>
      <c r="G252" s="16">
        <v>0</v>
      </c>
      <c r="H252" s="16">
        <v>8</v>
      </c>
      <c r="I252" s="16">
        <v>1</v>
      </c>
      <c r="J252" s="16">
        <f>SUM(B252:I252)</f>
        <v>28</v>
      </c>
    </row>
    <row r="253" spans="1:10" x14ac:dyDescent="0.25">
      <c r="A253" s="137" t="s">
        <v>87</v>
      </c>
      <c r="B253" s="137"/>
      <c r="C253" s="137"/>
      <c r="D253" s="137"/>
      <c r="E253" s="137"/>
      <c r="F253" s="137"/>
      <c r="G253" s="137"/>
      <c r="H253" s="137"/>
      <c r="I253" s="137"/>
      <c r="J253" s="137"/>
    </row>
    <row r="254" spans="1:10" x14ac:dyDescent="0.25">
      <c r="A254" s="36">
        <v>0</v>
      </c>
      <c r="B254" s="12">
        <v>0</v>
      </c>
      <c r="C254" s="12">
        <v>65</v>
      </c>
      <c r="D254" s="12">
        <v>0</v>
      </c>
      <c r="E254" s="12">
        <v>27</v>
      </c>
      <c r="F254" s="12">
        <v>10</v>
      </c>
      <c r="G254" s="12">
        <v>0</v>
      </c>
      <c r="H254" s="12">
        <v>42</v>
      </c>
      <c r="I254" s="12">
        <v>7</v>
      </c>
      <c r="J254" s="13">
        <f t="shared" ref="J254:J259" si="36">SUM(B254:I254)</f>
        <v>151</v>
      </c>
    </row>
    <row r="255" spans="1:10" x14ac:dyDescent="0.25">
      <c r="A255" s="33" t="s">
        <v>80</v>
      </c>
      <c r="B255" s="12">
        <v>1</v>
      </c>
      <c r="C255" s="12">
        <v>2</v>
      </c>
      <c r="D255" s="12">
        <v>0</v>
      </c>
      <c r="E255" s="12">
        <v>3</v>
      </c>
      <c r="F255" s="12">
        <v>0</v>
      </c>
      <c r="G255" s="12">
        <v>0</v>
      </c>
      <c r="H255" s="12">
        <v>2</v>
      </c>
      <c r="I255" s="12">
        <v>1</v>
      </c>
      <c r="J255" s="13">
        <f t="shared" si="36"/>
        <v>9</v>
      </c>
    </row>
    <row r="256" spans="1:10" x14ac:dyDescent="0.25">
      <c r="A256" s="33" t="s">
        <v>81</v>
      </c>
      <c r="B256" s="12">
        <v>0</v>
      </c>
      <c r="C256" s="12">
        <v>2</v>
      </c>
      <c r="D256" s="12">
        <v>0</v>
      </c>
      <c r="E256" s="12">
        <v>3</v>
      </c>
      <c r="F256" s="12">
        <v>0</v>
      </c>
      <c r="G256" s="12">
        <v>0</v>
      </c>
      <c r="H256" s="12">
        <v>0</v>
      </c>
      <c r="I256" s="12">
        <v>0</v>
      </c>
      <c r="J256" s="13">
        <f t="shared" si="36"/>
        <v>5</v>
      </c>
    </row>
    <row r="257" spans="1:12" x14ac:dyDescent="0.25">
      <c r="A257" s="33" t="s">
        <v>82</v>
      </c>
      <c r="B257" s="12">
        <v>0</v>
      </c>
      <c r="C257" s="12">
        <v>0</v>
      </c>
      <c r="D257" s="12">
        <v>0</v>
      </c>
      <c r="E257" s="12">
        <v>1</v>
      </c>
      <c r="F257" s="12">
        <v>0</v>
      </c>
      <c r="G257" s="12">
        <v>0</v>
      </c>
      <c r="H257" s="12">
        <v>3</v>
      </c>
      <c r="I257" s="12">
        <v>0</v>
      </c>
      <c r="J257" s="13">
        <f t="shared" si="36"/>
        <v>4</v>
      </c>
    </row>
    <row r="258" spans="1:12" x14ac:dyDescent="0.25">
      <c r="A258" s="35" t="s">
        <v>83</v>
      </c>
      <c r="B258" s="12">
        <v>0</v>
      </c>
      <c r="C258" s="12">
        <v>1</v>
      </c>
      <c r="D258" s="12">
        <v>0</v>
      </c>
      <c r="E258" s="12">
        <v>1</v>
      </c>
      <c r="F258" s="12">
        <v>0</v>
      </c>
      <c r="G258" s="12">
        <v>0</v>
      </c>
      <c r="H258" s="12">
        <v>0</v>
      </c>
      <c r="I258" s="12">
        <v>0</v>
      </c>
      <c r="J258" s="13">
        <f t="shared" si="36"/>
        <v>2</v>
      </c>
    </row>
    <row r="259" spans="1:12" x14ac:dyDescent="0.25">
      <c r="A259" s="35" t="s">
        <v>90</v>
      </c>
      <c r="B259" s="12">
        <v>0</v>
      </c>
      <c r="C259" s="12">
        <v>2</v>
      </c>
      <c r="D259" s="12">
        <v>0</v>
      </c>
      <c r="E259" s="12">
        <v>1</v>
      </c>
      <c r="F259" s="12">
        <v>1</v>
      </c>
      <c r="G259" s="12">
        <v>0</v>
      </c>
      <c r="H259" s="12">
        <v>1</v>
      </c>
      <c r="I259" s="12">
        <v>0</v>
      </c>
      <c r="J259" s="13">
        <f t="shared" si="36"/>
        <v>5</v>
      </c>
    </row>
    <row r="260" spans="1:12" x14ac:dyDescent="0.25">
      <c r="A260" s="41" t="s">
        <v>0</v>
      </c>
      <c r="B260" s="16">
        <f>SUM(B254:B259)</f>
        <v>1</v>
      </c>
      <c r="C260" s="16">
        <f t="shared" ref="C260:J260" si="37">SUM(C254:C259)</f>
        <v>72</v>
      </c>
      <c r="D260" s="16">
        <f t="shared" si="37"/>
        <v>0</v>
      </c>
      <c r="E260" s="16">
        <f t="shared" si="37"/>
        <v>36</v>
      </c>
      <c r="F260" s="16">
        <f t="shared" si="37"/>
        <v>11</v>
      </c>
      <c r="G260" s="16">
        <f t="shared" si="37"/>
        <v>0</v>
      </c>
      <c r="H260" s="16">
        <f t="shared" si="37"/>
        <v>48</v>
      </c>
      <c r="I260" s="16">
        <f t="shared" si="37"/>
        <v>8</v>
      </c>
      <c r="J260" s="16">
        <f t="shared" si="37"/>
        <v>176</v>
      </c>
    </row>
    <row r="261" spans="1:12" ht="15" customHeight="1" x14ac:dyDescent="0.25">
      <c r="A261" s="155" t="str">
        <f>$A$30</f>
        <v>Note: Statistics after 28 March 2020 by region are based upon 'principal place of business' and not 'registered office'.</v>
      </c>
      <c r="B261" s="155"/>
      <c r="C261" s="155"/>
      <c r="D261" s="155"/>
      <c r="E261" s="155"/>
      <c r="F261" s="155"/>
      <c r="G261" s="155"/>
      <c r="H261" s="155"/>
      <c r="I261" s="155"/>
      <c r="J261" s="155"/>
    </row>
    <row r="262" spans="1:12" ht="30" customHeight="1" x14ac:dyDescent="0.25">
      <c r="A262" s="147" t="s">
        <v>183</v>
      </c>
      <c r="B262" s="147"/>
      <c r="C262" s="147"/>
      <c r="D262" s="147"/>
      <c r="E262" s="147"/>
      <c r="F262" s="147"/>
      <c r="G262" s="147"/>
      <c r="H262" s="147"/>
      <c r="I262" s="147"/>
      <c r="J262" s="147"/>
    </row>
    <row r="263" spans="1:12" ht="34.5" customHeight="1" x14ac:dyDescent="0.25">
      <c r="A263" s="139" t="s">
        <v>268</v>
      </c>
      <c r="B263" s="139"/>
      <c r="C263" s="139"/>
      <c r="D263" s="139"/>
      <c r="E263" s="139"/>
      <c r="F263" s="139"/>
      <c r="G263" s="139"/>
      <c r="H263" s="139"/>
      <c r="I263" s="139"/>
      <c r="J263" s="139"/>
    </row>
    <row r="264" spans="1:12" ht="34.5" x14ac:dyDescent="0.25">
      <c r="A264" s="39"/>
      <c r="B264" s="8" t="s">
        <v>39</v>
      </c>
      <c r="C264" s="8" t="s">
        <v>40</v>
      </c>
      <c r="D264" s="8" t="s">
        <v>41</v>
      </c>
      <c r="E264" s="8" t="s">
        <v>42</v>
      </c>
      <c r="F264" s="8" t="s">
        <v>114</v>
      </c>
      <c r="G264" s="8" t="s">
        <v>44</v>
      </c>
      <c r="H264" s="8" t="s">
        <v>45</v>
      </c>
      <c r="I264" s="8" t="s">
        <v>46</v>
      </c>
      <c r="J264" s="9" t="s">
        <v>64</v>
      </c>
    </row>
    <row r="265" spans="1:12" s="53" customFormat="1" x14ac:dyDescent="0.25">
      <c r="A265" s="137" t="s">
        <v>116</v>
      </c>
      <c r="B265" s="137"/>
      <c r="C265" s="137"/>
      <c r="D265" s="137"/>
      <c r="E265" s="137"/>
      <c r="F265" s="137"/>
      <c r="G265" s="137"/>
      <c r="H265" s="137"/>
      <c r="I265" s="137"/>
      <c r="J265" s="137"/>
    </row>
    <row r="266" spans="1:12" x14ac:dyDescent="0.25">
      <c r="A266" s="36">
        <v>0</v>
      </c>
      <c r="B266" s="12">
        <v>0</v>
      </c>
      <c r="C266" s="12">
        <v>11</v>
      </c>
      <c r="D266" s="12">
        <v>0</v>
      </c>
      <c r="E266" s="12">
        <v>2</v>
      </c>
      <c r="F266" s="12">
        <v>3</v>
      </c>
      <c r="G266" s="12">
        <v>0</v>
      </c>
      <c r="H266" s="12">
        <v>8</v>
      </c>
      <c r="I266" s="12">
        <v>0</v>
      </c>
      <c r="J266" s="13">
        <f t="shared" ref="J266:J271" si="38">SUM(B266:I266)</f>
        <v>24</v>
      </c>
      <c r="K266" s="12"/>
      <c r="L266" s="46"/>
    </row>
    <row r="267" spans="1:12" x14ac:dyDescent="0.25">
      <c r="A267" s="34" t="s">
        <v>89</v>
      </c>
      <c r="B267" s="12">
        <v>0</v>
      </c>
      <c r="C267" s="12">
        <v>43</v>
      </c>
      <c r="D267" s="12">
        <v>0</v>
      </c>
      <c r="E267" s="12">
        <v>21</v>
      </c>
      <c r="F267" s="12">
        <v>5</v>
      </c>
      <c r="G267" s="12">
        <v>0</v>
      </c>
      <c r="H267" s="12">
        <v>23</v>
      </c>
      <c r="I267" s="12">
        <v>5</v>
      </c>
      <c r="J267" s="13">
        <f t="shared" si="38"/>
        <v>97</v>
      </c>
      <c r="K267" s="12"/>
    </row>
    <row r="268" spans="1:12" x14ac:dyDescent="0.25">
      <c r="A268" s="34" t="s">
        <v>27</v>
      </c>
      <c r="B268" s="12">
        <v>0</v>
      </c>
      <c r="C268" s="12">
        <v>10</v>
      </c>
      <c r="D268" s="12">
        <v>0</v>
      </c>
      <c r="E268" s="12">
        <v>5</v>
      </c>
      <c r="F268" s="12">
        <v>1</v>
      </c>
      <c r="G268" s="12">
        <v>0</v>
      </c>
      <c r="H268" s="12">
        <v>4</v>
      </c>
      <c r="I268" s="12">
        <v>0</v>
      </c>
      <c r="J268" s="13">
        <f t="shared" si="38"/>
        <v>20</v>
      </c>
      <c r="K268" s="12"/>
    </row>
    <row r="269" spans="1:12" x14ac:dyDescent="0.25">
      <c r="A269" s="34" t="s">
        <v>28</v>
      </c>
      <c r="B269" s="12">
        <v>0</v>
      </c>
      <c r="C269" s="12">
        <v>3</v>
      </c>
      <c r="D269" s="12">
        <v>0</v>
      </c>
      <c r="E269" s="12">
        <v>4</v>
      </c>
      <c r="F269" s="12">
        <v>0</v>
      </c>
      <c r="G269" s="12">
        <v>0</v>
      </c>
      <c r="H269" s="12">
        <v>2</v>
      </c>
      <c r="I269" s="12">
        <v>2</v>
      </c>
      <c r="J269" s="13">
        <f t="shared" si="38"/>
        <v>11</v>
      </c>
      <c r="K269" s="12"/>
    </row>
    <row r="270" spans="1:12" x14ac:dyDescent="0.25">
      <c r="A270" s="34" t="s">
        <v>91</v>
      </c>
      <c r="B270" s="12">
        <v>0</v>
      </c>
      <c r="C270" s="12">
        <v>1</v>
      </c>
      <c r="D270" s="12">
        <v>0</v>
      </c>
      <c r="E270" s="12">
        <v>1</v>
      </c>
      <c r="F270" s="12">
        <v>0</v>
      </c>
      <c r="G270" s="12">
        <v>0</v>
      </c>
      <c r="H270" s="12">
        <v>2</v>
      </c>
      <c r="I270" s="12">
        <v>0</v>
      </c>
      <c r="J270" s="13">
        <f t="shared" si="38"/>
        <v>4</v>
      </c>
      <c r="K270" s="12"/>
    </row>
    <row r="271" spans="1:12" x14ac:dyDescent="0.25">
      <c r="A271" s="34" t="s">
        <v>173</v>
      </c>
      <c r="B271" s="12">
        <v>1</v>
      </c>
      <c r="C271" s="12">
        <v>4</v>
      </c>
      <c r="D271" s="12">
        <v>0</v>
      </c>
      <c r="E271" s="12">
        <v>3</v>
      </c>
      <c r="F271" s="12">
        <v>2</v>
      </c>
      <c r="G271" s="12">
        <v>0</v>
      </c>
      <c r="H271" s="12">
        <v>9</v>
      </c>
      <c r="I271" s="12">
        <v>1</v>
      </c>
      <c r="J271" s="13">
        <f t="shared" si="38"/>
        <v>20</v>
      </c>
      <c r="K271" s="12"/>
    </row>
    <row r="272" spans="1:12" x14ac:dyDescent="0.25">
      <c r="A272" s="41" t="s">
        <v>0</v>
      </c>
      <c r="B272" s="16">
        <f>SUM(B266:B271)</f>
        <v>1</v>
      </c>
      <c r="C272" s="16">
        <f t="shared" ref="C272:J272" si="39">SUM(C266:C271)</f>
        <v>72</v>
      </c>
      <c r="D272" s="16">
        <f t="shared" si="39"/>
        <v>0</v>
      </c>
      <c r="E272" s="16">
        <f t="shared" si="39"/>
        <v>36</v>
      </c>
      <c r="F272" s="16">
        <f t="shared" si="39"/>
        <v>11</v>
      </c>
      <c r="G272" s="16">
        <f t="shared" si="39"/>
        <v>0</v>
      </c>
      <c r="H272" s="16">
        <f t="shared" si="39"/>
        <v>48</v>
      </c>
      <c r="I272" s="16">
        <f t="shared" si="39"/>
        <v>8</v>
      </c>
      <c r="J272" s="16">
        <f t="shared" si="39"/>
        <v>176</v>
      </c>
    </row>
    <row r="273" spans="1:20" x14ac:dyDescent="0.25">
      <c r="A273" s="155" t="str">
        <f>$A$30</f>
        <v>Note: Statistics after 28 March 2020 by region are based upon 'principal place of business' and not 'registered office'.</v>
      </c>
      <c r="B273" s="155"/>
      <c r="C273" s="155"/>
      <c r="D273" s="155"/>
      <c r="E273" s="155"/>
      <c r="F273" s="155"/>
      <c r="G273" s="155"/>
      <c r="H273" s="155"/>
      <c r="I273" s="155"/>
      <c r="J273" s="155"/>
    </row>
    <row r="274" spans="1:20" s="46" customFormat="1" ht="24.95" customHeight="1" x14ac:dyDescent="0.25">
      <c r="A274" s="149" t="s">
        <v>177</v>
      </c>
      <c r="B274" s="149"/>
      <c r="C274" s="149"/>
      <c r="D274" s="149"/>
      <c r="E274" s="149"/>
      <c r="F274" s="149"/>
      <c r="G274" s="149"/>
      <c r="H274" s="149"/>
      <c r="I274" s="149"/>
      <c r="J274" s="149"/>
    </row>
    <row r="275" spans="1:20" x14ac:dyDescent="0.25">
      <c r="A275" s="86"/>
      <c r="B275" s="26"/>
      <c r="C275" s="26"/>
      <c r="D275" s="26"/>
      <c r="E275" s="26"/>
      <c r="F275" s="26"/>
      <c r="G275" s="26"/>
      <c r="H275" s="26"/>
      <c r="I275" s="26"/>
      <c r="J275" s="26"/>
    </row>
    <row r="276" spans="1:20" ht="18.75" x14ac:dyDescent="0.25">
      <c r="A276" s="107"/>
    </row>
    <row r="277" spans="1:20" ht="31.5" customHeight="1" x14ac:dyDescent="0.25">
      <c r="A277" s="150" t="s">
        <v>322</v>
      </c>
      <c r="B277" s="150"/>
      <c r="C277" s="150"/>
      <c r="D277" s="150"/>
      <c r="E277" s="150"/>
      <c r="F277" s="150"/>
      <c r="G277" s="150"/>
      <c r="H277" s="150"/>
      <c r="I277" s="150"/>
      <c r="J277" s="150"/>
      <c r="K277" s="150"/>
      <c r="L277" s="150"/>
      <c r="M277" s="150"/>
      <c r="N277" s="150"/>
      <c r="O277" s="58"/>
      <c r="P277" s="58"/>
      <c r="Q277" s="58"/>
      <c r="R277" s="58"/>
      <c r="S277" s="58"/>
      <c r="T277" s="58"/>
    </row>
    <row r="278" spans="1:20" ht="15" customHeight="1" x14ac:dyDescent="0.25">
      <c r="A278" s="152" t="s">
        <v>125</v>
      </c>
      <c r="B278" s="153" t="s">
        <v>178</v>
      </c>
      <c r="C278" s="153"/>
      <c r="D278" s="153"/>
      <c r="E278" s="153"/>
      <c r="F278" s="153"/>
      <c r="G278" s="153"/>
      <c r="H278" s="153"/>
      <c r="I278" s="153"/>
      <c r="J278" s="153"/>
      <c r="K278" s="153"/>
      <c r="L278" s="153"/>
      <c r="M278" s="153"/>
      <c r="N278" s="153"/>
    </row>
    <row r="279" spans="1:20" ht="34.5" x14ac:dyDescent="0.25">
      <c r="A279" s="152"/>
      <c r="B279" s="8" t="s">
        <v>21</v>
      </c>
      <c r="C279" s="8" t="s">
        <v>126</v>
      </c>
      <c r="D279" s="8" t="s">
        <v>127</v>
      </c>
      <c r="E279" s="8" t="s">
        <v>128</v>
      </c>
      <c r="F279" s="8" t="s">
        <v>129</v>
      </c>
      <c r="G279" s="8" t="s">
        <v>130</v>
      </c>
      <c r="H279" s="59" t="s">
        <v>131</v>
      </c>
      <c r="I279" s="8" t="s">
        <v>132</v>
      </c>
      <c r="J279" s="8" t="s">
        <v>133</v>
      </c>
      <c r="K279" s="8" t="s">
        <v>134</v>
      </c>
      <c r="L279" s="8" t="s">
        <v>135</v>
      </c>
      <c r="M279" s="9" t="s">
        <v>64</v>
      </c>
      <c r="N279" s="9" t="s">
        <v>136</v>
      </c>
    </row>
    <row r="280" spans="1:20" x14ac:dyDescent="0.25">
      <c r="A280" s="34" t="s">
        <v>137</v>
      </c>
      <c r="B280" s="60">
        <v>26</v>
      </c>
      <c r="C280" s="60">
        <v>10</v>
      </c>
      <c r="D280" s="60">
        <v>11</v>
      </c>
      <c r="E280" s="60">
        <v>4</v>
      </c>
      <c r="F280" s="60">
        <v>8</v>
      </c>
      <c r="G280" s="60">
        <v>7</v>
      </c>
      <c r="H280" s="12">
        <v>6</v>
      </c>
      <c r="I280" s="12">
        <v>1</v>
      </c>
      <c r="J280" s="12">
        <v>0</v>
      </c>
      <c r="K280" s="12">
        <v>0</v>
      </c>
      <c r="L280" s="12">
        <v>0</v>
      </c>
      <c r="M280" s="13">
        <f>SUM(B280:L280)</f>
        <v>73</v>
      </c>
      <c r="N280" s="129">
        <f>M280/$M$285</f>
        <v>0.56589147286821706</v>
      </c>
      <c r="P280" s="61"/>
    </row>
    <row r="281" spans="1:20" x14ac:dyDescent="0.25">
      <c r="A281" s="34" t="s">
        <v>138</v>
      </c>
      <c r="B281" s="60">
        <v>4</v>
      </c>
      <c r="C281" s="60">
        <v>5</v>
      </c>
      <c r="D281" s="60">
        <v>1</v>
      </c>
      <c r="E281" s="60">
        <v>2</v>
      </c>
      <c r="F281" s="60">
        <v>2</v>
      </c>
      <c r="G281" s="60">
        <v>0</v>
      </c>
      <c r="H281" s="12">
        <v>5</v>
      </c>
      <c r="I281" s="12">
        <v>4</v>
      </c>
      <c r="J281" s="12">
        <v>1</v>
      </c>
      <c r="K281" s="12">
        <v>0</v>
      </c>
      <c r="L281" s="12">
        <v>0</v>
      </c>
      <c r="M281" s="13">
        <f t="shared" ref="M281:M284" si="40">SUM(B281:L281)</f>
        <v>24</v>
      </c>
      <c r="N281" s="129">
        <f>M281/$M$285</f>
        <v>0.18604651162790697</v>
      </c>
      <c r="P281" s="61"/>
    </row>
    <row r="282" spans="1:20" x14ac:dyDescent="0.25">
      <c r="A282" s="34" t="s">
        <v>139</v>
      </c>
      <c r="B282" s="60">
        <v>1</v>
      </c>
      <c r="C282" s="60">
        <v>3</v>
      </c>
      <c r="D282" s="60">
        <v>2</v>
      </c>
      <c r="E282" s="60">
        <v>0</v>
      </c>
      <c r="F282" s="60">
        <v>1</v>
      </c>
      <c r="G282" s="60">
        <v>2</v>
      </c>
      <c r="H282" s="12">
        <v>1</v>
      </c>
      <c r="I282" s="12">
        <v>4</v>
      </c>
      <c r="J282" s="12">
        <v>3</v>
      </c>
      <c r="K282" s="12">
        <v>0</v>
      </c>
      <c r="L282" s="12">
        <v>0</v>
      </c>
      <c r="M282" s="13">
        <f t="shared" si="40"/>
        <v>17</v>
      </c>
      <c r="N282" s="129">
        <f>M282/$M$285</f>
        <v>0.13178294573643412</v>
      </c>
      <c r="P282" s="61"/>
    </row>
    <row r="283" spans="1:20" x14ac:dyDescent="0.25">
      <c r="A283" s="34" t="s">
        <v>22</v>
      </c>
      <c r="B283" s="60">
        <v>0</v>
      </c>
      <c r="C283" s="60">
        <v>0</v>
      </c>
      <c r="D283" s="60">
        <v>0</v>
      </c>
      <c r="E283" s="60">
        <v>0</v>
      </c>
      <c r="F283" s="60">
        <v>0</v>
      </c>
      <c r="G283" s="60">
        <v>0</v>
      </c>
      <c r="H283" s="12">
        <v>1</v>
      </c>
      <c r="I283" s="12">
        <v>0</v>
      </c>
      <c r="J283" s="12">
        <v>0</v>
      </c>
      <c r="K283" s="12">
        <v>1</v>
      </c>
      <c r="L283" s="12">
        <v>1</v>
      </c>
      <c r="M283" s="13">
        <f t="shared" si="40"/>
        <v>3</v>
      </c>
      <c r="N283" s="129">
        <f>M283/$M$285</f>
        <v>2.3255813953488372E-2</v>
      </c>
      <c r="P283" s="61"/>
    </row>
    <row r="284" spans="1:20" x14ac:dyDescent="0.25">
      <c r="A284" s="34" t="s">
        <v>140</v>
      </c>
      <c r="B284" s="60">
        <v>4</v>
      </c>
      <c r="C284" s="60">
        <v>1</v>
      </c>
      <c r="D284" s="60">
        <v>0</v>
      </c>
      <c r="E284" s="60">
        <v>1</v>
      </c>
      <c r="F284" s="60">
        <v>0</v>
      </c>
      <c r="G284" s="60">
        <v>1</v>
      </c>
      <c r="H284" s="12">
        <v>2</v>
      </c>
      <c r="I284" s="12">
        <v>2</v>
      </c>
      <c r="J284" s="12">
        <v>1</v>
      </c>
      <c r="K284" s="12">
        <v>0</v>
      </c>
      <c r="L284" s="12">
        <v>0</v>
      </c>
      <c r="M284" s="13">
        <f t="shared" si="40"/>
        <v>12</v>
      </c>
      <c r="N284" s="129">
        <f>M284/$M$285</f>
        <v>9.3023255813953487E-2</v>
      </c>
      <c r="P284" s="61"/>
    </row>
    <row r="285" spans="1:20" x14ac:dyDescent="0.25">
      <c r="A285" s="41" t="s">
        <v>0</v>
      </c>
      <c r="B285" s="62">
        <f t="shared" ref="B285:N285" si="41">SUM(B280:B284)</f>
        <v>35</v>
      </c>
      <c r="C285" s="62">
        <f t="shared" si="41"/>
        <v>19</v>
      </c>
      <c r="D285" s="62">
        <f t="shared" si="41"/>
        <v>14</v>
      </c>
      <c r="E285" s="62">
        <f t="shared" si="41"/>
        <v>7</v>
      </c>
      <c r="F285" s="62">
        <f t="shared" si="41"/>
        <v>11</v>
      </c>
      <c r="G285" s="62">
        <f t="shared" si="41"/>
        <v>10</v>
      </c>
      <c r="H285" s="62">
        <f t="shared" si="41"/>
        <v>15</v>
      </c>
      <c r="I285" s="62">
        <f t="shared" si="41"/>
        <v>11</v>
      </c>
      <c r="J285" s="62">
        <f t="shared" si="41"/>
        <v>5</v>
      </c>
      <c r="K285" s="62">
        <f t="shared" si="41"/>
        <v>1</v>
      </c>
      <c r="L285" s="62">
        <f t="shared" si="41"/>
        <v>1</v>
      </c>
      <c r="M285" s="62">
        <f t="shared" si="41"/>
        <v>129</v>
      </c>
      <c r="N285" s="63">
        <f t="shared" si="41"/>
        <v>1</v>
      </c>
    </row>
    <row r="286" spans="1:20" ht="30" customHeight="1" x14ac:dyDescent="0.25">
      <c r="A286" s="146"/>
      <c r="B286" s="146"/>
      <c r="C286" s="146"/>
      <c r="D286" s="146"/>
      <c r="E286" s="146"/>
      <c r="F286" s="146"/>
      <c r="G286" s="146"/>
      <c r="H286" s="146"/>
      <c r="I286" s="146"/>
      <c r="J286" s="146"/>
      <c r="K286" s="146"/>
      <c r="L286" s="146"/>
      <c r="M286" s="146"/>
      <c r="N286" s="146"/>
      <c r="O286" s="89"/>
      <c r="P286" s="89"/>
      <c r="Q286" s="89"/>
      <c r="R286" s="89"/>
      <c r="S286" s="89"/>
      <c r="T286" s="89"/>
    </row>
    <row r="287" spans="1:20" ht="31.5" customHeight="1" x14ac:dyDescent="0.25">
      <c r="A287" s="134" t="s">
        <v>323</v>
      </c>
      <c r="B287" s="134"/>
      <c r="C287" s="134"/>
      <c r="D287" s="134"/>
      <c r="E287" s="134"/>
      <c r="F287" s="134"/>
      <c r="G287" s="134"/>
      <c r="H287" s="134"/>
      <c r="I287" s="134"/>
      <c r="J287" s="134"/>
      <c r="K287" s="134"/>
      <c r="L287" s="134"/>
      <c r="M287" s="134"/>
      <c r="N287" s="134"/>
      <c r="O287" s="90"/>
      <c r="P287" s="90"/>
      <c r="Q287" s="90"/>
      <c r="R287" s="90"/>
      <c r="S287" s="90"/>
      <c r="T287" s="90"/>
    </row>
    <row r="288" spans="1:20" ht="15" customHeight="1" x14ac:dyDescent="0.25">
      <c r="A288" s="164" t="s">
        <v>125</v>
      </c>
      <c r="B288" s="153" t="s">
        <v>179</v>
      </c>
      <c r="C288" s="153"/>
      <c r="D288" s="153"/>
      <c r="E288" s="153"/>
      <c r="F288" s="153"/>
      <c r="G288" s="153"/>
      <c r="H288" s="153"/>
      <c r="I288" s="153"/>
      <c r="J288" s="64"/>
      <c r="K288" s="64"/>
      <c r="L288" s="64"/>
      <c r="M288" s="64"/>
      <c r="N288" s="64"/>
    </row>
    <row r="289" spans="1:20" ht="21.95" customHeight="1" x14ac:dyDescent="0.25">
      <c r="A289" s="164"/>
      <c r="B289" s="8" t="s">
        <v>75</v>
      </c>
      <c r="C289" s="8" t="s">
        <v>141</v>
      </c>
      <c r="D289" s="8" t="s">
        <v>142</v>
      </c>
      <c r="E289" s="8" t="s">
        <v>78</v>
      </c>
      <c r="F289" s="8" t="s">
        <v>79</v>
      </c>
      <c r="G289" s="8" t="s">
        <v>38</v>
      </c>
      <c r="H289" s="65" t="s">
        <v>64</v>
      </c>
      <c r="I289" s="65" t="s">
        <v>143</v>
      </c>
      <c r="J289" s="8"/>
      <c r="K289" s="8"/>
      <c r="L289" s="8"/>
      <c r="M289" s="8"/>
      <c r="N289" s="9"/>
    </row>
    <row r="290" spans="1:20" x14ac:dyDescent="0.25">
      <c r="A290" s="34" t="s">
        <v>137</v>
      </c>
      <c r="B290" s="12">
        <v>63</v>
      </c>
      <c r="C290" s="60">
        <v>7</v>
      </c>
      <c r="D290" s="60">
        <v>0</v>
      </c>
      <c r="E290" s="60">
        <v>0</v>
      </c>
      <c r="F290" s="60">
        <v>1</v>
      </c>
      <c r="G290" s="60">
        <v>2</v>
      </c>
      <c r="H290" s="13">
        <f>SUM(B290:G290)</f>
        <v>73</v>
      </c>
      <c r="I290" s="66">
        <f>H290/$H$295</f>
        <v>0.56589147286821706</v>
      </c>
      <c r="J290" s="12"/>
      <c r="K290" s="12"/>
      <c r="L290" s="12"/>
      <c r="M290" s="12"/>
      <c r="N290" s="13"/>
    </row>
    <row r="291" spans="1:20" x14ac:dyDescent="0.25">
      <c r="A291" s="34" t="s">
        <v>138</v>
      </c>
      <c r="B291" s="60">
        <v>13</v>
      </c>
      <c r="C291" s="60">
        <v>7</v>
      </c>
      <c r="D291" s="60">
        <v>4</v>
      </c>
      <c r="E291" s="60">
        <v>0</v>
      </c>
      <c r="F291" s="60">
        <v>0</v>
      </c>
      <c r="G291" s="60">
        <v>0</v>
      </c>
      <c r="H291" s="13">
        <f t="shared" ref="H291:H294" si="42">SUM(B291:G291)</f>
        <v>24</v>
      </c>
      <c r="I291" s="66">
        <f>H291/$H$295</f>
        <v>0.18604651162790697</v>
      </c>
      <c r="J291" s="12"/>
      <c r="K291" s="12"/>
      <c r="L291" s="12"/>
      <c r="M291" s="12"/>
      <c r="N291" s="13"/>
    </row>
    <row r="292" spans="1:20" x14ac:dyDescent="0.25">
      <c r="A292" s="34" t="s">
        <v>139</v>
      </c>
      <c r="B292" s="60">
        <v>9</v>
      </c>
      <c r="C292" s="60">
        <v>5</v>
      </c>
      <c r="D292" s="60">
        <v>2</v>
      </c>
      <c r="E292" s="60">
        <v>1</v>
      </c>
      <c r="F292" s="60">
        <v>0</v>
      </c>
      <c r="G292" s="60">
        <v>0</v>
      </c>
      <c r="H292" s="13">
        <f t="shared" si="42"/>
        <v>17</v>
      </c>
      <c r="I292" s="66">
        <f>H292/$H$295</f>
        <v>0.13178294573643412</v>
      </c>
      <c r="J292" s="12"/>
      <c r="K292" s="12"/>
      <c r="L292" s="12"/>
      <c r="M292" s="12"/>
      <c r="N292" s="13"/>
    </row>
    <row r="293" spans="1:20" x14ac:dyDescent="0.25">
      <c r="A293" s="34" t="s">
        <v>22</v>
      </c>
      <c r="B293" s="60">
        <v>0</v>
      </c>
      <c r="C293" s="60">
        <v>1</v>
      </c>
      <c r="D293" s="60">
        <v>1</v>
      </c>
      <c r="E293" s="60">
        <v>1</v>
      </c>
      <c r="F293" s="60">
        <v>0</v>
      </c>
      <c r="G293" s="60">
        <v>0</v>
      </c>
      <c r="H293" s="13">
        <f t="shared" si="42"/>
        <v>3</v>
      </c>
      <c r="I293" s="66">
        <f>H293/$H$295</f>
        <v>2.3255813953488372E-2</v>
      </c>
      <c r="J293" s="12"/>
      <c r="K293" s="12"/>
      <c r="L293" s="12"/>
      <c r="M293" s="12"/>
      <c r="N293" s="13"/>
    </row>
    <row r="294" spans="1:20" x14ac:dyDescent="0.25">
      <c r="A294" s="34" t="s">
        <v>140</v>
      </c>
      <c r="B294" s="60">
        <v>11</v>
      </c>
      <c r="C294" s="60">
        <v>1</v>
      </c>
      <c r="D294" s="60">
        <v>0</v>
      </c>
      <c r="E294" s="60">
        <v>0</v>
      </c>
      <c r="F294" s="60">
        <v>0</v>
      </c>
      <c r="G294" s="60">
        <v>0</v>
      </c>
      <c r="H294" s="13">
        <f t="shared" si="42"/>
        <v>12</v>
      </c>
      <c r="I294" s="66">
        <f>H294/$H$295</f>
        <v>9.3023255813953487E-2</v>
      </c>
      <c r="J294" s="12"/>
      <c r="K294" s="12"/>
      <c r="L294" s="12"/>
      <c r="M294" s="12"/>
      <c r="N294" s="13"/>
    </row>
    <row r="295" spans="1:20" x14ac:dyDescent="0.25">
      <c r="A295" s="41" t="s">
        <v>0</v>
      </c>
      <c r="B295" s="16">
        <f t="shared" ref="B295:I295" si="43">SUM(B290:B294)</f>
        <v>96</v>
      </c>
      <c r="C295" s="62">
        <f t="shared" si="43"/>
        <v>21</v>
      </c>
      <c r="D295" s="62">
        <f t="shared" si="43"/>
        <v>7</v>
      </c>
      <c r="E295" s="62">
        <f t="shared" si="43"/>
        <v>2</v>
      </c>
      <c r="F295" s="62">
        <f t="shared" si="43"/>
        <v>1</v>
      </c>
      <c r="G295" s="62">
        <f t="shared" si="43"/>
        <v>2</v>
      </c>
      <c r="H295" s="62">
        <f t="shared" si="43"/>
        <v>129</v>
      </c>
      <c r="I295" s="67">
        <f t="shared" si="43"/>
        <v>1</v>
      </c>
      <c r="J295" s="12"/>
      <c r="K295" s="12"/>
      <c r="L295" s="12"/>
      <c r="M295" s="12"/>
      <c r="N295" s="13"/>
    </row>
    <row r="296" spans="1:20" ht="30" customHeight="1" x14ac:dyDescent="0.25">
      <c r="A296" s="34"/>
      <c r="B296" s="14"/>
      <c r="C296" s="14"/>
      <c r="D296" s="14"/>
      <c r="E296" s="14"/>
      <c r="F296" s="14"/>
      <c r="G296" s="14"/>
      <c r="H296" s="12"/>
      <c r="I296" s="12"/>
      <c r="J296" s="12"/>
      <c r="K296" s="12"/>
      <c r="L296" s="12"/>
      <c r="M296" s="12"/>
      <c r="N296" s="13"/>
    </row>
    <row r="297" spans="1:20" s="68" customFormat="1" ht="30" customHeight="1" x14ac:dyDescent="0.25">
      <c r="A297" s="134" t="s">
        <v>324</v>
      </c>
      <c r="B297" s="134"/>
      <c r="C297" s="134"/>
      <c r="D297" s="134"/>
      <c r="E297" s="134"/>
      <c r="F297" s="134"/>
      <c r="G297" s="134"/>
      <c r="H297" s="134"/>
      <c r="I297" s="134"/>
      <c r="J297" s="134"/>
      <c r="K297" s="134"/>
      <c r="L297" s="134"/>
      <c r="M297" s="134"/>
      <c r="N297" s="134"/>
      <c r="O297" s="87"/>
      <c r="P297" s="87"/>
      <c r="Q297" s="87"/>
      <c r="R297" s="87"/>
      <c r="S297" s="87"/>
      <c r="T297" s="87"/>
    </row>
    <row r="298" spans="1:20" ht="23.1" customHeight="1" x14ac:dyDescent="0.25">
      <c r="A298" s="37" t="s">
        <v>144</v>
      </c>
      <c r="B298" s="69" t="s">
        <v>64</v>
      </c>
      <c r="C298" s="69" t="s">
        <v>143</v>
      </c>
      <c r="D298" s="14"/>
      <c r="E298" s="14"/>
      <c r="F298" s="14"/>
      <c r="G298" s="14"/>
      <c r="H298" s="12"/>
      <c r="I298" s="12"/>
      <c r="J298" s="12"/>
      <c r="K298" s="12"/>
      <c r="L298" s="12"/>
      <c r="M298" s="12"/>
      <c r="N298" s="13"/>
    </row>
    <row r="299" spans="1:20" x14ac:dyDescent="0.25">
      <c r="A299" s="34" t="s">
        <v>145</v>
      </c>
      <c r="B299" s="70">
        <v>1</v>
      </c>
      <c r="C299" s="66">
        <v>7.7519379844961239E-3</v>
      </c>
      <c r="D299" s="71"/>
      <c r="E299" s="71"/>
      <c r="F299" s="71"/>
      <c r="G299" s="71"/>
      <c r="H299" s="13"/>
      <c r="I299" s="13"/>
      <c r="J299" s="13"/>
      <c r="K299" s="13"/>
      <c r="L299" s="13"/>
      <c r="M299" s="13"/>
      <c r="N299" s="13"/>
    </row>
    <row r="300" spans="1:20" x14ac:dyDescent="0.25">
      <c r="A300" s="34" t="s">
        <v>146</v>
      </c>
      <c r="B300" s="70">
        <v>6</v>
      </c>
      <c r="C300" s="66">
        <v>4.6511627906976737E-2</v>
      </c>
      <c r="D300" s="71"/>
      <c r="E300" s="71"/>
      <c r="F300" s="71"/>
      <c r="G300" s="71"/>
      <c r="H300" s="13"/>
      <c r="I300" s="13"/>
      <c r="J300" s="13"/>
      <c r="K300" s="13"/>
      <c r="L300" s="13"/>
      <c r="M300" s="13"/>
      <c r="N300" s="13"/>
    </row>
    <row r="301" spans="1:20" x14ac:dyDescent="0.25">
      <c r="A301" s="34" t="s">
        <v>147</v>
      </c>
      <c r="B301" s="70">
        <v>18</v>
      </c>
      <c r="C301" s="66">
        <v>0.1395348837209302</v>
      </c>
      <c r="D301" s="71"/>
      <c r="E301" s="71"/>
      <c r="F301" s="71"/>
      <c r="G301" s="71"/>
      <c r="H301" s="13"/>
      <c r="I301" s="13"/>
      <c r="J301" s="13"/>
      <c r="K301" s="13"/>
      <c r="L301" s="13"/>
      <c r="M301" s="13"/>
      <c r="N301" s="13"/>
    </row>
    <row r="302" spans="1:20" x14ac:dyDescent="0.25">
      <c r="A302" s="34" t="s">
        <v>148</v>
      </c>
      <c r="B302" s="70">
        <v>35</v>
      </c>
      <c r="C302" s="66">
        <v>0.27131782945736432</v>
      </c>
      <c r="D302" s="71"/>
      <c r="E302" s="71"/>
      <c r="F302" s="71"/>
      <c r="G302" s="71"/>
      <c r="H302" s="13"/>
      <c r="I302" s="13"/>
      <c r="J302" s="13"/>
      <c r="K302" s="13"/>
      <c r="L302" s="13"/>
      <c r="M302" s="13"/>
      <c r="N302" s="13"/>
    </row>
    <row r="303" spans="1:20" x14ac:dyDescent="0.25">
      <c r="A303" s="34" t="s">
        <v>149</v>
      </c>
      <c r="B303" s="70">
        <v>30</v>
      </c>
      <c r="C303" s="66">
        <v>0.23255813953488369</v>
      </c>
      <c r="D303" s="71"/>
      <c r="E303" s="71"/>
      <c r="F303" s="71"/>
      <c r="G303" s="71"/>
      <c r="H303" s="13"/>
      <c r="I303" s="13"/>
      <c r="J303" s="13"/>
      <c r="K303" s="13"/>
      <c r="L303" s="13"/>
      <c r="M303" s="13"/>
      <c r="N303" s="13"/>
    </row>
    <row r="304" spans="1:20" x14ac:dyDescent="0.25">
      <c r="A304" s="34" t="s">
        <v>150</v>
      </c>
      <c r="B304" s="13">
        <v>39</v>
      </c>
      <c r="C304" s="66">
        <v>0.30232558139534882</v>
      </c>
      <c r="D304" s="71"/>
      <c r="E304" s="71"/>
      <c r="F304" s="71"/>
      <c r="G304" s="71"/>
      <c r="H304" s="13"/>
      <c r="I304" s="13"/>
      <c r="J304" s="13"/>
      <c r="K304" s="13"/>
      <c r="L304" s="13"/>
      <c r="M304" s="13"/>
      <c r="N304" s="13"/>
    </row>
    <row r="305" spans="1:20" x14ac:dyDescent="0.25">
      <c r="A305" s="41" t="s">
        <v>0</v>
      </c>
      <c r="B305" s="16">
        <f>SUM(B299:B304)</f>
        <v>129</v>
      </c>
      <c r="C305" s="63">
        <f>SUM(C299:C304)</f>
        <v>0.99999999999999989</v>
      </c>
      <c r="D305" s="71"/>
      <c r="E305" s="71"/>
      <c r="F305" s="71"/>
      <c r="G305" s="71"/>
      <c r="H305" s="13"/>
      <c r="I305" s="13"/>
      <c r="J305" s="13"/>
      <c r="K305" s="13"/>
      <c r="L305" s="13"/>
      <c r="M305" s="13"/>
      <c r="N305" s="13"/>
    </row>
    <row r="306" spans="1:20" ht="30" customHeight="1" x14ac:dyDescent="0.25">
      <c r="A306" s="34"/>
      <c r="B306" s="71"/>
      <c r="C306" s="71"/>
      <c r="D306" s="71"/>
      <c r="E306" s="71"/>
      <c r="F306" s="71"/>
      <c r="G306" s="71"/>
      <c r="H306" s="13"/>
      <c r="I306" s="13"/>
      <c r="J306" s="13"/>
      <c r="K306" s="13"/>
      <c r="L306" s="13"/>
      <c r="M306" s="13"/>
      <c r="N306" s="13"/>
    </row>
    <row r="307" spans="1:20" s="68" customFormat="1" ht="28.5" customHeight="1" x14ac:dyDescent="0.25">
      <c r="A307" s="134" t="s">
        <v>325</v>
      </c>
      <c r="B307" s="134"/>
      <c r="C307" s="134"/>
      <c r="D307" s="134"/>
      <c r="E307" s="134"/>
      <c r="F307" s="134"/>
      <c r="G307" s="134"/>
      <c r="H307" s="134"/>
      <c r="I307" s="134"/>
      <c r="J307" s="134"/>
      <c r="K307" s="134"/>
      <c r="L307" s="134"/>
      <c r="M307" s="134"/>
      <c r="N307" s="134"/>
      <c r="O307" s="87"/>
      <c r="P307" s="87"/>
      <c r="Q307" s="87"/>
      <c r="R307" s="87"/>
      <c r="S307" s="87"/>
      <c r="T307" s="87"/>
    </row>
    <row r="308" spans="1:20" ht="31.5" customHeight="1" x14ac:dyDescent="0.25">
      <c r="A308" s="37" t="s">
        <v>151</v>
      </c>
      <c r="B308" s="69" t="s">
        <v>64</v>
      </c>
      <c r="C308" s="69" t="s">
        <v>143</v>
      </c>
      <c r="D308" s="71"/>
      <c r="E308" s="71"/>
      <c r="F308" s="71"/>
      <c r="G308" s="71"/>
      <c r="H308" s="13"/>
      <c r="I308" s="13"/>
      <c r="J308" s="13"/>
      <c r="K308" s="13"/>
      <c r="L308" s="13"/>
      <c r="M308" s="13"/>
      <c r="N308" s="13"/>
    </row>
    <row r="309" spans="1:20" x14ac:dyDescent="0.25">
      <c r="A309" s="34" t="s">
        <v>152</v>
      </c>
      <c r="B309" s="13">
        <v>44</v>
      </c>
      <c r="C309" s="66">
        <v>0.25</v>
      </c>
      <c r="D309" s="71"/>
      <c r="E309" s="71"/>
      <c r="F309" s="71"/>
      <c r="G309" s="71"/>
      <c r="H309" s="13"/>
      <c r="I309" s="13"/>
      <c r="J309" s="13"/>
      <c r="K309" s="13"/>
      <c r="L309" s="13"/>
      <c r="M309" s="13"/>
      <c r="N309" s="13"/>
    </row>
    <row r="310" spans="1:20" x14ac:dyDescent="0.25">
      <c r="A310" s="34" t="s">
        <v>153</v>
      </c>
      <c r="B310" s="13">
        <v>58</v>
      </c>
      <c r="C310" s="66">
        <v>0.32954545454545453</v>
      </c>
      <c r="D310" s="71"/>
      <c r="E310" s="71"/>
      <c r="F310" s="71"/>
      <c r="G310" s="71"/>
      <c r="H310" s="13"/>
      <c r="I310" s="13"/>
      <c r="J310" s="13"/>
      <c r="K310" s="13"/>
      <c r="L310" s="13"/>
      <c r="M310" s="13"/>
      <c r="N310" s="13"/>
    </row>
    <row r="311" spans="1:20" x14ac:dyDescent="0.25">
      <c r="A311" s="34" t="s">
        <v>154</v>
      </c>
      <c r="B311" s="13">
        <v>89</v>
      </c>
      <c r="C311" s="66">
        <v>0.50568181818181823</v>
      </c>
      <c r="D311" s="71"/>
      <c r="E311" s="71"/>
      <c r="F311" s="71"/>
      <c r="G311" s="71"/>
      <c r="H311" s="13"/>
      <c r="I311" s="13"/>
      <c r="J311" s="13"/>
      <c r="K311" s="13"/>
      <c r="L311" s="13"/>
      <c r="M311" s="13"/>
      <c r="N311" s="13"/>
    </row>
    <row r="312" spans="1:20" x14ac:dyDescent="0.25">
      <c r="A312" s="34" t="s">
        <v>155</v>
      </c>
      <c r="B312" s="13">
        <v>6</v>
      </c>
      <c r="C312" s="66">
        <v>3.4090909090909088E-2</v>
      </c>
      <c r="D312" s="71"/>
      <c r="E312" s="71"/>
      <c r="F312" s="71"/>
      <c r="G312" s="71"/>
      <c r="H312" s="13"/>
      <c r="I312" s="13"/>
      <c r="J312" s="13"/>
      <c r="K312" s="13"/>
      <c r="L312" s="13"/>
      <c r="M312" s="13"/>
      <c r="N312" s="13"/>
    </row>
    <row r="313" spans="1:20" x14ac:dyDescent="0.25">
      <c r="A313" s="34" t="s">
        <v>18</v>
      </c>
      <c r="B313" s="13">
        <v>67</v>
      </c>
      <c r="C313" s="66">
        <v>0.38068181818181818</v>
      </c>
      <c r="D313" s="71"/>
      <c r="E313" s="71"/>
      <c r="F313" s="71"/>
      <c r="G313" s="71"/>
      <c r="H313" s="13"/>
      <c r="I313" s="13"/>
      <c r="J313" s="13"/>
      <c r="K313" s="13"/>
      <c r="L313" s="13"/>
      <c r="M313" s="13"/>
      <c r="N313" s="13"/>
    </row>
    <row r="314" spans="1:20" ht="29.25" customHeight="1" x14ac:dyDescent="0.25">
      <c r="A314" s="148" t="s">
        <v>329</v>
      </c>
      <c r="B314" s="148"/>
      <c r="C314" s="148"/>
      <c r="D314" s="148"/>
      <c r="E314" s="148"/>
      <c r="F314" s="148"/>
      <c r="G314" s="130"/>
      <c r="H314" s="130"/>
      <c r="I314" s="130"/>
      <c r="J314" s="130"/>
      <c r="K314" s="130"/>
      <c r="L314" s="130"/>
      <c r="M314" s="130"/>
      <c r="N314" s="130"/>
    </row>
    <row r="315" spans="1:20" ht="30" customHeight="1" x14ac:dyDescent="0.25">
      <c r="A315" s="34"/>
      <c r="B315" s="71"/>
      <c r="C315" s="71"/>
      <c r="D315" s="71"/>
      <c r="E315" s="71"/>
      <c r="F315" s="71"/>
      <c r="G315" s="71"/>
      <c r="H315" s="13"/>
      <c r="I315" s="13"/>
      <c r="J315" s="13"/>
      <c r="K315" s="13"/>
      <c r="L315" s="13"/>
      <c r="M315" s="13"/>
      <c r="N315" s="13"/>
    </row>
    <row r="316" spans="1:20" ht="31.5" customHeight="1" x14ac:dyDescent="0.25">
      <c r="A316" s="134" t="s">
        <v>326</v>
      </c>
      <c r="B316" s="134"/>
      <c r="C316" s="134"/>
      <c r="D316" s="134"/>
      <c r="E316" s="134"/>
      <c r="F316" s="134"/>
      <c r="G316" s="134"/>
      <c r="H316" s="134"/>
      <c r="I316" s="134"/>
      <c r="J316" s="134"/>
      <c r="K316" s="134"/>
      <c r="L316" s="134"/>
      <c r="M316" s="134"/>
      <c r="N316" s="134"/>
      <c r="O316" s="90"/>
      <c r="P316" s="90"/>
      <c r="Q316" s="90"/>
      <c r="R316" s="90"/>
      <c r="S316" s="90"/>
      <c r="T316" s="90"/>
    </row>
    <row r="317" spans="1:20" ht="31.5" customHeight="1" x14ac:dyDescent="0.25">
      <c r="A317" s="37" t="s">
        <v>156</v>
      </c>
      <c r="B317" s="69" t="s">
        <v>64</v>
      </c>
      <c r="C317" s="69" t="s">
        <v>143</v>
      </c>
      <c r="D317" s="71"/>
      <c r="E317" s="71"/>
      <c r="F317" s="71"/>
      <c r="G317" s="71"/>
      <c r="H317" s="13"/>
      <c r="I317" s="13"/>
      <c r="J317" s="13"/>
      <c r="K317" s="13"/>
      <c r="L317" s="13"/>
      <c r="M317" s="13"/>
      <c r="N317" s="13"/>
    </row>
    <row r="318" spans="1:20" s="91" customFormat="1" ht="33.75" x14ac:dyDescent="0.25">
      <c r="A318" s="88" t="s">
        <v>157</v>
      </c>
      <c r="B318" s="13">
        <v>64</v>
      </c>
      <c r="C318" s="72">
        <v>0.36363636363636365</v>
      </c>
      <c r="D318" s="90"/>
      <c r="E318" s="90"/>
      <c r="F318" s="90"/>
      <c r="G318" s="90"/>
      <c r="H318" s="90"/>
      <c r="I318" s="90"/>
      <c r="J318" s="90"/>
      <c r="K318" s="90"/>
      <c r="L318" s="90"/>
      <c r="M318" s="90"/>
      <c r="N318" s="90"/>
      <c r="O318" s="90"/>
      <c r="P318" s="90"/>
      <c r="Q318" s="90"/>
      <c r="R318" s="90"/>
      <c r="S318" s="90"/>
      <c r="T318" s="90"/>
    </row>
    <row r="319" spans="1:20" s="91" customFormat="1" ht="22.5" x14ac:dyDescent="0.25">
      <c r="A319" s="88" t="s">
        <v>158</v>
      </c>
      <c r="B319" s="13">
        <v>46</v>
      </c>
      <c r="C319" s="72">
        <v>0.26136363636363635</v>
      </c>
      <c r="D319" s="90"/>
      <c r="E319" s="90"/>
      <c r="F319" s="90"/>
      <c r="G319" s="90"/>
      <c r="H319" s="90"/>
      <c r="I319" s="90"/>
      <c r="J319" s="90"/>
      <c r="K319" s="90"/>
      <c r="L319" s="90"/>
      <c r="M319" s="90"/>
      <c r="N319" s="90"/>
      <c r="O319" s="90"/>
      <c r="P319" s="90"/>
      <c r="Q319" s="90"/>
      <c r="R319" s="90"/>
      <c r="S319" s="90"/>
      <c r="T319" s="90"/>
    </row>
    <row r="320" spans="1:20" s="91" customFormat="1" ht="45" x14ac:dyDescent="0.25">
      <c r="A320" s="88" t="s">
        <v>159</v>
      </c>
      <c r="B320" s="13">
        <v>83</v>
      </c>
      <c r="C320" s="72">
        <v>0.47159090909090912</v>
      </c>
      <c r="D320" s="90"/>
      <c r="E320" s="90"/>
      <c r="F320" s="90"/>
      <c r="G320" s="90"/>
      <c r="H320" s="90"/>
      <c r="I320" s="90"/>
      <c r="J320" s="90"/>
      <c r="K320" s="90"/>
      <c r="L320" s="90"/>
      <c r="M320" s="90"/>
      <c r="N320" s="90"/>
      <c r="O320" s="90"/>
      <c r="P320" s="90"/>
      <c r="Q320" s="90"/>
      <c r="R320" s="90"/>
      <c r="S320" s="90"/>
      <c r="T320" s="90"/>
    </row>
    <row r="321" spans="1:20" s="91" customFormat="1" ht="22.5" x14ac:dyDescent="0.25">
      <c r="A321" s="88" t="s">
        <v>160</v>
      </c>
      <c r="B321" s="13">
        <v>103</v>
      </c>
      <c r="C321" s="72">
        <v>0.58522727272727271</v>
      </c>
      <c r="D321" s="90"/>
      <c r="E321" s="90"/>
      <c r="F321" s="90"/>
      <c r="G321" s="90"/>
      <c r="H321" s="90"/>
      <c r="I321" s="90"/>
      <c r="J321" s="90"/>
      <c r="K321" s="90"/>
      <c r="L321" s="90"/>
      <c r="M321" s="90"/>
      <c r="N321" s="90"/>
      <c r="O321" s="90"/>
      <c r="P321" s="90"/>
      <c r="Q321" s="90"/>
      <c r="R321" s="90"/>
      <c r="S321" s="90"/>
      <c r="T321" s="90"/>
    </row>
    <row r="322" spans="1:20" s="91" customFormat="1" x14ac:dyDescent="0.25">
      <c r="A322" s="88" t="s">
        <v>161</v>
      </c>
      <c r="B322" s="13">
        <v>44</v>
      </c>
      <c r="C322" s="72">
        <v>0.25</v>
      </c>
      <c r="D322" s="90"/>
      <c r="E322" s="90"/>
      <c r="F322" s="90"/>
      <c r="G322" s="90"/>
      <c r="H322" s="90"/>
      <c r="I322" s="90"/>
      <c r="J322" s="90"/>
      <c r="K322" s="90"/>
      <c r="L322" s="90"/>
      <c r="M322" s="90"/>
      <c r="N322" s="90"/>
      <c r="O322" s="90"/>
      <c r="P322" s="90"/>
      <c r="Q322" s="90"/>
      <c r="R322" s="90"/>
      <c r="S322" s="90"/>
      <c r="T322" s="90"/>
    </row>
    <row r="323" spans="1:20" s="91" customFormat="1" x14ac:dyDescent="0.25">
      <c r="A323" s="88" t="s">
        <v>162</v>
      </c>
      <c r="B323" s="13">
        <v>17</v>
      </c>
      <c r="C323" s="72">
        <v>9.6590909090909088E-2</v>
      </c>
      <c r="D323" s="90"/>
      <c r="E323" s="90"/>
      <c r="F323" s="90"/>
      <c r="G323" s="90"/>
      <c r="H323" s="90"/>
      <c r="I323" s="90"/>
      <c r="J323" s="90"/>
      <c r="K323" s="90"/>
      <c r="L323" s="90"/>
      <c r="M323" s="90"/>
      <c r="N323" s="90"/>
      <c r="O323" s="90"/>
      <c r="P323" s="90"/>
      <c r="Q323" s="90"/>
      <c r="R323" s="90"/>
      <c r="S323" s="90"/>
      <c r="T323" s="90"/>
    </row>
    <row r="324" spans="1:20" s="91" customFormat="1" ht="22.5" x14ac:dyDescent="0.25">
      <c r="A324" s="88" t="s">
        <v>163</v>
      </c>
      <c r="B324" s="13">
        <v>21</v>
      </c>
      <c r="C324" s="72">
        <v>0.11931818181818182</v>
      </c>
      <c r="D324" s="90"/>
      <c r="E324" s="90"/>
      <c r="F324" s="90"/>
      <c r="G324" s="90"/>
      <c r="H324" s="90"/>
      <c r="I324" s="90"/>
      <c r="J324" s="90"/>
      <c r="K324" s="90"/>
      <c r="L324" s="90"/>
      <c r="M324" s="90"/>
      <c r="N324" s="90"/>
      <c r="O324" s="90"/>
      <c r="P324" s="90"/>
      <c r="Q324" s="90"/>
      <c r="R324" s="90"/>
      <c r="S324" s="90"/>
      <c r="T324" s="90"/>
    </row>
    <row r="325" spans="1:20" s="91" customFormat="1" ht="22.5" x14ac:dyDescent="0.25">
      <c r="A325" s="88" t="s">
        <v>164</v>
      </c>
      <c r="B325" s="13">
        <v>49</v>
      </c>
      <c r="C325" s="72">
        <v>0.27840909090909088</v>
      </c>
      <c r="D325" s="90"/>
      <c r="E325" s="90"/>
      <c r="F325" s="90"/>
      <c r="G325" s="90"/>
      <c r="H325" s="90"/>
      <c r="I325" s="90"/>
      <c r="J325" s="90"/>
      <c r="K325" s="90"/>
      <c r="L325" s="90"/>
      <c r="M325" s="90"/>
      <c r="N325" s="90"/>
      <c r="O325" s="90"/>
      <c r="P325" s="90"/>
      <c r="Q325" s="90"/>
      <c r="R325" s="90"/>
      <c r="S325" s="90"/>
      <c r="T325" s="90"/>
    </row>
    <row r="326" spans="1:20" x14ac:dyDescent="0.25">
      <c r="A326" s="88" t="s">
        <v>18</v>
      </c>
      <c r="B326" s="13">
        <v>23</v>
      </c>
      <c r="C326" s="72">
        <v>0.13068181818181818</v>
      </c>
      <c r="D326" s="90"/>
      <c r="E326" s="90"/>
      <c r="F326" s="90"/>
      <c r="G326" s="90"/>
      <c r="H326" s="90"/>
      <c r="I326" s="90"/>
      <c r="J326" s="90"/>
      <c r="K326" s="90"/>
      <c r="L326" s="90"/>
      <c r="M326" s="90"/>
      <c r="N326" s="90"/>
      <c r="O326" s="90"/>
      <c r="P326" s="90"/>
      <c r="Q326" s="90"/>
      <c r="R326" s="90"/>
      <c r="S326" s="90"/>
      <c r="T326" s="90"/>
    </row>
    <row r="327" spans="1:20" ht="36" customHeight="1" x14ac:dyDescent="0.25">
      <c r="A327" s="148" t="s">
        <v>330</v>
      </c>
      <c r="B327" s="148"/>
      <c r="C327" s="148"/>
      <c r="D327" s="148"/>
      <c r="E327" s="148"/>
      <c r="F327" s="148"/>
    </row>
    <row r="329" spans="1:20" x14ac:dyDescent="0.25">
      <c r="A329" s="86"/>
    </row>
    <row r="330" spans="1:20" x14ac:dyDescent="0.25">
      <c r="A330" s="131" t="s">
        <v>94</v>
      </c>
    </row>
  </sheetData>
  <mergeCells count="56">
    <mergeCell ref="A262:J262"/>
    <mergeCell ref="A327:F327"/>
    <mergeCell ref="A314:F314"/>
    <mergeCell ref="A265:J265"/>
    <mergeCell ref="A219:J219"/>
    <mergeCell ref="A231:J231"/>
    <mergeCell ref="A233:J233"/>
    <mergeCell ref="A241:J241"/>
    <mergeCell ref="A251:J251"/>
    <mergeCell ref="A253:J253"/>
    <mergeCell ref="A297:N297"/>
    <mergeCell ref="A307:N307"/>
    <mergeCell ref="A316:N316"/>
    <mergeCell ref="A277:N277"/>
    <mergeCell ref="A278:A279"/>
    <mergeCell ref="B278:N278"/>
    <mergeCell ref="A286:N286"/>
    <mergeCell ref="A32:J32"/>
    <mergeCell ref="A1:J1"/>
    <mergeCell ref="A2:J2"/>
    <mergeCell ref="A3:J3"/>
    <mergeCell ref="A22:J22"/>
    <mergeCell ref="A31:J31"/>
    <mergeCell ref="A30:J30"/>
    <mergeCell ref="A263:J263"/>
    <mergeCell ref="A217:J217"/>
    <mergeCell ref="A261:J261"/>
    <mergeCell ref="A273:J273"/>
    <mergeCell ref="A49:J49"/>
    <mergeCell ref="A70:J70"/>
    <mergeCell ref="A111:J111"/>
    <mergeCell ref="A52:J52"/>
    <mergeCell ref="A287:N287"/>
    <mergeCell ref="A274:J274"/>
    <mergeCell ref="A288:A289"/>
    <mergeCell ref="B288:I288"/>
    <mergeCell ref="A120:J120"/>
    <mergeCell ref="A122:J122"/>
    <mergeCell ref="A124:J124"/>
    <mergeCell ref="A137:J137"/>
    <mergeCell ref="A150:J150"/>
    <mergeCell ref="A163:J163"/>
    <mergeCell ref="A176:J176"/>
    <mergeCell ref="A189:J189"/>
    <mergeCell ref="A202:J202"/>
    <mergeCell ref="A206:J206"/>
    <mergeCell ref="A204:J204"/>
    <mergeCell ref="A203:J203"/>
    <mergeCell ref="A83:J83"/>
    <mergeCell ref="A85:J85"/>
    <mergeCell ref="A98:J98"/>
    <mergeCell ref="A54:J54"/>
    <mergeCell ref="A72:J72"/>
    <mergeCell ref="A74:J74"/>
    <mergeCell ref="A81:J81"/>
    <mergeCell ref="A68:J68"/>
  </mergeCells>
  <hyperlinks>
    <hyperlink ref="A330" r:id="rId1" xr:uid="{3C038573-828A-4E35-B646-A0D78332AC9A}"/>
    <hyperlink ref="A7" location="'Transport, postal &amp; warehousing'!A32" display="Table 3.2.5.2 - Initial external administrators' reports for Transport, postal &amp; warehousing industry—Nominated causes of failure by region" xr:uid="{00000000-0004-0000-0000-000019000000}"/>
    <hyperlink ref="A8" location="'Transport, postal &amp; warehousing'!A52" display="Table 3.2.5.3 - Initial external administrators' reports for Transport, postal &amp; warehousing industry—Possible misconduct by region" xr:uid="{00000000-0004-0000-0000-00001A000000}"/>
    <hyperlink ref="A10" location="'Transport, postal &amp; warehousing'!A83" display="Table 3.2.5.5 - Initial external administrators' reports for Transport, postal &amp; warehousing industry—Assets, liabilities and deficiency by region " xr:uid="{00000000-0004-0000-0000-00001B000000}"/>
    <hyperlink ref="A11" location="'Transport, postal &amp; warehousing'!A122" display="Table 3.2.5.6 - Initial external administrators' reports for Transport, postal &amp; warehousing industry—Unpaid employee entitlements by region " xr:uid="{00000000-0004-0000-0000-00001C000000}"/>
    <hyperlink ref="A12" location="'Transport, postal &amp; warehousing'!A206" display="Table 3.2.5.7 - Initial external administrators' reports for Transport, postal &amp; warehousing industry—Amount owed to secured creditors by region" xr:uid="{00000000-0004-0000-0000-00001D000000}"/>
    <hyperlink ref="A6" location="'Transport, postal &amp; warehousing'!A22" display="Table 3.2.5.1 - Initial external administrators' reports for Transport, postal &amp; warehousing industry—Size of company as measured by number of FTEs by region" xr:uid="{00000000-0004-0000-0000-00001E000000}"/>
    <hyperlink ref="A13" location="'Transport, postal &amp; warehousing'!A219" display="Table 3.2.5.8 - Initial external administrators' reports for Transport, postal &amp; warehousing industry—Unpaid taxes and charges by region " xr:uid="{00000000-0004-0000-0000-00002B000000}"/>
    <hyperlink ref="A14" location="'Transport, postal &amp; warehousing'!A231" display="Table 3.2.5.9 - Initial external administrators' reports for Transport, postal &amp; warehousing industry—Unsecured creditors by region " xr:uid="{00000000-0004-0000-0000-00002C000000}"/>
    <hyperlink ref="A15" location="'Transport, postal &amp; warehousing'!A263" display="Table 3.2.5.10 - Initial external administrators' reports for Transport, postal &amp; warehousing industry—External administrator's remuneration by region" xr:uid="{00000000-0004-0000-0000-00002D000000}"/>
    <hyperlink ref="A16" location="'Transport, postal &amp; warehousing'!A277" display="Table 3.2.5.11 - Initial external administrators' reports for Transport, postal &amp; warehousing industry—Estimated debts incurred after date of insolvency compared to estimated assets " xr:uid="{71E5E500-C5B4-4687-891E-B1E266E37933}"/>
    <hyperlink ref="A17" location="'Transport, postal &amp; warehousing'!A287" display="Table 3.2.5.12 - Initial external administrators' reports for Transport, postal &amp; warehousing industry—Estimated debts incurred after date of insolvency compared to number of unsecured creditors" xr:uid="{0805511E-9E96-4559-9BE4-A03EB9A3103A}"/>
    <hyperlink ref="A18" location="'Transport, postal &amp; warehousing'!A297" display="Table 3.2.5.13 - Initial external administrators' reports for Transport, postal &amp; warehousing industry—Period in which company became insolvent " xr:uid="{C42BAE30-61B4-44AB-933C-AB5BF52B4AF2}"/>
    <hyperlink ref="A19" location="'Transport, postal &amp; warehousing'!A307" display="Table 3.2.5.14 - Initial external administrators' reports for Transport, postal &amp; warehousing industry—Basis for determining when the company became insolvent " xr:uid="{527B5CE2-F5C5-4209-9A63-7728B3EF737C}"/>
    <hyperlink ref="A20" location="'Transport, postal &amp; warehousing'!A316" display="Table 3.2.5.15 - Initial external administrators' reports for Transport, postal &amp; warehousing industry—Indicators that director had reasonable grounds to suspect company insolvent " xr:uid="{EE971B4D-4182-4C17-B194-10EEBD52609B}"/>
    <hyperlink ref="A9" location="'Transport, postal &amp; warehousing'!A72" display="Table 3.2.5.4 - Initial external administrators' reports for Transport, postal &amp; warehousing industry—Possible misconduct of directors duties by region" xr:uid="{7EBAE538-BFE9-4F5F-B578-1F978C7FBE03}"/>
  </hyperlinks>
  <pageMargins left="0.70866141732283472" right="0.70866141732283472" top="0.74803149606299213" bottom="0.74803149606299213" header="0.31496062992125984" footer="0.31496062992125984"/>
  <pageSetup paperSize="9" scale="78" fitToHeight="0" orientation="landscape" r:id="rId2"/>
  <rowBreaks count="7" manualBreakCount="7">
    <brk id="21" max="13" man="1"/>
    <brk id="51" max="13" man="1"/>
    <brk id="82" max="13" man="1"/>
    <brk id="230" max="13" man="1"/>
    <brk id="262" max="13" man="1"/>
    <brk id="286" max="13" man="1"/>
    <brk id="315" max="13" man="1"/>
  </rowBreaks>
  <ignoredErrors>
    <ignoredError sqref="J254 J266" formulaRange="1"/>
    <ignoredError sqref="A221" numberStoredAsText="1"/>
  </ignoredError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af302855-5de3-48f9-83c2-fc1acc0f760b" ContentTypeId="0x010100B5F685A1365F544391EF8C813B164F3A" PreviousValue="false"/>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TaxCatchAll xmlns="db2b92ca-6ed0-4085-802d-4c686a2e8c3f">
      <Value>1</Value>
    </TaxCatchAll>
    <p1abb5e704a84578aa4b8ef0390c3b25 xmlns="db2b92ca-6ed0-4085-802d-4c686a2e8c3f">
      <Terms xmlns="http://schemas.microsoft.com/office/infopath/2007/PartnerControls">
        <TermInfo xmlns="http://schemas.microsoft.com/office/infopath/2007/PartnerControls">
          <TermName xmlns="http://schemas.microsoft.com/office/infopath/2007/PartnerControls">OFFICIAL - Sensitive</TermName>
          <TermId xmlns="http://schemas.microsoft.com/office/infopath/2007/PartnerControls">6eccc17f-024b-41b0-b6b1-faf98d2aff85</TermId>
        </TermInfo>
      </Terms>
    </p1abb5e704a84578aa4b8ef0390c3b25>
    <DocumentNotes xmlns="db2b92ca-6ed0-4085-802d-4c686a2e8c3f" xsi:nil="true"/>
    <NAPReason xmlns="db2b92ca-6ed0-4085-802d-4c686a2e8c3f" xsi:nil="true"/>
    <_dlc_DocId xmlns="eb44715b-cd74-4c79-92c4-f0e9f1a86440">001052-1204152581-64</_dlc_DocId>
    <_dlc_DocIdUrl xmlns="eb44715b-cd74-4c79-92c4-f0e9f1a86440">
      <Url>https://asiclink.sharepoint.com/teams/001052/_layouts/15/DocIdRedir.aspx?ID=001052-1204152581-64</Url>
      <Description>001052-1204152581-64</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ASIC Document" ma:contentTypeID="0x010100B5F685A1365F544391EF8C813B164F3A00129821EAC5878D4DB5E4D6DE3D01A3AA" ma:contentTypeVersion="21" ma:contentTypeDescription="" ma:contentTypeScope="" ma:versionID="91c1cdc64131a5f955959daa01b299ac">
  <xsd:schema xmlns:xsd="http://www.w3.org/2001/XMLSchema" xmlns:xs="http://www.w3.org/2001/XMLSchema" xmlns:p="http://schemas.microsoft.com/office/2006/metadata/properties" xmlns:ns2="db2b92ca-6ed0-4085-802d-4c686a2e8c3f" xmlns:ns3="1d6a54bf-b2be-4acb-9625-890a1b7e0238" xmlns:ns4="eb44715b-cd74-4c79-92c4-f0e9f1a86440" targetNamespace="http://schemas.microsoft.com/office/2006/metadata/properties" ma:root="true" ma:fieldsID="cb1f824d1d4bef3a8c33eff9124fcca2" ns2:_="" ns3:_="" ns4:_="">
    <xsd:import namespace="db2b92ca-6ed0-4085-802d-4c686a2e8c3f"/>
    <xsd:import namespace="1d6a54bf-b2be-4acb-9625-890a1b7e0238"/>
    <xsd:import namespace="eb44715b-cd74-4c79-92c4-f0e9f1a86440"/>
    <xsd:element name="properties">
      <xsd:complexType>
        <xsd:sequence>
          <xsd:element name="documentManagement">
            <xsd:complexType>
              <xsd:all>
                <xsd:element ref="ns2:NAPReason" minOccurs="0"/>
                <xsd:element ref="ns2:p1abb5e704a84578aa4b8ef0390c3b25" minOccurs="0"/>
                <xsd:element ref="ns2:TaxCatchAll" minOccurs="0"/>
                <xsd:element ref="ns2:TaxCatchAllLabel" minOccurs="0"/>
                <xsd:element ref="ns2:DocumentNotes" minOccurs="0"/>
                <xsd:element ref="ns3:MediaServiceFastMetadata" minOccurs="0"/>
                <xsd:element ref="ns3:MediaServiceMetadata"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b92ca-6ed0-4085-802d-4c686a2e8c3f" elementFormDefault="qualified">
    <xsd:import namespace="http://schemas.microsoft.com/office/2006/documentManagement/types"/>
    <xsd:import namespace="http://schemas.microsoft.com/office/infopath/2007/PartnerControls"/>
    <xsd:element name="NAPReason" ma:index="8" nillable="true" ma:displayName="NAP Reason" ma:internalName="NAPReason">
      <xsd:simpleType>
        <xsd:restriction base="dms:Choice">
          <xsd:enumeration value="Created in error"/>
          <xsd:enumeration value="Low risk email, calendar entry or alert"/>
          <xsd:enumeration value="Copy kept for reference only"/>
          <xsd:enumeration value="Duplicate"/>
          <xsd:enumeration value="Rough working paper or calculations"/>
          <xsd:enumeration value="Draft not intended for further use"/>
          <xsd:enumeration value="Externally published material"/>
          <xsd:enumeration value="Unofficial information"/>
        </xsd:restriction>
      </xsd:simpleType>
    </xsd:element>
    <xsd:element name="p1abb5e704a84578aa4b8ef0390c3b25" ma:index="9" ma:taxonomy="true" ma:internalName="p1abb5e704a84578aa4b8ef0390c3b25" ma:taxonomyFieldName="SecurityClassification" ma:displayName="Security Classification" ma:readOnly="false" ma:fieldId="{91abb5e7-04a8-4578-aa4b-8ef0390c3b25}" ma:sspId="af302855-5de3-48f9-83c2-fc1acc0f760b" ma:termSetId="1d2f2699-c9ac-44b7-aa84-d64945e6f0bf"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23046626-ced4-43a5-bd99-cf945da47645}" ma:internalName="TaxCatchAll" ma:showField="CatchAllData" ma:web="eb44715b-cd74-4c79-92c4-f0e9f1a8644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23046626-ced4-43a5-bd99-cf945da47645}" ma:internalName="TaxCatchAllLabel" ma:readOnly="true" ma:showField="CatchAllDataLabel" ma:web="eb44715b-cd74-4c79-92c4-f0e9f1a86440">
      <xsd:complexType>
        <xsd:complexContent>
          <xsd:extension base="dms:MultiChoiceLookup">
            <xsd:sequence>
              <xsd:element name="Value" type="dms:Lookup" maxOccurs="unbounded" minOccurs="0" nillable="true"/>
            </xsd:sequence>
          </xsd:extension>
        </xsd:complexContent>
      </xsd:complexType>
    </xsd:element>
    <xsd:element name="DocumentNotes" ma:index="13" nillable="true" ma:displayName="Document Notes" ma:internalName="DocumentNot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6a54bf-b2be-4acb-9625-890a1b7e0238" elementFormDefault="qualified">
    <xsd:import namespace="http://schemas.microsoft.com/office/2006/documentManagement/types"/>
    <xsd:import namespace="http://schemas.microsoft.com/office/infopath/2007/PartnerControls"/>
    <xsd:element name="MediaServiceFastMetadata" ma:index="14" nillable="true" ma:displayName="MediaServiceFastMetadata" ma:hidden="true" ma:internalName="MediaServiceFastMetadata" ma:readOnly="true">
      <xsd:simpleType>
        <xsd:restriction base="dms:Note"/>
      </xsd:simpleType>
    </xsd:element>
    <xsd:element name="MediaServiceMetadata" ma:index="15" nillable="true" ma:displayName="MediaServiceMetadata" ma:hidden="true" ma:internalName="MediaService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44715b-cd74-4c79-92c4-f0e9f1a86440"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dexed="true"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F0CD3C8-EA2A-4D88-804B-C9451DFB879F}">
  <ds:schemaRefs>
    <ds:schemaRef ds:uri="Microsoft.SharePoint.Taxonomy.ContentTypeSync"/>
  </ds:schemaRefs>
</ds:datastoreItem>
</file>

<file path=customXml/itemProps2.xml><?xml version="1.0" encoding="utf-8"?>
<ds:datastoreItem xmlns:ds="http://schemas.openxmlformats.org/officeDocument/2006/customXml" ds:itemID="{EF856B69-ABB8-4AC4-A032-14E5F1E9B7D3}">
  <ds:schemaRefs>
    <ds:schemaRef ds:uri="http://schemas.microsoft.com/sharepoint/v3/contenttype/forms"/>
  </ds:schemaRefs>
</ds:datastoreItem>
</file>

<file path=customXml/itemProps3.xml><?xml version="1.0" encoding="utf-8"?>
<ds:datastoreItem xmlns:ds="http://schemas.openxmlformats.org/officeDocument/2006/customXml" ds:itemID="{684F5660-5B63-44DD-BE0C-58B98256FFC6}">
  <ds:schemaRefs>
    <ds:schemaRef ds:uri="http://schemas.microsoft.com/office/infopath/2007/PartnerControls"/>
    <ds:schemaRef ds:uri="http://purl.org/dc/dcmitype/"/>
    <ds:schemaRef ds:uri="http://purl.org/dc/elements/1.1/"/>
    <ds:schemaRef ds:uri="http://schemas.microsoft.com/office/2006/metadata/properties"/>
    <ds:schemaRef ds:uri="db2b92ca-6ed0-4085-802d-4c686a2e8c3f"/>
    <ds:schemaRef ds:uri="http://schemas.openxmlformats.org/package/2006/metadata/core-properties"/>
    <ds:schemaRef ds:uri="eb44715b-cd74-4c79-92c4-f0e9f1a86440"/>
    <ds:schemaRef ds:uri="http://schemas.microsoft.com/office/2006/documentManagement/types"/>
    <ds:schemaRef ds:uri="1d6a54bf-b2be-4acb-9625-890a1b7e0238"/>
    <ds:schemaRef ds:uri="http://www.w3.org/XML/1998/namespace"/>
    <ds:schemaRef ds:uri="http://purl.org/dc/terms/"/>
  </ds:schemaRefs>
</ds:datastoreItem>
</file>

<file path=customXml/itemProps4.xml><?xml version="1.0" encoding="utf-8"?>
<ds:datastoreItem xmlns:ds="http://schemas.openxmlformats.org/officeDocument/2006/customXml" ds:itemID="{2D3674C1-DEAD-4B77-B56F-CD529528A8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b92ca-6ed0-4085-802d-4c686a2e8c3f"/>
    <ds:schemaRef ds:uri="1d6a54bf-b2be-4acb-9625-890a1b7e0238"/>
    <ds:schemaRef ds:uri="eb44715b-cd74-4c79-92c4-f0e9f1a864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B8C385B1-B701-4332-ADEE-FD2393B5C45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Contents</vt:lpstr>
      <vt:lpstr>Other (bus &amp; pers) services</vt:lpstr>
      <vt:lpstr>Construction</vt:lpstr>
      <vt:lpstr>Accommodation &amp; food services</vt:lpstr>
      <vt:lpstr>Retail trade</vt:lpstr>
      <vt:lpstr>Transport, postal &amp; warehousing</vt:lpstr>
      <vt:lpstr>'Accommodation &amp; food services'!Print_Area</vt:lpstr>
      <vt:lpstr>Construction!Print_Area</vt:lpstr>
      <vt:lpstr>Contents!Print_Area</vt:lpstr>
      <vt:lpstr>'Retail trade'!Print_Area</vt:lpstr>
      <vt:lpstr>'Transport, postal &amp; warehousing'!Print_Area</vt:lpstr>
    </vt:vector>
  </TitlesOfParts>
  <Company>ASIC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2020-2021 ASIC-Insolvency-statistics-series 3.2</dc:title>
  <cp:lastPrinted>2018-01-29T23:44:10Z</cp:lastPrinted>
  <dcterms:created xsi:type="dcterms:W3CDTF">2010-10-18T01:28:27Z</dcterms:created>
  <dcterms:modified xsi:type="dcterms:W3CDTF">2023-01-09T02:23:07Z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B1039154</vt:lpwstr>
  </property>
  <property fmtid="{D5CDD505-2E9C-101B-9397-08002B2CF9AE}" pid="4" name="Objective-Title">
    <vt:lpwstr>2014-2015 ASIC-Insolvency-statistics-series3.2</vt:lpwstr>
  </property>
  <property fmtid="{D5CDD505-2E9C-101B-9397-08002B2CF9AE}" pid="5" name="Objective-Comment">
    <vt:lpwstr>
    </vt:lpwstr>
  </property>
  <property fmtid="{D5CDD505-2E9C-101B-9397-08002B2CF9AE}" pid="6" name="Objective-CreationStamp">
    <vt:filetime>2015-09-08T23:43:03Z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2016-01-22T15:26:36Z</vt:filetime>
  </property>
  <property fmtid="{D5CDD505-2E9C-101B-9397-08002B2CF9AE}" pid="10" name="Objective-ModificationStamp">
    <vt:filetime>2016-01-22T14:38:25Z</vt:filetime>
  </property>
  <property fmtid="{D5CDD505-2E9C-101B-9397-08002B2CF9AE}" pid="11" name="Objective-Owner">
    <vt:lpwstr>Catrina Orr</vt:lpwstr>
  </property>
  <property fmtid="{D5CDD505-2E9C-101B-9397-08002B2CF9AE}" pid="12" name="Objective-Path">
    <vt:lpwstr>BCS:ASIC:REGULATION &amp; COMPLIANCE:Reporting:Insolvency Practitioners - External Administrators' Reports:2015 External Administrators reports:</vt:lpwstr>
  </property>
  <property fmtid="{D5CDD505-2E9C-101B-9397-08002B2CF9AE}" pid="13" name="Objective-Parent">
    <vt:lpwstr>2015 External Administrators reports</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i4>11</vt:i4>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IN-CONFIDENCE]</vt:lpwstr>
  </property>
  <property fmtid="{D5CDD505-2E9C-101B-9397-08002B2CF9AE}" pid="20" name="Objective-Caveats">
    <vt:lpwstr>
    </vt:lpwstr>
  </property>
  <property fmtid="{D5CDD505-2E9C-101B-9397-08002B2CF9AE}" pid="21" name="Objective-Category [system]">
    <vt:lpwstr>
    </vt:lpwstr>
  </property>
  <property fmtid="{D5CDD505-2E9C-101B-9397-08002B2CF9AE}" pid="22" name="ContentTypeId">
    <vt:lpwstr>0x010100B5F685A1365F544391EF8C813B164F3A00129821EAC5878D4DB5E4D6DE3D01A3AA</vt:lpwstr>
  </property>
  <property fmtid="{D5CDD505-2E9C-101B-9397-08002B2CF9AE}" pid="23" name="RecordPoint_WorkflowType">
    <vt:lpwstr>ActiveSubmitStub</vt:lpwstr>
  </property>
  <property fmtid="{D5CDD505-2E9C-101B-9397-08002B2CF9AE}" pid="24" name="RecordPoint_ActiveItemWebId">
    <vt:lpwstr>{5e2ffa49-0319-40ff-b91c-315abd817404}</vt:lpwstr>
  </property>
  <property fmtid="{D5CDD505-2E9C-101B-9397-08002B2CF9AE}" pid="25" name="RecordPoint_ActiveItemSiteId">
    <vt:lpwstr>{2b671c10-e4a0-4000-aadb-76c91cc22cb4}</vt:lpwstr>
  </property>
  <property fmtid="{D5CDD505-2E9C-101B-9397-08002B2CF9AE}" pid="26" name="RecordPoint_ActiveItemListId">
    <vt:lpwstr>{df073a32-fb79-4245-b802-9c451f04249d}</vt:lpwstr>
  </property>
  <property fmtid="{D5CDD505-2E9C-101B-9397-08002B2CF9AE}" pid="27" name="RecordPoint_ActiveItemUniqueId">
    <vt:lpwstr>{d0bab5bc-9dc1-42e8-ba6b-e2a55ead4b6d}</vt:lpwstr>
  </property>
  <property fmtid="{D5CDD505-2E9C-101B-9397-08002B2CF9AE}" pid="28" name="RecordPoint_RecordNumberSubmitted">
    <vt:lpwstr>R20220000858854</vt:lpwstr>
  </property>
  <property fmtid="{D5CDD505-2E9C-101B-9397-08002B2CF9AE}" pid="29" name="RecordPoint_SubmissionCompleted">
    <vt:lpwstr>2022-05-31T14:22:51.2586070+10:00</vt:lpwstr>
  </property>
  <property fmtid="{D5CDD505-2E9C-101B-9397-08002B2CF9AE}" pid="30" name="SecurityClassification">
    <vt:lpwstr>1;#OFFICIAL - Sensitive|6eccc17f-024b-41b0-b6b1-faf98d2aff85</vt:lpwstr>
  </property>
  <property fmtid="{D5CDD505-2E9C-101B-9397-08002B2CF9AE}" pid="31" name="RecordPoint_SubmissionDate">
    <vt:lpwstr/>
  </property>
  <property fmtid="{D5CDD505-2E9C-101B-9397-08002B2CF9AE}" pid="32" name="RecordPoint_RecordFormat">
    <vt:lpwstr/>
  </property>
  <property fmtid="{D5CDD505-2E9C-101B-9397-08002B2CF9AE}" pid="33" name="Period">
    <vt:lpwstr>55;#2018-2019|9b1e263a-3df6-47ee-806d-7e0dde3b28b2</vt:lpwstr>
  </property>
  <property fmtid="{D5CDD505-2E9C-101B-9397-08002B2CF9AE}" pid="34" name="bb01e81e06614cfdb08b6d47c8bf5851">
    <vt:lpwstr>2018-2019|9b1e263a-3df6-47ee-806d-7e0dde3b28b2</vt:lpwstr>
  </property>
  <property fmtid="{D5CDD505-2E9C-101B-9397-08002B2CF9AE}" pid="35" name="_dlc_DocIdItemGuid">
    <vt:lpwstr>aa004f5c-0cbc-4a9b-9e0f-3e26469bd4ef</vt:lpwstr>
  </property>
  <property fmtid="{D5CDD505-2E9C-101B-9397-08002B2CF9AE}" pid="36" name="Order">
    <vt:r8>2700</vt:r8>
  </property>
</Properties>
</file>