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0" documentId="13_ncr:1_{EFB2C725-91EB-47FA-B825-D96F577D2403}" xr6:coauthVersionLast="47" xr6:coauthVersionMax="47" xr10:uidLastSave="{00000000-0000-0000-0000-000000000000}"/>
  <bookViews>
    <workbookView xWindow="3810" yWindow="3810" windowWidth="26385" windowHeight="16425" tabRatio="742" activeTab="1" xr2:uid="{02ED5D88-583F-4108-91D4-7E9053399225}"/>
  </bookViews>
  <sheets>
    <sheet name="Notes" sheetId="32" r:id="rId1"/>
    <sheet name="Datapack" sheetId="23" r:id="rId2"/>
    <sheet name="Wide" sheetId="26" state="hidden" r:id="rId3"/>
    <sheet name="Dimensions" sheetId="28" state="hidden" r:id="rId4"/>
  </sheets>
  <definedNames>
    <definedName name="DimensionCategories">_xlfn.ANCHORARRAY(Dimensions!$A$70)</definedName>
    <definedName name="DimensionName">Datapack!#REF!</definedName>
    <definedName name="DimensionOptions">_xlfn.ANCHORARRAY(Dimensions!$A$70)</definedName>
    <definedName name="ExternalData_1" localSheetId="2" hidden="1">Wide!$A$1:$CN$307</definedName>
    <definedName name="LiquidationCategories">_xlfn.ANCHORARRAY(Dimensions!$G$2)</definedName>
    <definedName name="LiquidationTypes">_xlfn.ANCHORARRAY(Dimensions!$F$2)</definedName>
    <definedName name="MetaCategories">_xlfn.ANCHORARRAY(Dimensions!$K$2)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M39" i="23" l="1" a="1"/>
  <c r="AL39" i="23" a="1"/>
  <c r="AK39" i="23" a="1"/>
  <c r="AJ39" i="23" a="1"/>
  <c r="AI39" i="23" a="1"/>
  <c r="AH39" i="23" a="1"/>
  <c r="AG39" i="23" a="1"/>
  <c r="AF39" i="23" a="1"/>
  <c r="AE39" i="23" a="1"/>
  <c r="AD39" i="23" a="1"/>
  <c r="AC39" i="23" a="1"/>
  <c r="AB39" i="23" a="1"/>
  <c r="AA39" i="23" a="1"/>
  <c r="Z39" i="23" a="1"/>
  <c r="Y39" i="23" a="1"/>
  <c r="X39" i="23" a="1"/>
  <c r="W39" i="23" a="1"/>
  <c r="V39" i="23" a="1"/>
  <c r="AM38" i="23" a="1"/>
  <c r="AL38" i="23" a="1"/>
  <c r="AK38" i="23" a="1"/>
  <c r="AJ38" i="23" a="1"/>
  <c r="AI38" i="23" a="1"/>
  <c r="AH38" i="23" a="1"/>
  <c r="AG38" i="23" a="1"/>
  <c r="AF38" i="23" a="1"/>
  <c r="AE38" i="23" a="1"/>
  <c r="AD38" i="23" a="1"/>
  <c r="AC38" i="23" a="1"/>
  <c r="AB38" i="23" a="1"/>
  <c r="AA38" i="23" a="1"/>
  <c r="Z38" i="23" a="1"/>
  <c r="Y38" i="23" a="1"/>
  <c r="X38" i="23" a="1"/>
  <c r="W38" i="23" a="1"/>
  <c r="V38" i="23" a="1"/>
  <c r="AM37" i="23" a="1"/>
  <c r="AL37" i="23" a="1"/>
  <c r="AK37" i="23" a="1"/>
  <c r="AJ37" i="23" a="1"/>
  <c r="AI37" i="23" a="1"/>
  <c r="AH37" i="23" a="1"/>
  <c r="AG37" i="23" a="1"/>
  <c r="AF37" i="23" a="1"/>
  <c r="AE37" i="23" a="1"/>
  <c r="AD37" i="23" a="1"/>
  <c r="AC37" i="23" a="1"/>
  <c r="AB37" i="23" a="1"/>
  <c r="AA37" i="23" a="1"/>
  <c r="Z37" i="23" a="1"/>
  <c r="Y37" i="23" a="1"/>
  <c r="X37" i="23" a="1"/>
  <c r="W37" i="23" a="1"/>
  <c r="V37" i="23" a="1"/>
  <c r="V42" i="23" a="1"/>
  <c r="W42" i="23" a="1"/>
  <c r="X42" i="23" a="1"/>
  <c r="X110" i="23" a="1"/>
  <c r="W110" i="23" a="1"/>
  <c r="V110" i="23" a="1"/>
  <c r="X105" i="23" a="1"/>
  <c r="W105" i="23" a="1"/>
  <c r="V105" i="23" a="1"/>
  <c r="X130" i="23" a="1"/>
  <c r="W130" i="23" a="1"/>
  <c r="V130" i="23" a="1"/>
  <c r="X123" i="23" a="1"/>
  <c r="W123" i="23" a="1"/>
  <c r="V123" i="23" a="1"/>
  <c r="X119" i="23" a="1"/>
  <c r="W119" i="23" a="1"/>
  <c r="V119" i="23" a="1"/>
  <c r="X114" i="23" a="1"/>
  <c r="W114" i="23" a="1"/>
  <c r="V114" i="23" a="1"/>
  <c r="X109" i="23" a="1"/>
  <c r="W109" i="23" a="1"/>
  <c r="V109" i="23" a="1"/>
  <c r="X104" i="23" a="1"/>
  <c r="W104" i="23" a="1"/>
  <c r="V104" i="23" a="1"/>
  <c r="A70" i="28" a="1"/>
  <c r="K2" i="28" a="1"/>
  <c r="H2" i="28" a="1"/>
  <c r="G2" i="28" a="1"/>
  <c r="F2" i="28" a="1"/>
  <c r="B9" i="23" a="1"/>
  <c r="X116" i="23" a="1"/>
  <c r="W116" i="23" a="1"/>
  <c r="V116" i="23" a="1"/>
  <c r="X111" i="23" a="1"/>
  <c r="W111" i="23" a="1"/>
  <c r="V111" i="23" a="1"/>
  <c r="X106" i="23" a="1"/>
  <c r="W106" i="23" a="1"/>
  <c r="V106" i="23" a="1"/>
  <c r="X141" i="23" a="1"/>
  <c r="W141" i="23" a="1"/>
  <c r="V141" i="23" a="1"/>
  <c r="X140" i="23" a="1"/>
  <c r="W140" i="23" a="1"/>
  <c r="V140" i="23" a="1"/>
  <c r="X139" i="23" a="1"/>
  <c r="W139" i="23" a="1"/>
  <c r="V139" i="23" a="1"/>
  <c r="X138" i="23" a="1"/>
  <c r="W138" i="23" a="1"/>
  <c r="V138" i="23" a="1"/>
  <c r="X137" i="23" a="1"/>
  <c r="W137" i="23" a="1"/>
  <c r="V137" i="23" a="1"/>
  <c r="X136" i="23" a="1"/>
  <c r="W136" i="23" a="1"/>
  <c r="V136" i="23" a="1"/>
  <c r="X135" i="23" a="1"/>
  <c r="W135" i="23" a="1"/>
  <c r="V135" i="23" a="1"/>
  <c r="X127" i="23" a="1"/>
  <c r="W127" i="23" a="1"/>
  <c r="V127" i="23" a="1"/>
  <c r="X126" i="23" a="1"/>
  <c r="W126" i="23" a="1"/>
  <c r="V126" i="23" a="1"/>
  <c r="X124" i="23" a="1"/>
  <c r="W124" i="23" a="1"/>
  <c r="V124" i="23" a="1"/>
  <c r="X120" i="23" a="1"/>
  <c r="W120" i="23" a="1"/>
  <c r="V120" i="23" a="1"/>
  <c r="X115" i="23" a="1"/>
  <c r="W115" i="23" a="1"/>
  <c r="V115" i="23" a="1"/>
  <c r="X131" i="23" a="1"/>
  <c r="W131" i="23" a="1"/>
  <c r="V131" i="23" a="1"/>
  <c r="X125" i="23" a="1"/>
  <c r="W125" i="23" a="1"/>
  <c r="V125" i="23" a="1"/>
  <c r="X100" i="23" a="1"/>
  <c r="W100" i="23" a="1"/>
  <c r="V100" i="23" a="1"/>
  <c r="X99" i="23" a="1"/>
  <c r="W99" i="23" a="1"/>
  <c r="V99" i="23" a="1"/>
  <c r="X98" i="23" a="1"/>
  <c r="W98" i="23" a="1"/>
  <c r="V98" i="23" a="1"/>
  <c r="X97" i="23" a="1"/>
  <c r="W97" i="23" a="1"/>
  <c r="V97" i="23" a="1"/>
  <c r="X95" i="23" a="1"/>
  <c r="W95" i="23" a="1"/>
  <c r="V95" i="23" a="1"/>
  <c r="X94" i="23" a="1"/>
  <c r="W94" i="23" a="1"/>
  <c r="V94" i="23" a="1"/>
  <c r="X93" i="23" a="1"/>
  <c r="W93" i="23" a="1"/>
  <c r="V93" i="23" a="1"/>
  <c r="X92" i="23" a="1"/>
  <c r="W92" i="23" a="1"/>
  <c r="V92" i="23" a="1"/>
  <c r="X89" i="23" a="1"/>
  <c r="W89" i="23" a="1"/>
  <c r="V89" i="23" a="1"/>
  <c r="X88" i="23" a="1"/>
  <c r="W88" i="23" a="1"/>
  <c r="V88" i="23" a="1"/>
  <c r="X71" i="23" a="1"/>
  <c r="W71" i="23" a="1"/>
  <c r="V71" i="23" a="1"/>
  <c r="X70" i="23" a="1"/>
  <c r="W70" i="23" a="1"/>
  <c r="V70" i="23" a="1"/>
  <c r="X79" i="23" a="1"/>
  <c r="W79" i="23" a="1"/>
  <c r="V79" i="23" a="1"/>
  <c r="X78" i="23" a="1"/>
  <c r="W78" i="23" a="1"/>
  <c r="V78" i="23" a="1"/>
  <c r="X84" i="23" a="1"/>
  <c r="W84" i="23" a="1"/>
  <c r="V84" i="23" a="1"/>
  <c r="X83" i="23" a="1"/>
  <c r="W83" i="23" a="1"/>
  <c r="V83" i="23" a="1"/>
  <c r="X82" i="23" a="1"/>
  <c r="W82" i="23" a="1"/>
  <c r="V82" i="23" a="1"/>
  <c r="X77" i="23" a="1"/>
  <c r="W77" i="23" a="1"/>
  <c r="V77" i="23" a="1"/>
  <c r="X76" i="23" a="1"/>
  <c r="W76" i="23" a="1"/>
  <c r="V76" i="23" a="1"/>
  <c r="X75" i="23" a="1"/>
  <c r="W75" i="23" a="1"/>
  <c r="V75" i="23" a="1"/>
  <c r="X74" i="23" a="1"/>
  <c r="W74" i="23" a="1"/>
  <c r="V74" i="23" a="1"/>
  <c r="X69" i="23" a="1"/>
  <c r="W69" i="23" a="1"/>
  <c r="V69" i="23" a="1"/>
  <c r="X68" i="23" a="1"/>
  <c r="W68" i="23" a="1"/>
  <c r="V68" i="23" a="1"/>
  <c r="X67" i="23" a="1"/>
  <c r="W67" i="23" a="1"/>
  <c r="V67" i="23" a="1"/>
  <c r="X66" i="23" a="1"/>
  <c r="W66" i="23" a="1"/>
  <c r="V66" i="23" a="1"/>
  <c r="X63" i="23" a="1"/>
  <c r="W63" i="23" a="1"/>
  <c r="V63" i="23" a="1"/>
  <c r="X57" i="23" a="1"/>
  <c r="W57" i="23" a="1"/>
  <c r="V57" i="23" a="1"/>
  <c r="X51" i="23" a="1"/>
  <c r="W51" i="23" a="1"/>
  <c r="V51" i="23" a="1"/>
  <c r="X62" i="23" a="1"/>
  <c r="W62" i="23" a="1"/>
  <c r="V62" i="23" a="1"/>
  <c r="X56" i="23" a="1"/>
  <c r="W56" i="23" a="1"/>
  <c r="V56" i="23" a="1"/>
  <c r="X50" i="23" a="1"/>
  <c r="W50" i="23" a="1"/>
  <c r="V50" i="23" a="1"/>
  <c r="X61" i="23" a="1"/>
  <c r="W61" i="23" a="1"/>
  <c r="V61" i="23" a="1"/>
  <c r="X55" i="23" a="1"/>
  <c r="W55" i="23" a="1"/>
  <c r="V55" i="23" a="1"/>
  <c r="X49" i="23" a="1"/>
  <c r="W49" i="23" a="1"/>
  <c r="V49" i="23" a="1"/>
  <c r="X60" i="23" a="1"/>
  <c r="W60" i="23" a="1"/>
  <c r="V60" i="23" a="1"/>
  <c r="X54" i="23" a="1"/>
  <c r="W54" i="23" a="1"/>
  <c r="V54" i="23" a="1"/>
  <c r="X48" i="23" a="1"/>
  <c r="W48" i="23" a="1"/>
  <c r="V48" i="23" a="1"/>
  <c r="X44" i="23" a="1"/>
  <c r="W44" i="23" a="1"/>
  <c r="V44" i="23" a="1"/>
  <c r="X43" i="23" a="1"/>
  <c r="W43" i="23" a="1"/>
  <c r="V43" i="23" a="1"/>
  <c r="X33" i="23" a="1"/>
  <c r="W33" i="23" a="1"/>
  <c r="V33" i="23" a="1"/>
  <c r="X32" i="23" a="1"/>
  <c r="W32" i="23" a="1"/>
  <c r="V32" i="23" a="1"/>
  <c r="X31" i="23" a="1"/>
  <c r="W31" i="23" a="1"/>
  <c r="V31" i="23" a="1"/>
  <c r="X30" i="23" a="1"/>
  <c r="W30" i="23" a="1"/>
  <c r="V30" i="23" a="1"/>
  <c r="X29" i="23" a="1"/>
  <c r="W29" i="23" a="1"/>
  <c r="V29" i="23" a="1"/>
  <c r="X28" i="23" a="1"/>
  <c r="W28" i="23" a="1"/>
  <c r="V28" i="23" a="1"/>
  <c r="X16" i="23" a="1"/>
  <c r="W16" i="23" a="1"/>
  <c r="V16" i="23" a="1"/>
  <c r="X15" i="23" a="1"/>
  <c r="W15" i="23" a="1"/>
  <c r="V15" i="23" a="1"/>
  <c r="X17" i="23" a="1"/>
  <c r="W17" i="23" a="1"/>
  <c r="V17" i="23" a="1"/>
  <c r="X25" i="23" a="1"/>
  <c r="W25" i="23" a="1"/>
  <c r="V25" i="23" a="1"/>
  <c r="X24" i="23" a="1"/>
  <c r="W24" i="23" a="1"/>
  <c r="V24" i="23" a="1"/>
  <c r="X23" i="23" a="1"/>
  <c r="W23" i="23" a="1"/>
  <c r="V23" i="23" a="1"/>
  <c r="X22" i="23" a="1"/>
  <c r="W22" i="23" a="1"/>
  <c r="V22" i="23" a="1"/>
  <c r="X21" i="23" a="1"/>
  <c r="W21" i="23" a="1"/>
  <c r="V21" i="23" a="1"/>
  <c r="X20" i="23" a="1"/>
  <c r="W20" i="23" a="1"/>
  <c r="V20" i="23" a="1"/>
  <c r="X14" i="23" a="1"/>
  <c r="W14" i="23" a="1"/>
  <c r="V14" i="23" a="1"/>
  <c r="X13" i="23" a="1"/>
  <c r="W13" i="23" a="1"/>
  <c r="V13" i="23" a="1"/>
  <c r="X11" i="23" a="1"/>
  <c r="W11" i="23" a="1"/>
  <c r="V11" i="23" a="1"/>
  <c r="X12" i="23" a="1"/>
  <c r="W12" i="23" a="1"/>
  <c r="V12" i="23" a="1"/>
  <c r="O39" i="23" l="1" a="1"/>
  <c r="Q38" i="23" a="1"/>
  <c r="S37" i="23" a="1"/>
  <c r="N39" i="23" a="1"/>
  <c r="P38" i="23" a="1"/>
  <c r="R37" i="23" a="1"/>
  <c r="P39" i="23" a="1"/>
  <c r="R38" i="23" a="1"/>
  <c r="T37" i="23" a="1"/>
  <c r="U39" i="23" a="1"/>
  <c r="O38" i="23" a="1"/>
  <c r="Q37" i="23" a="1"/>
  <c r="T39" i="23" a="1"/>
  <c r="N38" i="23" a="1"/>
  <c r="P37" i="23" a="1"/>
  <c r="S38" i="23" a="1"/>
  <c r="S39" i="23" a="1"/>
  <c r="U38" i="23" a="1"/>
  <c r="O37" i="23" a="1"/>
  <c r="U37" i="23" a="1"/>
  <c r="Q39" i="23" a="1"/>
  <c r="N37" i="23" a="1"/>
  <c r="T38" i="23" a="1"/>
  <c r="R39" i="23" a="1"/>
  <c r="G39" i="23" a="1"/>
  <c r="J38" i="23" a="1"/>
  <c r="M37" i="23" a="1"/>
  <c r="E37" i="23" a="1"/>
  <c r="F39" i="23" a="1"/>
  <c r="I38" i="23" a="1"/>
  <c r="L37" i="23" a="1"/>
  <c r="G37" i="23" a="1"/>
  <c r="L38" i="23" a="1"/>
  <c r="I39" i="23" a="1"/>
  <c r="H37" i="23" a="1"/>
  <c r="E38" i="23" a="1"/>
  <c r="M38" i="23" a="1"/>
  <c r="J39" i="23" a="1"/>
  <c r="H39" i="23" a="1"/>
  <c r="I37" i="23" a="1"/>
  <c r="F38" i="23" a="1"/>
  <c r="K39" i="23" a="1"/>
  <c r="J37" i="23" a="1"/>
  <c r="G38" i="23" a="1"/>
  <c r="L39" i="23" a="1"/>
  <c r="K38" i="23" a="1"/>
  <c r="K37" i="23" a="1"/>
  <c r="H38" i="23" a="1"/>
  <c r="E39" i="23" a="1"/>
  <c r="M39" i="23" a="1"/>
  <c r="F37" i="23" a="1"/>
  <c r="D37" i="23" a="1"/>
  <c r="D38" i="23" a="1"/>
  <c r="C37" i="23" a="1"/>
  <c r="C38" i="23" a="1"/>
  <c r="D39" i="23" a="1"/>
  <c r="C39" i="23" a="1"/>
  <c r="C42" i="23" a="1"/>
  <c r="E106" i="23" a="1"/>
  <c r="R42" i="23" a="1"/>
  <c r="J42" i="23" a="1"/>
  <c r="I42" i="23" a="1"/>
  <c r="P42" i="23" a="1"/>
  <c r="H42" i="23" a="1"/>
  <c r="Q42" i="23" a="1"/>
  <c r="O42" i="23" a="1"/>
  <c r="G42" i="23" a="1"/>
  <c r="N42" i="23" a="1"/>
  <c r="F42" i="23" a="1"/>
  <c r="U42" i="23" a="1"/>
  <c r="M42" i="23" a="1"/>
  <c r="E42" i="23" a="1"/>
  <c r="T42" i="23" a="1"/>
  <c r="L42" i="23" a="1"/>
  <c r="D42" i="23" a="1"/>
  <c r="S42" i="23" a="1"/>
  <c r="K42" i="23" a="1"/>
  <c r="P110" i="23" a="1"/>
  <c r="S105" i="23" a="1"/>
  <c r="O130" i="23" a="1"/>
  <c r="P123" i="23" a="1"/>
  <c r="Q119" i="23" a="1"/>
  <c r="R114" i="23" a="1"/>
  <c r="S109" i="23" a="1"/>
  <c r="T104" i="23" a="1"/>
  <c r="O114" i="23" a="1"/>
  <c r="O105" i="23" a="1"/>
  <c r="T123" i="23" a="1"/>
  <c r="U119" i="23" a="1"/>
  <c r="O109" i="23" a="1"/>
  <c r="S110" i="23" a="1"/>
  <c r="N105" i="23" a="1"/>
  <c r="R130" i="23" a="1"/>
  <c r="S123" i="23" a="1"/>
  <c r="U114" i="23" a="1"/>
  <c r="U105" i="23" a="1"/>
  <c r="T114" i="23" a="1"/>
  <c r="U109" i="23" a="1"/>
  <c r="N104" i="23" a="1"/>
  <c r="Q110" i="23" a="1"/>
  <c r="P130" i="23" a="1"/>
  <c r="Q123" i="23" a="1"/>
  <c r="R119" i="23" a="1"/>
  <c r="O110" i="23" a="1"/>
  <c r="R105" i="23" a="1"/>
  <c r="N130" i="23" a="1"/>
  <c r="O123" i="23" a="1"/>
  <c r="P119" i="23" a="1"/>
  <c r="Q114" i="23" a="1"/>
  <c r="R109" i="23" a="1"/>
  <c r="S104" i="23" a="1"/>
  <c r="U110" i="23" a="1"/>
  <c r="T130" i="23" a="1"/>
  <c r="T110" i="23" a="1"/>
  <c r="S130" i="23" a="1"/>
  <c r="N114" i="23" a="1"/>
  <c r="U104" i="23" a="1"/>
  <c r="T109" i="23" a="1"/>
  <c r="S114" i="23" a="1"/>
  <c r="T105" i="23" a="1"/>
  <c r="S119" i="23" a="1"/>
  <c r="R123" i="23" a="1"/>
  <c r="Q130" i="23" a="1"/>
  <c r="R110" i="23" a="1"/>
  <c r="O104" i="23" a="1"/>
  <c r="N109" i="23" a="1"/>
  <c r="T119" i="23" a="1"/>
  <c r="P104" i="23" a="1"/>
  <c r="Q104" i="23" a="1"/>
  <c r="P109" i="23" a="1"/>
  <c r="N119" i="23" a="1"/>
  <c r="U123" i="23" a="1"/>
  <c r="P105" i="23" a="1"/>
  <c r="R104" i="23" a="1"/>
  <c r="Q109" i="23" a="1"/>
  <c r="P114" i="23" a="1"/>
  <c r="O119" i="23" a="1"/>
  <c r="N123" i="23" a="1"/>
  <c r="U130" i="23" a="1"/>
  <c r="Q105" i="23" a="1"/>
  <c r="N110" i="23" a="1"/>
  <c r="H105" i="23" a="1"/>
  <c r="H109" i="23" a="1"/>
  <c r="I104" i="23" a="1"/>
  <c r="J110" i="23" a="1"/>
  <c r="J123" i="23" a="1"/>
  <c r="I110" i="23" a="1"/>
  <c r="I123" i="23" a="1"/>
  <c r="J104" i="23" a="1"/>
  <c r="G105" i="23" a="1"/>
  <c r="F114" i="23" a="1"/>
  <c r="G109" i="23" a="1"/>
  <c r="G130" i="23" a="1"/>
  <c r="D119" i="23" a="1"/>
  <c r="E114" i="23" a="1"/>
  <c r="C119" i="23" a="1"/>
  <c r="H130" i="23" a="1"/>
  <c r="H110" i="23" a="1"/>
  <c r="F105" i="23" a="1"/>
  <c r="F130" i="23" a="1"/>
  <c r="H123" i="23" a="1"/>
  <c r="J119" i="23" a="1"/>
  <c r="L114" i="23" a="1"/>
  <c r="D114" i="23" a="1"/>
  <c r="F109" i="23" a="1"/>
  <c r="H104" i="23" a="1"/>
  <c r="M110" i="23" a="1"/>
  <c r="C130" i="23" a="1"/>
  <c r="G119" i="23" a="1"/>
  <c r="I114" i="23" a="1"/>
  <c r="K109" i="23" a="1"/>
  <c r="E104" i="23" a="1"/>
  <c r="L110" i="23" a="1"/>
  <c r="J130" i="23" a="1"/>
  <c r="L123" i="23" a="1"/>
  <c r="D123" i="23" a="1"/>
  <c r="F119" i="23" a="1"/>
  <c r="H114" i="23" a="1"/>
  <c r="L104" i="23" a="1"/>
  <c r="C110" i="23" a="1"/>
  <c r="I105" i="23" a="1"/>
  <c r="K123" i="23" a="1"/>
  <c r="C123" i="23" a="1"/>
  <c r="M119" i="23" a="1"/>
  <c r="E119" i="23" a="1"/>
  <c r="G114" i="23" a="1"/>
  <c r="K104" i="23" a="1"/>
  <c r="C104" i="23" a="1"/>
  <c r="K119" i="23" a="1"/>
  <c r="G110" i="23" a="1"/>
  <c r="M105" i="23" a="1"/>
  <c r="E105" i="23" a="1"/>
  <c r="M130" i="23" a="1"/>
  <c r="E130" i="23" a="1"/>
  <c r="G123" i="23" a="1"/>
  <c r="I119" i="23" a="1"/>
  <c r="K114" i="23" a="1"/>
  <c r="C114" i="23" a="1"/>
  <c r="M109" i="23" a="1"/>
  <c r="E109" i="23" a="1"/>
  <c r="G104" i="23" a="1"/>
  <c r="E110" i="23" a="1"/>
  <c r="K130" i="23" a="1"/>
  <c r="M123" i="23" a="1"/>
  <c r="C109" i="23" a="1"/>
  <c r="M104" i="23" a="1"/>
  <c r="I109" i="23" a="1"/>
  <c r="I130" i="23" a="1"/>
  <c r="K110" i="23" a="1"/>
  <c r="D104" i="23" a="1"/>
  <c r="J109" i="23" a="1"/>
  <c r="J105" i="23" a="1"/>
  <c r="D110" i="23" a="1"/>
  <c r="E123" i="23" a="1"/>
  <c r="C105" i="23" a="1"/>
  <c r="K105" i="23" a="1"/>
  <c r="F104" i="23" a="1"/>
  <c r="D109" i="23" a="1"/>
  <c r="L109" i="23" a="1"/>
  <c r="J114" i="23" a="1"/>
  <c r="H119" i="23" a="1"/>
  <c r="F123" i="23" a="1"/>
  <c r="D130" i="23" a="1"/>
  <c r="L130" i="23" a="1"/>
  <c r="D105" i="23" a="1"/>
  <c r="L105" i="23" a="1"/>
  <c r="F110" i="23" a="1"/>
  <c r="M114" i="23" a="1"/>
  <c r="L119" i="23" a="1"/>
  <c r="R141" i="23" a="1"/>
  <c r="U140" i="23" a="1"/>
  <c r="S139" i="23" a="1"/>
  <c r="U138" i="23" a="1"/>
  <c r="K136" i="23" a="1"/>
  <c r="L135" i="23" a="1"/>
  <c r="Q127" i="23" a="1"/>
  <c r="T126" i="23" a="1"/>
  <c r="R120" i="23" a="1"/>
  <c r="L115" i="23" a="1"/>
  <c r="L131" i="23" a="1"/>
  <c r="O125" i="23" a="1"/>
  <c r="Q100" i="23" a="1"/>
  <c r="T99" i="23" a="1"/>
  <c r="K98" i="23" a="1"/>
  <c r="M97" i="23" a="1"/>
  <c r="P95" i="23" a="1"/>
  <c r="S94" i="23" a="1"/>
  <c r="H93" i="23" a="1"/>
  <c r="M92" i="23" a="1"/>
  <c r="Q89" i="23" a="1"/>
  <c r="S88" i="23" a="1"/>
  <c r="L71" i="23" a="1"/>
  <c r="P70" i="23" a="1"/>
  <c r="Q141" i="23" a="1"/>
  <c r="T140" i="23" a="1"/>
  <c r="R139" i="23" a="1"/>
  <c r="T138" i="23" a="1"/>
  <c r="P127" i="23" a="1"/>
  <c r="S126" i="23" a="1"/>
  <c r="Q120" i="23" a="1"/>
  <c r="K115" i="23" a="1"/>
  <c r="K131" i="23" a="1"/>
  <c r="N125" i="23" a="1"/>
  <c r="P100" i="23" a="1"/>
  <c r="S99" i="23" a="1"/>
  <c r="L97" i="23" a="1"/>
  <c r="O95" i="23" a="1"/>
  <c r="R94" i="23" a="1"/>
  <c r="U93" i="23" a="1"/>
  <c r="L92" i="23" a="1"/>
  <c r="P89" i="23" a="1"/>
  <c r="R88" i="23" a="1"/>
  <c r="K71" i="23" a="1"/>
  <c r="O70" i="23" a="1"/>
  <c r="J79" i="23" a="1"/>
  <c r="N78" i="23" a="1"/>
  <c r="U106" i="23" a="1"/>
  <c r="U111" i="23" a="1"/>
  <c r="T106" i="23" a="1"/>
  <c r="O141" i="23" a="1"/>
  <c r="R140" i="23" a="1"/>
  <c r="P139" i="23" a="1"/>
  <c r="R138" i="23" a="1"/>
  <c r="T137" i="23" a="1"/>
  <c r="U136" i="23" a="1"/>
  <c r="N127" i="23" a="1"/>
  <c r="Q126" i="23" a="1"/>
  <c r="T124" i="23" a="1"/>
  <c r="O120" i="23" a="1"/>
  <c r="U115" i="23" a="1"/>
  <c r="U131" i="23" a="1"/>
  <c r="L125" i="23" a="1"/>
  <c r="N100" i="23" a="1"/>
  <c r="Q99" i="23" a="1"/>
  <c r="T98" i="23" a="1"/>
  <c r="H97" i="23" a="1"/>
  <c r="M95" i="23" a="1"/>
  <c r="P94" i="23" a="1"/>
  <c r="S93" i="23" a="1"/>
  <c r="I92" i="23" a="1"/>
  <c r="N89" i="23" a="1"/>
  <c r="P88" i="23" a="1"/>
  <c r="U71" i="23" a="1"/>
  <c r="G71" i="23" a="1"/>
  <c r="M70" i="23" a="1"/>
  <c r="T79" i="23" a="1"/>
  <c r="L78" i="23" a="1"/>
  <c r="S116" i="23" a="1"/>
  <c r="P111" i="23" a="1"/>
  <c r="S140" i="23" a="1"/>
  <c r="U137" i="23" a="1"/>
  <c r="T136" i="23" a="1"/>
  <c r="T135" i="23" a="1"/>
  <c r="Q115" i="23" a="1"/>
  <c r="R131" i="23" a="1"/>
  <c r="S125" i="23" a="1"/>
  <c r="M100" i="23" a="1"/>
  <c r="M99" i="23" a="1"/>
  <c r="O98" i="23" a="1"/>
  <c r="P97" i="23" a="1"/>
  <c r="N95" i="23" a="1"/>
  <c r="M94" i="23" a="1"/>
  <c r="N93" i="23" a="1"/>
  <c r="P92" i="23" a="1"/>
  <c r="O89" i="23" a="1"/>
  <c r="M88" i="23" a="1"/>
  <c r="R116" i="23" a="1"/>
  <c r="O111" i="23" a="1"/>
  <c r="Q140" i="23" a="1"/>
  <c r="S138" i="23" a="1"/>
  <c r="S137" i="23" a="1"/>
  <c r="S136" i="23" a="1"/>
  <c r="S135" i="23" a="1"/>
  <c r="P115" i="23" a="1"/>
  <c r="Q131" i="23" a="1"/>
  <c r="R125" i="23" a="1"/>
  <c r="L100" i="23" a="1"/>
  <c r="L99" i="23" a="1"/>
  <c r="N98" i="23" a="1"/>
  <c r="O97" i="23" a="1"/>
  <c r="L95" i="23" a="1"/>
  <c r="L94" i="23" a="1"/>
  <c r="M93" i="23" a="1"/>
  <c r="O92" i="23" a="1"/>
  <c r="M89" i="23" a="1"/>
  <c r="L88" i="23" a="1"/>
  <c r="M71" i="23" a="1"/>
  <c r="K70" i="23" a="1"/>
  <c r="N79" i="23" a="1"/>
  <c r="Q78" i="23" a="1"/>
  <c r="Q116" i="23" a="1"/>
  <c r="N111" i="23" a="1"/>
  <c r="P140" i="23" a="1"/>
  <c r="U139" i="23" a="1"/>
  <c r="Q138" i="23" a="1"/>
  <c r="R137" i="23" a="1"/>
  <c r="R136" i="23" a="1"/>
  <c r="R135" i="23" a="1"/>
  <c r="U127" i="23" a="1"/>
  <c r="U126" i="23" a="1"/>
  <c r="U124" i="23" a="1"/>
  <c r="U120" i="23" a="1"/>
  <c r="O115" i="23" a="1"/>
  <c r="P131" i="23" a="1"/>
  <c r="Q125" i="23" a="1"/>
  <c r="K100" i="23" a="1"/>
  <c r="K99" i="23" a="1"/>
  <c r="M98" i="23" a="1"/>
  <c r="N97" i="23" a="1"/>
  <c r="K95" i="23" a="1"/>
  <c r="K94" i="23" a="1"/>
  <c r="L93" i="23" a="1"/>
  <c r="N92" i="23" a="1"/>
  <c r="L89" i="23" a="1"/>
  <c r="K88" i="23" a="1"/>
  <c r="H71" i="23" a="1"/>
  <c r="I70" i="23" a="1"/>
  <c r="M79" i="23" a="1"/>
  <c r="P78" i="23" a="1"/>
  <c r="P116" i="23" a="1"/>
  <c r="M111" i="23" a="1"/>
  <c r="U141" i="23" a="1"/>
  <c r="O140" i="23" a="1"/>
  <c r="T139" i="23" a="1"/>
  <c r="P138" i="23" a="1"/>
  <c r="Q137" i="23" a="1"/>
  <c r="Q136" i="23" a="1"/>
  <c r="Q135" i="23" a="1"/>
  <c r="T127" i="23" a="1"/>
  <c r="R126" i="23" a="1"/>
  <c r="S124" i="23" a="1"/>
  <c r="T120" i="23" a="1"/>
  <c r="N115" i="23" a="1"/>
  <c r="O131" i="23" a="1"/>
  <c r="P125" i="23" a="1"/>
  <c r="H100" i="23" a="1"/>
  <c r="I99" i="23" a="1"/>
  <c r="L98" i="23" a="1"/>
  <c r="K97" i="23" a="1"/>
  <c r="G95" i="23" a="1"/>
  <c r="J94" i="23" a="1"/>
  <c r="K93" i="23" a="1"/>
  <c r="K92" i="23" a="1"/>
  <c r="K89" i="23" a="1"/>
  <c r="J88" i="23" a="1"/>
  <c r="H70" i="23" a="1"/>
  <c r="L79" i="23" a="1"/>
  <c r="O78" i="23" a="1"/>
  <c r="R111" i="23" a="1"/>
  <c r="P141" i="23" a="1"/>
  <c r="N137" i="23" a="1"/>
  <c r="J127" i="23" a="1"/>
  <c r="K120" i="23" a="1"/>
  <c r="M115" i="23" a="1"/>
  <c r="T100" i="23" a="1"/>
  <c r="T97" i="23" a="1"/>
  <c r="R93" i="23" a="1"/>
  <c r="H92" i="23" a="1"/>
  <c r="T88" i="23" a="1"/>
  <c r="S71" i="23" a="1"/>
  <c r="R70" i="23" a="1"/>
  <c r="O84" i="23" a="1"/>
  <c r="Q83" i="23" a="1"/>
  <c r="U82" i="23" a="1"/>
  <c r="G82" i="23" a="1"/>
  <c r="M77" i="23" a="1"/>
  <c r="Q76" i="23" a="1"/>
  <c r="U75" i="23" a="1"/>
  <c r="H75" i="23" a="1"/>
  <c r="M74" i="23" a="1"/>
  <c r="P69" i="23" a="1"/>
  <c r="R68" i="23" a="1"/>
  <c r="U67" i="23" a="1"/>
  <c r="H67" i="23" a="1"/>
  <c r="N66" i="23" a="1"/>
  <c r="L57" i="23" a="1"/>
  <c r="O51" i="23" a="1"/>
  <c r="L62" i="23" a="1"/>
  <c r="P56" i="23" a="1"/>
  <c r="S50" i="23" a="1"/>
  <c r="M61" i="23" a="1"/>
  <c r="Q111" i="23" a="1"/>
  <c r="S106" i="23" a="1"/>
  <c r="N141" i="23" a="1"/>
  <c r="M137" i="23" a="1"/>
  <c r="U135" i="23" a="1"/>
  <c r="H120" i="23" a="1"/>
  <c r="G115" i="23" a="1"/>
  <c r="S100" i="23" a="1"/>
  <c r="S97" i="23" a="1"/>
  <c r="Q93" i="23" a="1"/>
  <c r="Q88" i="23" a="1"/>
  <c r="R71" i="23" a="1"/>
  <c r="Q70" i="23" a="1"/>
  <c r="N84" i="23" a="1"/>
  <c r="P83" i="23" a="1"/>
  <c r="T82" i="23" a="1"/>
  <c r="L77" i="23" a="1"/>
  <c r="P76" i="23" a="1"/>
  <c r="T75" i="23" a="1"/>
  <c r="L74" i="23" a="1"/>
  <c r="O69" i="23" a="1"/>
  <c r="Q68" i="23" a="1"/>
  <c r="T67" i="23" a="1"/>
  <c r="G67" i="23" a="1"/>
  <c r="M66" i="23" a="1"/>
  <c r="U63" i="23" a="1"/>
  <c r="K57" i="23" a="1"/>
  <c r="N51" i="23" a="1"/>
  <c r="K62" i="23" a="1"/>
  <c r="O56" i="23" a="1"/>
  <c r="R50" i="23" a="1"/>
  <c r="L61" i="23" a="1"/>
  <c r="P55" i="23" a="1"/>
  <c r="U49" i="23" a="1"/>
  <c r="N60" i="23" a="1"/>
  <c r="Q54" i="23" a="1"/>
  <c r="I48" i="23" a="1"/>
  <c r="R106" i="23" a="1"/>
  <c r="M141" i="23" a="1"/>
  <c r="O138" i="23" a="1"/>
  <c r="K137" i="23" a="1"/>
  <c r="P135" i="23" a="1"/>
  <c r="R124" i="23" a="1"/>
  <c r="U125" i="23" a="1"/>
  <c r="R100" i="23" a="1"/>
  <c r="R97" i="23" a="1"/>
  <c r="P93" i="23" a="1"/>
  <c r="O88" i="23" a="1"/>
  <c r="Q71" i="23" a="1"/>
  <c r="N70" i="23" a="1"/>
  <c r="M84" i="23" a="1"/>
  <c r="O83" i="23" a="1"/>
  <c r="S82" i="23" a="1"/>
  <c r="K77" i="23" a="1"/>
  <c r="O76" i="23" a="1"/>
  <c r="S75" i="23" a="1"/>
  <c r="K74" i="23" a="1"/>
  <c r="N69" i="23" a="1"/>
  <c r="P68" i="23" a="1"/>
  <c r="S67" i="23" a="1"/>
  <c r="L66" i="23" a="1"/>
  <c r="T63" i="23" a="1"/>
  <c r="G57" i="23" a="1"/>
  <c r="M51" i="23" a="1"/>
  <c r="I62" i="23" a="1"/>
  <c r="N56" i="23" a="1"/>
  <c r="Q50" i="23" a="1"/>
  <c r="K61" i="23" a="1"/>
  <c r="O55" i="23" a="1"/>
  <c r="T49" i="23" a="1"/>
  <c r="M60" i="23" a="1"/>
  <c r="P54" i="23" a="1"/>
  <c r="U48" i="23" a="1"/>
  <c r="G48" i="23" a="1"/>
  <c r="Q106" i="23" a="1"/>
  <c r="K141" i="23" a="1"/>
  <c r="N140" i="23" a="1"/>
  <c r="N138" i="23" a="1"/>
  <c r="O135" i="23" a="1"/>
  <c r="Q124" i="23" a="1"/>
  <c r="T125" i="23" a="1"/>
  <c r="O100" i="23" a="1"/>
  <c r="U98" i="23" a="1"/>
  <c r="Q97" i="23" a="1"/>
  <c r="U94" i="23" a="1"/>
  <c r="O93" i="23" a="1"/>
  <c r="N88" i="23" a="1"/>
  <c r="P71" i="23" a="1"/>
  <c r="L70" i="23" a="1"/>
  <c r="U78" i="23" a="1"/>
  <c r="L84" i="23" a="1"/>
  <c r="N83" i="23" a="1"/>
  <c r="R82" i="23" a="1"/>
  <c r="J77" i="23" a="1"/>
  <c r="N76" i="23" a="1"/>
  <c r="R75" i="23" a="1"/>
  <c r="I74" i="23" a="1"/>
  <c r="M69" i="23" a="1"/>
  <c r="O68" i="23" a="1"/>
  <c r="R67" i="23" a="1"/>
  <c r="K66" i="23" a="1"/>
  <c r="S63" i="23" a="1"/>
  <c r="U57" i="23" a="1"/>
  <c r="L51" i="23" a="1"/>
  <c r="U62" i="23" a="1"/>
  <c r="G62" i="23" a="1"/>
  <c r="M56" i="23" a="1"/>
  <c r="P50" i="23" a="1"/>
  <c r="I61" i="23" a="1"/>
  <c r="N55" i="23" a="1"/>
  <c r="S49" i="23" a="1"/>
  <c r="L60" i="23" a="1"/>
  <c r="O54" i="23" a="1"/>
  <c r="T48" i="23" a="1"/>
  <c r="O116" i="23" a="1"/>
  <c r="S111" i="23" a="1"/>
  <c r="P106" i="23" a="1"/>
  <c r="L138" i="23" a="1"/>
  <c r="N136" i="23" a="1"/>
  <c r="O127" i="23" a="1"/>
  <c r="K126" i="23" a="1"/>
  <c r="S120" i="23" a="1"/>
  <c r="T115" i="23" a="1"/>
  <c r="Q98" i="23" a="1"/>
  <c r="R95" i="23" a="1"/>
  <c r="T93" i="23" a="1"/>
  <c r="U89" i="23" a="1"/>
  <c r="U83" i="23" a="1"/>
  <c r="Q82" i="23" a="1"/>
  <c r="T77" i="23" a="1"/>
  <c r="T76" i="23" a="1"/>
  <c r="P75" i="23" a="1"/>
  <c r="S74" i="23" a="1"/>
  <c r="R69" i="23" a="1"/>
  <c r="L68" i="23" a="1"/>
  <c r="K67" i="23" a="1"/>
  <c r="I66" i="23" a="1"/>
  <c r="K63" i="23" a="1"/>
  <c r="T61" i="23" a="1"/>
  <c r="T55" i="23" a="1"/>
  <c r="J44" i="23" a="1"/>
  <c r="O43" i="23" a="1"/>
  <c r="N33" i="23" a="1"/>
  <c r="Q32" i="23" a="1"/>
  <c r="T31" i="23" a="1"/>
  <c r="H31" i="23" a="1"/>
  <c r="N30" i="23" a="1"/>
  <c r="Q29" i="23" a="1"/>
  <c r="I28" i="23" a="1"/>
  <c r="K16" i="23" a="1"/>
  <c r="O15" i="23" a="1"/>
  <c r="S17" i="23" a="1"/>
  <c r="M25" i="23" a="1"/>
  <c r="J24" i="23" a="1"/>
  <c r="O23" i="23" a="1"/>
  <c r="S22" i="23" a="1"/>
  <c r="L21" i="23" a="1"/>
  <c r="P20" i="23" a="1"/>
  <c r="N116" i="23" a="1"/>
  <c r="O106" i="23" a="1"/>
  <c r="K138" i="23" a="1"/>
  <c r="L136" i="23" a="1"/>
  <c r="M127" i="23" a="1"/>
  <c r="H126" i="23" a="1"/>
  <c r="P120" i="23" a="1"/>
  <c r="S115" i="23" a="1"/>
  <c r="P98" i="23" a="1"/>
  <c r="Q95" i="23" a="1"/>
  <c r="T89" i="23" a="1"/>
  <c r="T83" i="23" a="1"/>
  <c r="P82" i="23" a="1"/>
  <c r="S77" i="23" a="1"/>
  <c r="S76" i="23" a="1"/>
  <c r="O75" i="23" a="1"/>
  <c r="R74" i="23" a="1"/>
  <c r="Q69" i="23" a="1"/>
  <c r="K68" i="23" a="1"/>
  <c r="J67" i="23" a="1"/>
  <c r="G66" i="23" a="1"/>
  <c r="S61" i="23" a="1"/>
  <c r="S55" i="23" a="1"/>
  <c r="R49" i="23" a="1"/>
  <c r="U60" i="23" a="1"/>
  <c r="U54" i="23" a="1"/>
  <c r="U44" i="23" a="1"/>
  <c r="I44" i="23" a="1"/>
  <c r="N43" i="23" a="1"/>
  <c r="M33" i="23" a="1"/>
  <c r="P32" i="23" a="1"/>
  <c r="S31" i="23" a="1"/>
  <c r="G31" i="23" a="1"/>
  <c r="M30" i="23" a="1"/>
  <c r="P29" i="23" a="1"/>
  <c r="U28" i="23" a="1"/>
  <c r="H28" i="23" a="1"/>
  <c r="J16" i="23" a="1"/>
  <c r="N15" i="23" a="1"/>
  <c r="R17" i="23" a="1"/>
  <c r="L25" i="23" a="1"/>
  <c r="U24" i="23" a="1"/>
  <c r="I24" i="23" a="1"/>
  <c r="N23" i="23" a="1"/>
  <c r="R22" i="23" a="1"/>
  <c r="K21" i="23" a="1"/>
  <c r="O20" i="23" a="1"/>
  <c r="N106" i="23" a="1"/>
  <c r="T141" i="23" a="1"/>
  <c r="Q139" i="23" a="1"/>
  <c r="L127" i="23" a="1"/>
  <c r="N120" i="23" a="1"/>
  <c r="R115" i="23" a="1"/>
  <c r="T131" i="23" a="1"/>
  <c r="U99" i="23" a="1"/>
  <c r="S89" i="23" a="1"/>
  <c r="U70" i="23" a="1"/>
  <c r="U84" i="23" a="1"/>
  <c r="S83" i="23" a="1"/>
  <c r="O82" i="23" a="1"/>
  <c r="R77" i="23" a="1"/>
  <c r="R76" i="23" a="1"/>
  <c r="N75" i="23" a="1"/>
  <c r="Q74" i="23" a="1"/>
  <c r="L69" i="23" a="1"/>
  <c r="G68" i="23" a="1"/>
  <c r="U50" i="23" a="1"/>
  <c r="R61" i="23" a="1"/>
  <c r="R55" i="23" a="1"/>
  <c r="Q49" i="23" a="1"/>
  <c r="T60" i="23" a="1"/>
  <c r="T54" i="23" a="1"/>
  <c r="T44" i="23" a="1"/>
  <c r="H44" i="23" a="1"/>
  <c r="M43" i="23" a="1"/>
  <c r="L33" i="23" a="1"/>
  <c r="O32" i="23" a="1"/>
  <c r="R31" i="23" a="1"/>
  <c r="L30" i="23" a="1"/>
  <c r="O29" i="23" a="1"/>
  <c r="T28" i="23" a="1"/>
  <c r="G28" i="23" a="1"/>
  <c r="U16" i="23" a="1"/>
  <c r="I16" i="23" a="1"/>
  <c r="M15" i="23" a="1"/>
  <c r="Q17" i="23" a="1"/>
  <c r="K25" i="23" a="1"/>
  <c r="T24" i="23" a="1"/>
  <c r="H24" i="23" a="1"/>
  <c r="M23" i="23" a="1"/>
  <c r="Q22" i="23" a="1"/>
  <c r="H21" i="23" a="1"/>
  <c r="N20" i="23" a="1"/>
  <c r="K106" i="23" a="1"/>
  <c r="S141" i="23" a="1"/>
  <c r="M140" i="23" a="1"/>
  <c r="O139" i="23" a="1"/>
  <c r="K127" i="23" a="1"/>
  <c r="M120" i="23" a="1"/>
  <c r="S131" i="23" a="1"/>
  <c r="R99" i="23" a="1"/>
  <c r="R89" i="23" a="1"/>
  <c r="T70" i="23" a="1"/>
  <c r="T78" i="23" a="1"/>
  <c r="T84" i="23" a="1"/>
  <c r="R83" i="23" a="1"/>
  <c r="N82" i="23" a="1"/>
  <c r="Q77" i="23" a="1"/>
  <c r="M76" i="23" a="1"/>
  <c r="M75" i="23" a="1"/>
  <c r="P74" i="23" a="1"/>
  <c r="K69" i="23" a="1"/>
  <c r="U51" i="23" a="1"/>
  <c r="U56" i="23" a="1"/>
  <c r="T50" i="23" a="1"/>
  <c r="Q61" i="23" a="1"/>
  <c r="Q55" i="23" a="1"/>
  <c r="P49" i="23" a="1"/>
  <c r="S60" i="23" a="1"/>
  <c r="S54" i="23" a="1"/>
  <c r="S48" i="23" a="1"/>
  <c r="S44" i="23" a="1"/>
  <c r="L43" i="23" a="1"/>
  <c r="K33" i="23" a="1"/>
  <c r="N32" i="23" a="1"/>
  <c r="Q31" i="23" a="1"/>
  <c r="K30" i="23" a="1"/>
  <c r="N29" i="23" a="1"/>
  <c r="S28" i="23" a="1"/>
  <c r="T16" i="23" a="1"/>
  <c r="L15" i="23" a="1"/>
  <c r="P17" i="23" a="1"/>
  <c r="J25" i="23" a="1"/>
  <c r="S24" i="23" a="1"/>
  <c r="L23" i="23" a="1"/>
  <c r="P22" i="23" a="1"/>
  <c r="U21" i="23" a="1"/>
  <c r="G21" i="23" a="1"/>
  <c r="M20" i="23" a="1"/>
  <c r="N124" i="23" a="1"/>
  <c r="H131" i="23" a="1"/>
  <c r="R98" i="23" a="1"/>
  <c r="U92" i="23" a="1"/>
  <c r="I88" i="23" a="1"/>
  <c r="N71" i="23" a="1"/>
  <c r="H83" i="23" a="1"/>
  <c r="U77" i="23" a="1"/>
  <c r="G76" i="23" a="1"/>
  <c r="T74" i="23" a="1"/>
  <c r="U68" i="23" a="1"/>
  <c r="M67" i="23" a="1"/>
  <c r="S57" i="23" a="1"/>
  <c r="R51" i="23" a="1"/>
  <c r="P62" i="23" a="1"/>
  <c r="K56" i="23" a="1"/>
  <c r="G61" i="23" a="1"/>
  <c r="K60" i="23" a="1"/>
  <c r="G54" i="23" a="1"/>
  <c r="U33" i="23" a="1"/>
  <c r="T32" i="23" a="1"/>
  <c r="O31" i="23" a="1"/>
  <c r="S30" i="23" a="1"/>
  <c r="R29" i="23" a="1"/>
  <c r="P28" i="23" a="1"/>
  <c r="P16" i="23" a="1"/>
  <c r="Q15" i="23" a="1"/>
  <c r="M17" i="23" a="1"/>
  <c r="Q25" i="23" a="1"/>
  <c r="O24" i="23" a="1"/>
  <c r="Q23" i="23" a="1"/>
  <c r="M22" i="23" a="1"/>
  <c r="Q21" i="23" a="1"/>
  <c r="Q20" i="23" a="1"/>
  <c r="J14" i="23" a="1"/>
  <c r="O13" i="23" a="1"/>
  <c r="T11" i="23" a="1"/>
  <c r="H11" i="23" a="1"/>
  <c r="M12" i="23" a="1"/>
  <c r="L32" i="23" a="1"/>
  <c r="G23" i="23" a="1"/>
  <c r="I22" i="23" a="1"/>
  <c r="R14" i="23" a="1"/>
  <c r="P11" i="23" a="1"/>
  <c r="M126" i="23" a="1"/>
  <c r="K84" i="23" a="1"/>
  <c r="L49" i="23" a="1"/>
  <c r="H29" i="23" a="1"/>
  <c r="H22" i="23" a="1"/>
  <c r="I13" i="23" a="1"/>
  <c r="T12" i="23" a="1"/>
  <c r="K75" i="23" a="1"/>
  <c r="T66" i="23" a="1"/>
  <c r="N54" i="23" a="1"/>
  <c r="L140" i="23" a="1"/>
  <c r="N135" i="23" a="1"/>
  <c r="L124" i="23" a="1"/>
  <c r="U100" i="23" a="1"/>
  <c r="T92" i="23" a="1"/>
  <c r="G88" i="23" a="1"/>
  <c r="S84" i="23" a="1"/>
  <c r="G83" i="23" a="1"/>
  <c r="P77" i="23" a="1"/>
  <c r="O74" i="23" a="1"/>
  <c r="T68" i="23" a="1"/>
  <c r="L67" i="23" a="1"/>
  <c r="R63" i="23" a="1"/>
  <c r="R57" i="23" a="1"/>
  <c r="Q51" i="23" a="1"/>
  <c r="O62" i="23" a="1"/>
  <c r="J56" i="23" a="1"/>
  <c r="G60" i="23" a="1"/>
  <c r="T33" i="23" a="1"/>
  <c r="S32" i="23" a="1"/>
  <c r="N31" i="23" a="1"/>
  <c r="R30" i="23" a="1"/>
  <c r="M29" i="23" a="1"/>
  <c r="O28" i="23" a="1"/>
  <c r="O16" i="23" a="1"/>
  <c r="P15" i="23" a="1"/>
  <c r="L17" i="23" a="1"/>
  <c r="P25" i="23" a="1"/>
  <c r="N24" i="23" a="1"/>
  <c r="P23" i="23" a="1"/>
  <c r="L22" i="23" a="1"/>
  <c r="P21" i="23" a="1"/>
  <c r="L20" i="23" a="1"/>
  <c r="U14" i="23" a="1"/>
  <c r="I14" i="23" a="1"/>
  <c r="N13" i="23" a="1"/>
  <c r="S11" i="23" a="1"/>
  <c r="L12" i="23" a="1"/>
  <c r="H14" i="23" a="1"/>
  <c r="M13" i="23" a="1"/>
  <c r="L13" i="23" a="1"/>
  <c r="Q11" i="23" a="1"/>
  <c r="O137" i="23" a="1"/>
  <c r="N126" i="23" a="1"/>
  <c r="O94" i="23" a="1"/>
  <c r="S70" i="23" a="1"/>
  <c r="S79" i="23" a="1"/>
  <c r="P84" i="23" a="1"/>
  <c r="H77" i="23" a="1"/>
  <c r="O57" i="23" a="1"/>
  <c r="R48" i="23" a="1"/>
  <c r="S43" i="23" a="1"/>
  <c r="K31" i="23" a="1"/>
  <c r="O30" i="23" a="1"/>
  <c r="L28" i="23" a="1"/>
  <c r="L16" i="23" a="1"/>
  <c r="I17" i="23" a="1"/>
  <c r="I20" i="23" a="1"/>
  <c r="H12" i="23" a="1"/>
  <c r="M139" i="23" a="1"/>
  <c r="K78" i="23" a="1"/>
  <c r="G51" i="23" a="1"/>
  <c r="M55" i="23" a="1"/>
  <c r="Q48" i="23" a="1"/>
  <c r="P44" i="23" a="1"/>
  <c r="P33" i="23" a="1"/>
  <c r="J31" i="23" a="1"/>
  <c r="K28" i="23" a="1"/>
  <c r="G12" i="23" a="1"/>
  <c r="O99" i="23" a="1"/>
  <c r="L82" i="23" a="1"/>
  <c r="U69" i="23" a="1"/>
  <c r="M63" i="23" a="1"/>
  <c r="M57" i="23" a="1"/>
  <c r="N50" i="23" a="1"/>
  <c r="O44" i="23" a="1"/>
  <c r="G32" i="23" a="1"/>
  <c r="G29" i="23" a="1"/>
  <c r="T111" i="23" a="1"/>
  <c r="K140" i="23" a="1"/>
  <c r="P126" i="23" a="1"/>
  <c r="K124" i="23" a="1"/>
  <c r="T94" i="23" a="1"/>
  <c r="S92" i="23" a="1"/>
  <c r="S78" i="23" a="1"/>
  <c r="R84" i="23" a="1"/>
  <c r="O77" i="23" a="1"/>
  <c r="N74" i="23" a="1"/>
  <c r="S68" i="23" a="1"/>
  <c r="Q63" i="23" a="1"/>
  <c r="Q57" i="23" a="1"/>
  <c r="P51" i="23" a="1"/>
  <c r="N62" i="23" a="1"/>
  <c r="O49" i="23" a="1"/>
  <c r="U43" i="23" a="1"/>
  <c r="S33" i="23" a="1"/>
  <c r="R32" i="23" a="1"/>
  <c r="M31" i="23" a="1"/>
  <c r="Q30" i="23" a="1"/>
  <c r="L29" i="23" a="1"/>
  <c r="N28" i="23" a="1"/>
  <c r="N16" i="23" a="1"/>
  <c r="K15" i="23" a="1"/>
  <c r="K17" i="23" a="1"/>
  <c r="O25" i="23" a="1"/>
  <c r="M24" i="23" a="1"/>
  <c r="K23" i="23" a="1"/>
  <c r="K22" i="23" a="1"/>
  <c r="O21" i="23" a="1"/>
  <c r="K20" i="23" a="1"/>
  <c r="T14" i="23" a="1"/>
  <c r="R11" i="23" a="1"/>
  <c r="K12" i="23" a="1"/>
  <c r="T116" i="23" a="1"/>
  <c r="N139" i="23" a="1"/>
  <c r="M125" i="23" a="1"/>
  <c r="U97" i="23" a="1"/>
  <c r="M78" i="23" a="1"/>
  <c r="O63" i="23" a="1"/>
  <c r="M49" i="23" a="1"/>
  <c r="K24" i="23" a="1"/>
  <c r="M21" i="23" a="1"/>
  <c r="K13" i="23" a="1"/>
  <c r="K125" i="23" a="1"/>
  <c r="N94" i="23" a="1"/>
  <c r="M82" i="23" a="1"/>
  <c r="N63" i="23" a="1"/>
  <c r="R43" i="23" a="1"/>
  <c r="K32" i="23" a="1"/>
  <c r="H20" i="23" a="1"/>
  <c r="Q14" i="23" a="1"/>
  <c r="O11" i="23" a="1"/>
  <c r="L139" i="23" a="1"/>
  <c r="L126" i="23" a="1"/>
  <c r="Q79" i="23" a="1"/>
  <c r="L55" i="23" a="1"/>
  <c r="P48" i="23" a="1"/>
  <c r="Q43" i="23" a="1"/>
  <c r="I31" i="23" a="1"/>
  <c r="U116" i="23" a="1"/>
  <c r="P137" i="23" a="1"/>
  <c r="O126" i="23" a="1"/>
  <c r="L120" i="23" a="1"/>
  <c r="Q94" i="23" a="1"/>
  <c r="R92" i="23" a="1"/>
  <c r="U79" i="23" a="1"/>
  <c r="R78" i="23" a="1"/>
  <c r="Q84" i="23" a="1"/>
  <c r="N77" i="23" a="1"/>
  <c r="N68" i="23" a="1"/>
  <c r="P63" i="23" a="1"/>
  <c r="P57" i="23" a="1"/>
  <c r="K51" i="23" a="1"/>
  <c r="M62" i="23" a="1"/>
  <c r="N49" i="23" a="1"/>
  <c r="R44" i="23" a="1"/>
  <c r="T43" i="23" a="1"/>
  <c r="R33" i="23" a="1"/>
  <c r="M32" i="23" a="1"/>
  <c r="L31" i="23" a="1"/>
  <c r="P30" i="23" a="1"/>
  <c r="K29" i="23" a="1"/>
  <c r="M28" i="23" a="1"/>
  <c r="M16" i="23" a="1"/>
  <c r="H15" i="23" a="1"/>
  <c r="J17" i="23" a="1"/>
  <c r="N25" i="23" a="1"/>
  <c r="L24" i="23" a="1"/>
  <c r="H23" i="23" a="1"/>
  <c r="J22" i="23" a="1"/>
  <c r="N21" i="23" a="1"/>
  <c r="J20" i="23" a="1"/>
  <c r="S14" i="23" a="1"/>
  <c r="I12" i="23" a="1"/>
  <c r="Q92" i="23" a="1"/>
  <c r="Q75" i="23" a="1"/>
  <c r="M68" i="23" a="1"/>
  <c r="I51" i="23" a="1"/>
  <c r="U55" i="23" a="1"/>
  <c r="Q44" i="23" a="1"/>
  <c r="Q33" i="23" a="1"/>
  <c r="I29" i="23" a="1"/>
  <c r="G15" i="23" a="1"/>
  <c r="I25" i="23" a="1"/>
  <c r="U12" i="23" a="1"/>
  <c r="P99" i="23" a="1"/>
  <c r="R79" i="23" a="1"/>
  <c r="L75" i="23" a="1"/>
  <c r="U66" i="23" a="1"/>
  <c r="N57" i="23" a="1"/>
  <c r="O50" i="23" a="1"/>
  <c r="R54" i="23" a="1"/>
  <c r="I30" i="23" a="1"/>
  <c r="H17" i="23" a="1"/>
  <c r="H25" i="23" a="1"/>
  <c r="K49" i="23" a="1"/>
  <c r="O33" i="23" a="1"/>
  <c r="M138" i="23" a="1"/>
  <c r="S95" i="23" a="1"/>
  <c r="O71" i="23" a="1"/>
  <c r="S66" i="23" a="1"/>
  <c r="Q62" i="23" a="1"/>
  <c r="M50" i="23" a="1"/>
  <c r="N61" i="23" a="1"/>
  <c r="M48" i="23" a="1"/>
  <c r="N44" i="23" a="1"/>
  <c r="U30" i="23" a="1"/>
  <c r="Q28" i="23" a="1"/>
  <c r="T15" i="23" a="1"/>
  <c r="O22" i="23" a="1"/>
  <c r="T20" i="23" a="1"/>
  <c r="M14" i="23" a="1"/>
  <c r="H13" i="23" a="1"/>
  <c r="S21" i="23" a="1"/>
  <c r="L76" i="23" a="1"/>
  <c r="G55" i="23" a="1"/>
  <c r="Q16" i="23" a="1"/>
  <c r="R21" i="23" a="1"/>
  <c r="O12" i="23" a="1"/>
  <c r="O136" i="23" a="1"/>
  <c r="O17" i="23" a="1"/>
  <c r="T69" i="23" a="1"/>
  <c r="R24" i="23" a="1"/>
  <c r="U95" i="23" a="1"/>
  <c r="O48" i="23" a="1"/>
  <c r="Q24" i="23" a="1"/>
  <c r="J11" i="23" a="1"/>
  <c r="S51" i="23" a="1"/>
  <c r="O61" i="23" a="1"/>
  <c r="N48" i="23" a="1"/>
  <c r="J33" i="23" a="1"/>
  <c r="P24" i="23" a="1"/>
  <c r="N14" i="23" a="1"/>
  <c r="P124" i="23" a="1"/>
  <c r="I75" i="23" a="1"/>
  <c r="R66" i="23" a="1"/>
  <c r="L50" i="23" a="1"/>
  <c r="L48" i="23" a="1"/>
  <c r="M44" i="23" a="1"/>
  <c r="T30" i="23" a="1"/>
  <c r="S15" i="23" a="1"/>
  <c r="N22" i="23" a="1"/>
  <c r="S20" i="23" a="1"/>
  <c r="L14" i="23" a="1"/>
  <c r="G13" i="23" a="1"/>
  <c r="L44" i="23" a="1"/>
  <c r="R15" i="23" a="1"/>
  <c r="R20" i="23" a="1"/>
  <c r="K14" i="23" a="1"/>
  <c r="S12" i="23" a="1"/>
  <c r="K79" i="23" a="1"/>
  <c r="M83" i="23" a="1"/>
  <c r="K55" i="23" a="1"/>
  <c r="K54" i="23" a="1"/>
  <c r="T23" i="23" a="1"/>
  <c r="R12" i="23" a="1"/>
  <c r="S127" i="23" a="1"/>
  <c r="I79" i="23" a="1"/>
  <c r="S56" i="23" a="1"/>
  <c r="J54" i="23" a="1"/>
  <c r="U29" i="23" a="1"/>
  <c r="S16" i="23" a="1"/>
  <c r="T21" i="23" a="1"/>
  <c r="U11" i="23" a="1"/>
  <c r="R127" i="23" a="1"/>
  <c r="U76" i="23" a="1"/>
  <c r="T57" i="23" a="1"/>
  <c r="H55" i="23" a="1"/>
  <c r="H54" i="23" a="1"/>
  <c r="R16" i="23" a="1"/>
  <c r="U13" i="23" a="1"/>
  <c r="P12" i="23" a="1"/>
  <c r="P136" i="23" a="1"/>
  <c r="O67" i="23" a="1"/>
  <c r="Q56" i="23" a="1"/>
  <c r="R60" i="23" a="1"/>
  <c r="P43" i="23" a="1"/>
  <c r="U31" i="23" a="1"/>
  <c r="S29" i="23" a="1"/>
  <c r="T17" i="23" a="1"/>
  <c r="T13" i="23" a="1"/>
  <c r="K76" i="23" a="1"/>
  <c r="N67" i="23" a="1"/>
  <c r="L56" i="23" a="1"/>
  <c r="K43" i="23" a="1"/>
  <c r="P31" i="23" a="1"/>
  <c r="S13" i="23" a="1"/>
  <c r="N12" i="23" a="1"/>
  <c r="T62" i="23" a="1"/>
  <c r="U61" i="23" a="1"/>
  <c r="S62" i="23" a="1"/>
  <c r="P61" i="23" a="1"/>
  <c r="N99" i="23" a="1"/>
  <c r="T95" i="23" a="1"/>
  <c r="T71" i="23" a="1"/>
  <c r="J82" i="23" a="1"/>
  <c r="I49" i="23" a="1"/>
  <c r="R28" i="23" a="1"/>
  <c r="U15" i="23" a="1"/>
  <c r="R25" i="23" a="1"/>
  <c r="U20" i="23" a="1"/>
  <c r="I11" i="23" a="1"/>
  <c r="O124" i="23" a="1"/>
  <c r="P79" i="23" a="1"/>
  <c r="Q66" i="23" a="1"/>
  <c r="L63" i="23" a="1"/>
  <c r="K50" i="23" a="1"/>
  <c r="M54" i="23" a="1"/>
  <c r="K48" i="23" a="1"/>
  <c r="M131" i="23" a="1"/>
  <c r="U88" i="23" a="1"/>
  <c r="O66" i="23" a="1"/>
  <c r="T56" i="23" a="1"/>
  <c r="L83" i="23" a="1"/>
  <c r="U74" i="23" a="1"/>
  <c r="J55" i="23" a="1"/>
  <c r="P67" i="23" a="1"/>
  <c r="T29" i="23" a="1"/>
  <c r="N11" i="23" a="1"/>
  <c r="U25" i="23" a="1"/>
  <c r="L11" i="23" a="1"/>
  <c r="H76" i="23" a="1"/>
  <c r="P60" i="23" a="1"/>
  <c r="N17" i="23" a="1"/>
  <c r="K11" i="23" a="1"/>
  <c r="K82" i="23" a="1"/>
  <c r="S69" i="23" a="1"/>
  <c r="T51" i="23" a="1"/>
  <c r="O60" i="23" a="1"/>
  <c r="S25" i="23" a="1"/>
  <c r="O14" i="23" a="1"/>
  <c r="P13" i="23" a="1"/>
  <c r="T22" i="23" a="1"/>
  <c r="R62" i="23" a="1"/>
  <c r="Q13" i="23" a="1"/>
  <c r="U22" i="23" a="1"/>
  <c r="R13" i="23" a="1"/>
  <c r="P14" i="23" a="1"/>
  <c r="T25" i="23" a="1"/>
  <c r="Q60" i="23" a="1"/>
  <c r="K139" i="23" a="1"/>
  <c r="M11" i="23" a="1"/>
  <c r="R23" i="23" a="1"/>
  <c r="U17" i="23" a="1"/>
  <c r="R56" i="23" a="1"/>
  <c r="K83" i="23" a="1"/>
  <c r="Q12" i="23" a="1"/>
  <c r="S23" i="23" a="1"/>
  <c r="Q67" i="23" a="1"/>
  <c r="U23" i="23" a="1"/>
  <c r="U32" i="23" a="1"/>
  <c r="K44" i="23" a="1"/>
  <c r="L54" i="23" a="1"/>
  <c r="P66" i="23" a="1"/>
  <c r="O79" i="23" a="1"/>
  <c r="S98" i="23" a="1"/>
  <c r="N131" i="23" a="1"/>
  <c r="F124" i="23" a="1"/>
  <c r="F95" i="23" a="1"/>
  <c r="F82" i="23" a="1"/>
  <c r="F60" i="23" a="1"/>
  <c r="F21" i="23" a="1"/>
  <c r="F51" i="23" a="1"/>
  <c r="F61" i="23" a="1"/>
  <c r="F48" i="23" a="1"/>
  <c r="F15" i="23" a="1"/>
  <c r="F50" i="23" a="1"/>
  <c r="F94" i="23" a="1"/>
  <c r="F89" i="23" a="1"/>
  <c r="F23" i="23" a="1"/>
  <c r="F13" i="23" a="1"/>
  <c r="F68" i="23" a="1"/>
  <c r="F120" i="23" a="1"/>
  <c r="F84" i="23" a="1"/>
  <c r="F12" i="23" a="1"/>
  <c r="F77" i="23" a="1"/>
  <c r="F115" i="23" a="1"/>
  <c r="F70" i="23" a="1"/>
  <c r="F32" i="23" a="1"/>
  <c r="F66" i="23" a="1"/>
  <c r="F88" i="23" a="1"/>
  <c r="E93" i="23" a="1"/>
  <c r="E54" i="23" a="1"/>
  <c r="E30" i="23" a="1"/>
  <c r="E43" i="23" a="1"/>
  <c r="E57" i="23" a="1"/>
  <c r="E125" i="23" a="1"/>
  <c r="E14" i="23" a="1"/>
  <c r="E29" i="23" a="1"/>
  <c r="E71" i="23" a="1"/>
  <c r="E32" i="23" a="1"/>
  <c r="E11" i="23" a="1"/>
  <c r="E15" i="23" a="1"/>
  <c r="E21" i="23" a="1"/>
  <c r="E69" i="23" a="1"/>
  <c r="E23" i="23" a="1"/>
  <c r="E67" i="23" a="1"/>
  <c r="E89" i="23" a="1"/>
  <c r="E13" i="23" a="1"/>
  <c r="E76" i="23" a="1"/>
  <c r="E33" i="23" a="1"/>
  <c r="E12" i="23" a="1"/>
  <c r="F79" i="23" a="1"/>
  <c r="H78" i="23" a="1"/>
  <c r="J84" i="23" a="1"/>
  <c r="F74" i="23" a="1"/>
  <c r="H69" i="23" a="1"/>
  <c r="G63" i="23" a="1"/>
  <c r="J57" i="23" a="1"/>
  <c r="G56" i="23" a="1"/>
  <c r="I50" i="23" a="1"/>
  <c r="F49" i="23" a="1"/>
  <c r="E44" i="23" a="1"/>
  <c r="G43" i="23" a="1"/>
  <c r="H33" i="23" a="1"/>
  <c r="G30" i="23" a="1"/>
  <c r="E28" i="23" a="1"/>
  <c r="G16" i="23" a="1"/>
  <c r="J15" i="23" a="1"/>
  <c r="F17" i="23" a="1"/>
  <c r="F25" i="23" a="1"/>
  <c r="F24" i="23" a="1"/>
  <c r="J23" i="23" a="1"/>
  <c r="F22" i="23" a="1"/>
  <c r="J21" i="23" a="1"/>
  <c r="F20" i="23" a="1"/>
  <c r="F14" i="23" a="1"/>
  <c r="J13" i="23" a="1"/>
  <c r="F11" i="23" a="1"/>
  <c r="J12" i="23" a="1"/>
  <c r="F78" i="23" a="1"/>
  <c r="H84" i="23" a="1"/>
  <c r="J83" i="23" a="1"/>
  <c r="G69" i="23" a="1"/>
  <c r="I68" i="23" a="1"/>
  <c r="F63" i="23" a="1"/>
  <c r="H57" i="23" a="1"/>
  <c r="E20" i="23" a="1"/>
  <c r="I21" i="23" a="1"/>
  <c r="E22" i="23" a="1"/>
  <c r="I23" i="23" a="1"/>
  <c r="E24" i="23" a="1"/>
  <c r="E25" i="23" a="1"/>
  <c r="E17" i="23" a="1"/>
  <c r="I15" i="23" a="1"/>
  <c r="E16" i="23" a="1"/>
  <c r="J29" i="23" a="1"/>
  <c r="F30" i="23" a="1"/>
  <c r="I32" i="23" a="1"/>
  <c r="G33" i="23" a="1"/>
  <c r="F43" i="23" a="1"/>
  <c r="I60" i="23" a="1"/>
  <c r="G50" i="23" a="1"/>
  <c r="E56" i="23" a="1"/>
  <c r="G11" i="23" a="1"/>
  <c r="G14" i="23" a="1"/>
  <c r="G20" i="23" a="1"/>
  <c r="G22" i="23" a="1"/>
  <c r="G24" i="23" a="1"/>
  <c r="G25" i="23" a="1"/>
  <c r="G17" i="23" a="1"/>
  <c r="H16" i="23" a="1"/>
  <c r="F28" i="23" a="1"/>
  <c r="H30" i="23" a="1"/>
  <c r="E31" i="23" a="1"/>
  <c r="I33" i="23" a="1"/>
  <c r="I43" i="23" a="1"/>
  <c r="G44" i="23" a="1"/>
  <c r="G49" i="23" a="1"/>
  <c r="E55" i="23" a="1"/>
  <c r="H56" i="23" a="1"/>
  <c r="F62" i="23" a="1"/>
  <c r="I63" i="23" a="1"/>
  <c r="J69" i="23" a="1"/>
  <c r="G74" i="23" a="1"/>
  <c r="F75" i="23" a="1"/>
  <c r="J78" i="23" a="1"/>
  <c r="G79" i="23" a="1"/>
  <c r="H99" i="23" a="1"/>
  <c r="E100" i="23" a="1"/>
  <c r="F127" i="23" a="1"/>
  <c r="I136" i="23" a="1"/>
  <c r="I127" i="23" a="1"/>
  <c r="J124" i="23" a="1"/>
  <c r="I115" i="23" a="1"/>
  <c r="G131" i="23" a="1"/>
  <c r="J125" i="23" a="1"/>
  <c r="G97" i="23" a="1"/>
  <c r="J95" i="23" a="1"/>
  <c r="G93" i="23" a="1"/>
  <c r="H127" i="23" a="1"/>
  <c r="J126" i="23" a="1"/>
  <c r="G124" i="23" a="1"/>
  <c r="H115" i="23" a="1"/>
  <c r="F131" i="23" a="1"/>
  <c r="H125" i="23" a="1"/>
  <c r="J100" i="23" a="1"/>
  <c r="F97" i="23" a="1"/>
  <c r="H95" i="23" a="1"/>
  <c r="F93" i="23" a="1"/>
  <c r="J92" i="23" a="1"/>
  <c r="H88" i="23" a="1"/>
  <c r="F71" i="23" a="1"/>
  <c r="J70" i="23" a="1"/>
  <c r="H79" i="23" a="1"/>
  <c r="F83" i="23" a="1"/>
  <c r="H82" i="23" a="1"/>
  <c r="F76" i="23" a="1"/>
  <c r="J75" i="23" a="1"/>
  <c r="E74" i="23" a="1"/>
  <c r="I69" i="23" a="1"/>
  <c r="E68" i="23" a="1"/>
  <c r="I67" i="23" a="1"/>
  <c r="E66" i="23" a="1"/>
  <c r="E63" i="23" a="1"/>
  <c r="I57" i="23" a="1"/>
  <c r="E51" i="23" a="1"/>
  <c r="E62" i="23" a="1"/>
  <c r="I56" i="23" a="1"/>
  <c r="E50" i="23" a="1"/>
  <c r="E61" i="23" a="1"/>
  <c r="I55" i="23" a="1"/>
  <c r="E49" i="23" a="1"/>
  <c r="E60" i="23" a="1"/>
  <c r="I54" i="23" a="1"/>
  <c r="E48" i="23" a="1"/>
  <c r="G137" i="23" a="1"/>
  <c r="J116" i="23" a="1"/>
  <c r="G139" i="23" a="1"/>
  <c r="J138" i="23" a="1"/>
  <c r="E120" i="23" a="1"/>
  <c r="G99" i="23" a="1"/>
  <c r="J98" i="23" a="1"/>
  <c r="E95" i="23" a="1"/>
  <c r="I94" i="23" a="1"/>
  <c r="G92" i="23" a="1"/>
  <c r="J89" i="23" a="1"/>
  <c r="G70" i="23" a="1"/>
  <c r="G78" i="23" a="1"/>
  <c r="G84" i="23" a="1"/>
  <c r="E82" i="23" a="1"/>
  <c r="I77" i="23" a="1"/>
  <c r="G75" i="23" a="1"/>
  <c r="J74" i="23" a="1"/>
  <c r="F69" i="23" a="1"/>
  <c r="J68" i="23" a="1"/>
  <c r="F67" i="23" a="1"/>
  <c r="J66" i="23" a="1"/>
  <c r="J63" i="23" a="1"/>
  <c r="F57" i="23" a="1"/>
  <c r="J51" i="23" a="1"/>
  <c r="J62" i="23" a="1"/>
  <c r="F56" i="23" a="1"/>
  <c r="J50" i="23" a="1"/>
  <c r="J61" i="23" a="1"/>
  <c r="F55" i="23" a="1"/>
  <c r="J49" i="23" a="1"/>
  <c r="J60" i="23" a="1"/>
  <c r="F54" i="23" a="1"/>
  <c r="J48" i="23" a="1"/>
  <c r="F44" i="23" a="1"/>
  <c r="J43" i="23" a="1"/>
  <c r="F33" i="23" a="1"/>
  <c r="J32" i="23" a="1"/>
  <c r="F31" i="23" a="1"/>
  <c r="J30" i="23" a="1"/>
  <c r="F29" i="23" a="1"/>
  <c r="J28" i="23" a="1"/>
  <c r="F16" i="23" a="1"/>
  <c r="F139" i="23" a="1"/>
  <c r="I135" i="23" a="1"/>
  <c r="F99" i="23" a="1"/>
  <c r="H98" i="23" a="1"/>
  <c r="J97" i="23" a="1"/>
  <c r="H94" i="23" a="1"/>
  <c r="F92" i="23" a="1"/>
  <c r="H89" i="23" a="1"/>
  <c r="E111" i="23" a="1"/>
  <c r="H141" i="23" a="1"/>
  <c r="J140" i="23" a="1"/>
  <c r="F135" i="23" a="1"/>
  <c r="I131" i="23" a="1"/>
  <c r="E98" i="23" a="1"/>
  <c r="I97" i="23" a="1"/>
  <c r="G94" i="23" a="1"/>
  <c r="J93" i="23" a="1"/>
  <c r="G89" i="23" a="1"/>
  <c r="J71" i="23" a="1"/>
  <c r="E78" i="23" a="1"/>
  <c r="E84" i="23" a="1"/>
  <c r="I83" i="23" a="1"/>
  <c r="G77" i="23" a="1"/>
  <c r="J76" i="23" a="1"/>
  <c r="H74" i="23" a="1"/>
  <c r="H68" i="23" a="1"/>
  <c r="H66" i="23" a="1"/>
  <c r="H63" i="23" a="1"/>
  <c r="H51" i="23" a="1"/>
  <c r="H62" i="23" a="1"/>
  <c r="H50" i="23" a="1"/>
  <c r="H61" i="23" a="1"/>
  <c r="H49" i="23" a="1"/>
  <c r="H60" i="23" a="1"/>
  <c r="H48" i="23" a="1"/>
  <c r="H43" i="23" a="1"/>
  <c r="H32" i="23" a="1"/>
  <c r="E141" i="23" a="1"/>
  <c r="I111" i="23" a="1"/>
  <c r="G141" i="23" a="1"/>
  <c r="E137" i="23" a="1"/>
  <c r="H136" i="23" a="1"/>
  <c r="H135" i="23" a="1"/>
  <c r="F126" i="23" a="1"/>
  <c r="I124" i="23" a="1"/>
  <c r="J120" i="23" a="1"/>
  <c r="G125" i="23" a="1"/>
  <c r="G100" i="23" a="1"/>
  <c r="G98" i="23" a="1"/>
  <c r="G111" i="23" a="1"/>
  <c r="F141" i="23" a="1"/>
  <c r="I139" i="23" a="1"/>
  <c r="F136" i="23" a="1"/>
  <c r="G135" i="23" a="1"/>
  <c r="E126" i="23" a="1"/>
  <c r="H124" i="23" a="1"/>
  <c r="I120" i="23" a="1"/>
  <c r="J115" i="23" a="1"/>
  <c r="J131" i="23" a="1"/>
  <c r="F125" i="23" a="1"/>
  <c r="F100" i="23" a="1"/>
  <c r="J99" i="23" a="1"/>
  <c r="F98" i="23" a="1"/>
  <c r="H116" i="23" a="1"/>
  <c r="I140" i="23" a="1"/>
  <c r="E139" i="23" a="1"/>
  <c r="I138" i="23" a="1"/>
  <c r="J137" i="23" a="1"/>
  <c r="F116" i="23" a="1"/>
  <c r="I106" i="23" a="1"/>
  <c r="G140" i="23" a="1"/>
  <c r="G138" i="23" a="1"/>
  <c r="I137" i="23" a="1"/>
  <c r="G106" i="23" a="1"/>
  <c r="I141" i="23" a="1"/>
  <c r="E140" i="23" a="1"/>
  <c r="E138" i="23" a="1"/>
  <c r="H137" i="23" a="1"/>
  <c r="J136" i="23" a="1"/>
  <c r="J135" i="23" a="1"/>
  <c r="E127" i="23" a="1"/>
  <c r="I126" i="23" a="1"/>
  <c r="E115" i="23" a="1"/>
  <c r="E131" i="23" a="1"/>
  <c r="I125" i="23" a="1"/>
  <c r="I100" i="23" a="1"/>
  <c r="E99" i="23" a="1"/>
  <c r="I98" i="23" a="1"/>
  <c r="E97" i="23" a="1"/>
  <c r="I95" i="23" a="1"/>
  <c r="E94" i="23" a="1"/>
  <c r="I93" i="23" a="1"/>
  <c r="E92" i="23" a="1"/>
  <c r="I89" i="23" a="1"/>
  <c r="E88" i="23" a="1"/>
  <c r="I71" i="23" a="1"/>
  <c r="E70" i="23" a="1"/>
  <c r="E79" i="23" a="1"/>
  <c r="I78" i="23" a="1"/>
  <c r="I84" i="23" a="1"/>
  <c r="E83" i="23" a="1"/>
  <c r="I82" i="23" a="1"/>
  <c r="E77" i="23" a="1"/>
  <c r="I76" i="23" a="1"/>
  <c r="E75" i="23" a="1"/>
  <c r="D120" i="23" a="1"/>
  <c r="D131" i="23" a="1"/>
  <c r="D93" i="23" a="1"/>
  <c r="D88" i="23" a="1"/>
  <c r="D71" i="23" a="1"/>
  <c r="C70" i="23" a="1"/>
  <c r="D82" i="23" a="1"/>
  <c r="C63" i="23" a="1"/>
  <c r="C48" i="23" a="1"/>
  <c r="C31" i="23" a="1"/>
  <c r="D28" i="23" a="1"/>
  <c r="C15" i="23" a="1"/>
  <c r="D24" i="23" a="1"/>
  <c r="C20" i="23" a="1"/>
  <c r="C14" i="23" a="1"/>
  <c r="C28" i="23" a="1"/>
  <c r="C32" i="23" a="1"/>
  <c r="C16" i="23" a="1"/>
  <c r="C12" i="23" a="1"/>
  <c r="D31" i="23" a="1"/>
  <c r="D139" i="23" a="1"/>
  <c r="C120" i="23" a="1"/>
  <c r="C131" i="23" a="1"/>
  <c r="C93" i="23" a="1"/>
  <c r="C88" i="23" a="1"/>
  <c r="C71" i="23" a="1"/>
  <c r="C82" i="23" a="1"/>
  <c r="D68" i="23" a="1"/>
  <c r="D50" i="23" a="1"/>
  <c r="C49" i="23" a="1"/>
  <c r="D32" i="23" a="1"/>
  <c r="C24" i="23" a="1"/>
  <c r="D21" i="23" a="1"/>
  <c r="D12" i="23" a="1"/>
  <c r="D43" i="23" a="1"/>
  <c r="C21" i="23" a="1"/>
  <c r="D22" i="23" a="1"/>
  <c r="D11" i="23" a="1"/>
  <c r="D20" i="23" a="1"/>
  <c r="D136" i="23" a="1"/>
  <c r="D115" i="23" a="1"/>
  <c r="D98" i="23" a="1"/>
  <c r="D94" i="23" a="1"/>
  <c r="D89" i="23" a="1"/>
  <c r="C68" i="23" a="1"/>
  <c r="D51" i="23" a="1"/>
  <c r="D54" i="23" a="1"/>
  <c r="C115" i="23" a="1"/>
  <c r="C98" i="23" a="1"/>
  <c r="C94" i="23" a="1"/>
  <c r="C89" i="23" a="1"/>
  <c r="D69" i="23" a="1"/>
  <c r="C51" i="23" a="1"/>
  <c r="D55" i="23" a="1"/>
  <c r="C54" i="23" a="1"/>
  <c r="C43" i="23" a="1"/>
  <c r="C29" i="23" a="1"/>
  <c r="D15" i="23" a="1"/>
  <c r="D138" i="23" a="1"/>
  <c r="D124" i="23" a="1"/>
  <c r="D99" i="23" a="1"/>
  <c r="D95" i="23" a="1"/>
  <c r="D76" i="23" a="1"/>
  <c r="C69" i="23" a="1"/>
  <c r="D66" i="23" a="1"/>
  <c r="C56" i="23" a="1"/>
  <c r="C55" i="23" a="1"/>
  <c r="D60" i="23" a="1"/>
  <c r="C33" i="23" a="1"/>
  <c r="D25" i="23" a="1"/>
  <c r="C22" i="23" a="1"/>
  <c r="C11" i="23" a="1"/>
  <c r="C67" i="23" a="1"/>
  <c r="D127" i="23" a="1"/>
  <c r="C124" i="23" a="1"/>
  <c r="C99" i="23" a="1"/>
  <c r="C95" i="23" a="1"/>
  <c r="C76" i="23" a="1"/>
  <c r="C57" i="23" a="1"/>
  <c r="D61" i="23" a="1"/>
  <c r="C60" i="23" a="1"/>
  <c r="C44" i="23" a="1"/>
  <c r="D30" i="23" a="1"/>
  <c r="D17" i="23" a="1"/>
  <c r="C25" i="23" a="1"/>
  <c r="D13" i="23" a="1"/>
  <c r="C137" i="23" a="1"/>
  <c r="C125" i="23" a="1"/>
  <c r="C84" i="23" a="1"/>
  <c r="D63" i="23" a="1"/>
  <c r="C62" i="23" a="1"/>
  <c r="C127" i="23" a="1"/>
  <c r="D125" i="23" a="1"/>
  <c r="D100" i="23" a="1"/>
  <c r="D84" i="23" a="1"/>
  <c r="D77" i="23" a="1"/>
  <c r="D74" i="23" a="1"/>
  <c r="D62" i="23" a="1"/>
  <c r="C61" i="23" a="1"/>
  <c r="C30" i="23" a="1"/>
  <c r="C17" i="23" a="1"/>
  <c r="D23" i="23" a="1"/>
  <c r="C13" i="23" a="1"/>
  <c r="C100" i="23" a="1"/>
  <c r="D70" i="23" a="1"/>
  <c r="D78" i="23" a="1"/>
  <c r="C77" i="23" a="1"/>
  <c r="D14" i="23" a="1"/>
  <c r="C140" i="23" a="1"/>
  <c r="C141" i="23" a="1"/>
  <c r="C136" i="23" a="1"/>
  <c r="C138" i="23" a="1"/>
  <c r="D140" i="23" a="1"/>
  <c r="C106" i="23" a="1"/>
  <c r="C23" i="23" a="1"/>
  <c r="D16" i="23" a="1"/>
  <c r="D29" i="23" a="1"/>
  <c r="D33" i="23" a="1"/>
  <c r="D44" i="23" a="1"/>
  <c r="D48" i="23" a="1"/>
  <c r="D49" i="23" a="1"/>
  <c r="C50" i="23" a="1"/>
  <c r="D56" i="23" a="1"/>
  <c r="D57" i="23" a="1"/>
  <c r="D67" i="23" a="1"/>
  <c r="C75" i="23" a="1"/>
  <c r="C83" i="23" a="1"/>
  <c r="C79" i="23" a="1"/>
  <c r="C92" i="23" a="1"/>
  <c r="C97" i="23" a="1"/>
  <c r="C126" i="23" a="1"/>
  <c r="C66" i="23" a="1"/>
  <c r="C74" i="23" a="1"/>
  <c r="D75" i="23" a="1"/>
  <c r="D83" i="23" a="1"/>
  <c r="C78" i="23" a="1"/>
  <c r="D79" i="23" a="1"/>
  <c r="D92" i="23" a="1"/>
  <c r="D97" i="23" a="1"/>
  <c r="D126" i="23" a="1"/>
  <c r="C139" i="23" a="1"/>
  <c r="D135" i="23" a="1"/>
  <c r="G116" i="23" a="1"/>
  <c r="F111" i="23" a="1"/>
  <c r="H106" i="23" a="1"/>
  <c r="J141" i="23" a="1"/>
  <c r="F140" i="23" a="1"/>
  <c r="H139" i="23" a="1"/>
  <c r="F138" i="23" a="1"/>
  <c r="L137" i="23" a="1"/>
  <c r="D137" i="23" a="1"/>
  <c r="M136" i="23" a="1"/>
  <c r="E136" i="23" a="1"/>
  <c r="K135" i="23" a="1"/>
  <c r="C135" i="23" a="1"/>
  <c r="M116" i="23" a="1"/>
  <c r="E116" i="23" a="1"/>
  <c r="L111" i="23" a="1"/>
  <c r="D111" i="23" a="1"/>
  <c r="F106" i="23" a="1"/>
  <c r="L116" i="23" a="1"/>
  <c r="D116" i="23" a="1"/>
  <c r="K111" i="23" a="1"/>
  <c r="C111" i="23" a="1"/>
  <c r="M106" i="23" a="1"/>
  <c r="K116" i="23" a="1"/>
  <c r="C116" i="23" a="1"/>
  <c r="J111" i="23" a="1"/>
  <c r="L106" i="23" a="1"/>
  <c r="D106" i="23" a="1"/>
  <c r="G120" i="23" a="1"/>
  <c r="E124" i="23" a="1"/>
  <c r="M124" i="23" a="1"/>
  <c r="G126" i="23" a="1"/>
  <c r="G127" i="23" a="1"/>
  <c r="E135" i="23" a="1"/>
  <c r="M135" i="23" a="1"/>
  <c r="G136" i="23" a="1"/>
  <c r="F137" i="23" a="1"/>
  <c r="H138" i="23" a="1"/>
  <c r="J139" i="23" a="1"/>
  <c r="H140" i="23" a="1"/>
  <c r="D141" i="23" a="1"/>
  <c r="L141" i="23" a="1"/>
  <c r="J106" i="23" a="1"/>
  <c r="H111" i="23" a="1"/>
  <c r="I116" i="23" a="1"/>
  <c r="B37" i="23" l="1" a="1"/>
  <c r="B38" i="23" a="1"/>
  <c r="B39" i="23" a="1"/>
  <c r="B42" i="23" a="1"/>
  <c r="B89" i="23" a="1"/>
  <c r="B82" i="23" a="1"/>
  <c r="B110" i="23" a="1"/>
  <c r="B105" i="23" a="1"/>
  <c r="B114" i="23" a="1"/>
  <c r="B119" i="23" a="1"/>
  <c r="B130" i="23" a="1"/>
  <c r="B123" i="23" a="1"/>
  <c r="B104" i="23" a="1"/>
  <c r="B109" i="23" a="1"/>
  <c r="B30" i="23" a="1"/>
  <c r="B98" i="23" a="1"/>
  <c r="B11" i="23" a="1"/>
  <c r="B31" i="23" a="1"/>
  <c r="B76" i="23" a="1"/>
  <c r="B92" i="23" a="1"/>
  <c r="B74" i="23" a="1"/>
  <c r="B22" i="23" a="1"/>
  <c r="B106" i="23" a="1"/>
  <c r="B17" i="23" a="1"/>
  <c r="B49" i="23" a="1"/>
  <c r="B55" i="23" a="1"/>
  <c r="B71" i="23" a="1"/>
  <c r="B140" i="23" a="1"/>
  <c r="B88" i="23" a="1"/>
  <c r="B23" i="23" a="1"/>
  <c r="B15" i="23" a="1"/>
  <c r="B138" i="23" a="1"/>
  <c r="B24" i="23" a="1"/>
  <c r="B57" i="23" a="1"/>
  <c r="B99" i="23" a="1"/>
  <c r="B75" i="23" a="1"/>
  <c r="B32" i="23" a="1"/>
  <c r="B139" i="23" a="1"/>
  <c r="B16" i="23" a="1"/>
  <c r="B70" i="23" a="1"/>
  <c r="B61" i="23" a="1"/>
  <c r="B124" i="23" a="1"/>
  <c r="B116" i="23" a="1"/>
  <c r="B51" i="23" a="1"/>
  <c r="B13" i="23" a="1"/>
  <c r="B135" i="23" a="1"/>
  <c r="B14" i="23" a="1"/>
  <c r="B77" i="23" a="1"/>
  <c r="B63" i="23" a="1"/>
  <c r="B33" i="23" a="1"/>
  <c r="B93" i="23" a="1"/>
  <c r="B126" i="23" a="1"/>
  <c r="B131" i="23" a="1"/>
  <c r="B95" i="23" a="1"/>
  <c r="B62" i="23" a="1"/>
  <c r="B29" i="23" a="1"/>
  <c r="B21" i="23" a="1"/>
  <c r="B120" i="23" a="1"/>
  <c r="B94" i="23" a="1"/>
  <c r="B50" i="23" a="1"/>
  <c r="B136" i="23" a="1"/>
  <c r="B115" i="23" a="1"/>
  <c r="B97" i="23" a="1"/>
  <c r="B125" i="23" a="1"/>
  <c r="B56" i="23" a="1"/>
  <c r="B28" i="23" a="1"/>
  <c r="B12" i="23" a="1"/>
  <c r="B69" i="23" a="1"/>
  <c r="B111" i="23" a="1"/>
  <c r="B79" i="23" a="1"/>
  <c r="B141" i="23" a="1"/>
  <c r="B78" i="23" a="1"/>
  <c r="B68" i="23" a="1"/>
  <c r="B60" i="23" a="1"/>
  <c r="B44" i="23" a="1"/>
  <c r="B137" i="23" a="1"/>
  <c r="B67" i="23" a="1"/>
  <c r="B54" i="23" a="1"/>
  <c r="B43" i="23" a="1"/>
  <c r="B127" i="23" a="1"/>
  <c r="B100" i="23" a="1"/>
  <c r="B66" i="23" a="1"/>
  <c r="B48" i="23" a="1"/>
  <c r="B25" i="23" a="1"/>
  <c r="B84" i="23" a="1"/>
  <c r="B83" i="23" a="1"/>
  <c r="B20" i="23" a="1"/>
  <c r="A70" i="28"/>
  <c r="K2" i="28"/>
  <c r="H2" i="28"/>
  <c r="G2" i="28"/>
  <c r="F2" i="28"/>
  <c r="X141" i="23"/>
  <c r="W141" i="23"/>
  <c r="V141" i="23"/>
  <c r="U141" i="23"/>
  <c r="T141" i="23"/>
  <c r="S141" i="23"/>
  <c r="R141" i="23"/>
  <c r="Q141" i="23"/>
  <c r="P141" i="23"/>
  <c r="O141" i="23"/>
  <c r="N141" i="23"/>
  <c r="M141" i="23"/>
  <c r="L141" i="23"/>
  <c r="K141" i="23"/>
  <c r="J141" i="23"/>
  <c r="I141" i="23"/>
  <c r="H141" i="23"/>
  <c r="G141" i="23"/>
  <c r="F141" i="23"/>
  <c r="E141" i="23"/>
  <c r="D141" i="23"/>
  <c r="C141" i="23"/>
  <c r="B141" i="23"/>
  <c r="X140" i="23"/>
  <c r="W140" i="23"/>
  <c r="V140" i="23"/>
  <c r="U140" i="23"/>
  <c r="T140" i="23"/>
  <c r="S140" i="23"/>
  <c r="R140" i="23"/>
  <c r="Q140" i="23"/>
  <c r="P140" i="23"/>
  <c r="O140" i="23"/>
  <c r="N140" i="23"/>
  <c r="M140" i="23"/>
  <c r="L140" i="23"/>
  <c r="K140" i="23"/>
  <c r="J140" i="23"/>
  <c r="I140" i="23"/>
  <c r="H140" i="23"/>
  <c r="G140" i="23"/>
  <c r="F140" i="23"/>
  <c r="E140" i="23"/>
  <c r="D140" i="23"/>
  <c r="C140" i="23"/>
  <c r="B140" i="23"/>
  <c r="X139" i="23"/>
  <c r="W139" i="23"/>
  <c r="V139" i="23"/>
  <c r="U139" i="23"/>
  <c r="T139" i="23"/>
  <c r="S139" i="23"/>
  <c r="R139" i="23"/>
  <c r="Q139" i="23"/>
  <c r="P139" i="23"/>
  <c r="O139" i="23"/>
  <c r="N139" i="23"/>
  <c r="M139" i="23"/>
  <c r="L139" i="23"/>
  <c r="K139" i="23"/>
  <c r="J139" i="23"/>
  <c r="I139" i="23"/>
  <c r="H139" i="23"/>
  <c r="G139" i="23"/>
  <c r="F139" i="23"/>
  <c r="E139" i="23"/>
  <c r="D139" i="23"/>
  <c r="C139" i="23"/>
  <c r="B139" i="23"/>
  <c r="X138" i="23"/>
  <c r="W138" i="23"/>
  <c r="V138" i="23"/>
  <c r="U138" i="23"/>
  <c r="T138" i="23"/>
  <c r="S138" i="23"/>
  <c r="R138" i="23"/>
  <c r="Q138" i="23"/>
  <c r="P138" i="23"/>
  <c r="O138" i="23"/>
  <c r="N138" i="23"/>
  <c r="M138" i="23"/>
  <c r="L138" i="23"/>
  <c r="K138" i="23"/>
  <c r="J138" i="23"/>
  <c r="I138" i="23"/>
  <c r="H138" i="23"/>
  <c r="G138" i="23"/>
  <c r="F138" i="23"/>
  <c r="E138" i="23"/>
  <c r="D138" i="23"/>
  <c r="C138" i="23"/>
  <c r="B138" i="23"/>
  <c r="X137" i="23"/>
  <c r="W137" i="23"/>
  <c r="V137" i="23"/>
  <c r="U137" i="23"/>
  <c r="T137" i="23"/>
  <c r="S137" i="23"/>
  <c r="R137" i="23"/>
  <c r="Q137" i="23"/>
  <c r="P137" i="23"/>
  <c r="O137" i="23"/>
  <c r="N137" i="23"/>
  <c r="M137" i="23"/>
  <c r="L137" i="23"/>
  <c r="K137" i="23"/>
  <c r="J137" i="23"/>
  <c r="I137" i="23"/>
  <c r="H137" i="23"/>
  <c r="G137" i="23"/>
  <c r="F137" i="23"/>
  <c r="E137" i="23"/>
  <c r="D137" i="23"/>
  <c r="C137" i="23"/>
  <c r="B137" i="23"/>
  <c r="X136" i="23"/>
  <c r="W136" i="23"/>
  <c r="V136" i="23"/>
  <c r="U136" i="23"/>
  <c r="T136" i="23"/>
  <c r="S136" i="23"/>
  <c r="R136" i="23"/>
  <c r="Q136" i="23"/>
  <c r="P136" i="23"/>
  <c r="O136" i="23"/>
  <c r="N136" i="23"/>
  <c r="M136" i="23"/>
  <c r="L136" i="23"/>
  <c r="K136" i="23"/>
  <c r="J136" i="23"/>
  <c r="I136" i="23"/>
  <c r="H136" i="23"/>
  <c r="G136" i="23"/>
  <c r="F136" i="23"/>
  <c r="E136" i="23"/>
  <c r="D136" i="23"/>
  <c r="C136" i="23"/>
  <c r="B136" i="23"/>
  <c r="X135" i="23"/>
  <c r="W135" i="23"/>
  <c r="V135" i="23"/>
  <c r="U135" i="23"/>
  <c r="T135" i="23"/>
  <c r="S135" i="23"/>
  <c r="R135" i="23"/>
  <c r="Q135" i="23"/>
  <c r="P135" i="23"/>
  <c r="O135" i="23"/>
  <c r="N135" i="23"/>
  <c r="M135" i="23"/>
  <c r="L135" i="23"/>
  <c r="K135" i="23"/>
  <c r="J135" i="23"/>
  <c r="I135" i="23"/>
  <c r="H135" i="23"/>
  <c r="G135" i="23"/>
  <c r="F135" i="23"/>
  <c r="E135" i="23"/>
  <c r="D135" i="23"/>
  <c r="C135" i="23"/>
  <c r="B135" i="23"/>
  <c r="X131" i="23"/>
  <c r="W131" i="23"/>
  <c r="V131" i="23"/>
  <c r="U131" i="23"/>
  <c r="T131" i="23"/>
  <c r="S131" i="23"/>
  <c r="R131" i="23"/>
  <c r="Q131" i="23"/>
  <c r="P131" i="23"/>
  <c r="O131" i="23"/>
  <c r="N131" i="23"/>
  <c r="M131" i="23"/>
  <c r="L131" i="23"/>
  <c r="K131" i="23"/>
  <c r="J131" i="23"/>
  <c r="I131" i="23"/>
  <c r="H131" i="23"/>
  <c r="G131" i="23"/>
  <c r="F131" i="23"/>
  <c r="E131" i="23"/>
  <c r="D131" i="23"/>
  <c r="C131" i="23"/>
  <c r="B131" i="23"/>
  <c r="X130" i="23"/>
  <c r="W130" i="23"/>
  <c r="V130" i="23"/>
  <c r="U130" i="23"/>
  <c r="T130" i="23"/>
  <c r="S130" i="23"/>
  <c r="R130" i="23"/>
  <c r="Q130" i="23"/>
  <c r="P130" i="23"/>
  <c r="O130" i="23"/>
  <c r="N130" i="23"/>
  <c r="M130" i="23"/>
  <c r="L130" i="23"/>
  <c r="K130" i="23"/>
  <c r="J130" i="23"/>
  <c r="I130" i="23"/>
  <c r="H130" i="23"/>
  <c r="G130" i="23"/>
  <c r="F130" i="23"/>
  <c r="E130" i="23"/>
  <c r="D130" i="23"/>
  <c r="C130" i="23"/>
  <c r="B130" i="23"/>
  <c r="X127" i="23"/>
  <c r="W127" i="23"/>
  <c r="V127" i="23"/>
  <c r="U127" i="23"/>
  <c r="T127" i="23"/>
  <c r="S127" i="23"/>
  <c r="R127" i="23"/>
  <c r="Q127" i="23"/>
  <c r="P127" i="23"/>
  <c r="O127" i="23"/>
  <c r="N127" i="23"/>
  <c r="M127" i="23"/>
  <c r="L127" i="23"/>
  <c r="K127" i="23"/>
  <c r="J127" i="23"/>
  <c r="I127" i="23"/>
  <c r="H127" i="23"/>
  <c r="G127" i="23"/>
  <c r="F127" i="23"/>
  <c r="E127" i="23"/>
  <c r="D127" i="23"/>
  <c r="C127" i="23"/>
  <c r="B127" i="23"/>
  <c r="X126" i="23"/>
  <c r="W126" i="23"/>
  <c r="V126" i="23"/>
  <c r="U126" i="23"/>
  <c r="T126" i="23"/>
  <c r="S126" i="23"/>
  <c r="R126" i="23"/>
  <c r="Q126" i="23"/>
  <c r="P126" i="23"/>
  <c r="O126" i="23"/>
  <c r="N126" i="23"/>
  <c r="M126" i="23"/>
  <c r="L126" i="23"/>
  <c r="K126" i="23"/>
  <c r="J126" i="23"/>
  <c r="I126" i="23"/>
  <c r="H126" i="23"/>
  <c r="G126" i="23"/>
  <c r="F126" i="23"/>
  <c r="E126" i="23"/>
  <c r="D126" i="23"/>
  <c r="C126" i="23"/>
  <c r="B126" i="23"/>
  <c r="X125" i="23"/>
  <c r="W125" i="23"/>
  <c r="V125" i="23"/>
  <c r="U125" i="23"/>
  <c r="T125" i="23"/>
  <c r="S125" i="23"/>
  <c r="R125" i="23"/>
  <c r="Q125" i="23"/>
  <c r="P125" i="23"/>
  <c r="O125" i="23"/>
  <c r="N125" i="23"/>
  <c r="M125" i="23"/>
  <c r="L125" i="23"/>
  <c r="K125" i="23"/>
  <c r="J125" i="23"/>
  <c r="I125" i="23"/>
  <c r="H125" i="23"/>
  <c r="G125" i="23"/>
  <c r="F125" i="23"/>
  <c r="E125" i="23"/>
  <c r="D125" i="23"/>
  <c r="C125" i="23"/>
  <c r="B125" i="23"/>
  <c r="X124" i="23"/>
  <c r="W124" i="23"/>
  <c r="V124" i="23"/>
  <c r="U124" i="23"/>
  <c r="T124" i="23"/>
  <c r="S124" i="23"/>
  <c r="R124" i="23"/>
  <c r="Q124" i="23"/>
  <c r="P124" i="23"/>
  <c r="O124" i="23"/>
  <c r="N124" i="23"/>
  <c r="M124" i="23"/>
  <c r="L124" i="23"/>
  <c r="K124" i="23"/>
  <c r="J124" i="23"/>
  <c r="I124" i="23"/>
  <c r="H124" i="23"/>
  <c r="G124" i="23"/>
  <c r="F124" i="23"/>
  <c r="E124" i="23"/>
  <c r="D124" i="23"/>
  <c r="C124" i="23"/>
  <c r="B124" i="23"/>
  <c r="X123" i="23"/>
  <c r="W123" i="23"/>
  <c r="V123" i="23"/>
  <c r="U123" i="23"/>
  <c r="T123" i="23"/>
  <c r="S123" i="23"/>
  <c r="R123" i="23"/>
  <c r="Q123" i="23"/>
  <c r="P123" i="23"/>
  <c r="O123" i="23"/>
  <c r="N123" i="23"/>
  <c r="M123" i="23"/>
  <c r="L123" i="23"/>
  <c r="K123" i="23"/>
  <c r="J123" i="23"/>
  <c r="I123" i="23"/>
  <c r="H123" i="23"/>
  <c r="G123" i="23"/>
  <c r="F123" i="23"/>
  <c r="E123" i="23"/>
  <c r="D123" i="23"/>
  <c r="C123" i="23"/>
  <c r="B123" i="23"/>
  <c r="X120" i="23"/>
  <c r="W120" i="23"/>
  <c r="V120" i="23"/>
  <c r="U120" i="23"/>
  <c r="T120" i="23"/>
  <c r="S120" i="23"/>
  <c r="R120" i="23"/>
  <c r="Q120" i="23"/>
  <c r="P120" i="23"/>
  <c r="O120" i="23"/>
  <c r="N120" i="23"/>
  <c r="M120" i="23"/>
  <c r="L120" i="23"/>
  <c r="K120" i="23"/>
  <c r="J120" i="23"/>
  <c r="I120" i="23"/>
  <c r="H120" i="23"/>
  <c r="G120" i="23"/>
  <c r="F120" i="23"/>
  <c r="E120" i="23"/>
  <c r="D120" i="23"/>
  <c r="C120" i="23"/>
  <c r="B120" i="23"/>
  <c r="X119" i="23"/>
  <c r="W119" i="23"/>
  <c r="V119" i="23"/>
  <c r="U119" i="23"/>
  <c r="T119" i="23"/>
  <c r="S119" i="23"/>
  <c r="R119" i="23"/>
  <c r="Q119" i="23"/>
  <c r="P119" i="23"/>
  <c r="O119" i="23"/>
  <c r="N119" i="23"/>
  <c r="M119" i="23"/>
  <c r="L119" i="23"/>
  <c r="K119" i="23"/>
  <c r="J119" i="23"/>
  <c r="I119" i="23"/>
  <c r="H119" i="23"/>
  <c r="G119" i="23"/>
  <c r="F119" i="23"/>
  <c r="E119" i="23"/>
  <c r="D119" i="23"/>
  <c r="C119" i="23"/>
  <c r="B119" i="23"/>
  <c r="X116" i="23"/>
  <c r="W116" i="23"/>
  <c r="V116" i="23"/>
  <c r="U116" i="23"/>
  <c r="T116" i="23"/>
  <c r="S116" i="23"/>
  <c r="R116" i="23"/>
  <c r="Q116" i="23"/>
  <c r="P116" i="23"/>
  <c r="O116" i="23"/>
  <c r="N116" i="23"/>
  <c r="M116" i="23"/>
  <c r="L116" i="23"/>
  <c r="K116" i="23"/>
  <c r="J116" i="23"/>
  <c r="I116" i="23"/>
  <c r="H116" i="23"/>
  <c r="G116" i="23"/>
  <c r="F116" i="23"/>
  <c r="E116" i="23"/>
  <c r="D116" i="23"/>
  <c r="C116" i="23"/>
  <c r="B116" i="23"/>
  <c r="X115" i="23"/>
  <c r="W115" i="23"/>
  <c r="V115" i="23"/>
  <c r="U115" i="23"/>
  <c r="T115" i="23"/>
  <c r="S115" i="23"/>
  <c r="R115" i="23"/>
  <c r="Q115" i="23"/>
  <c r="P115" i="23"/>
  <c r="O115" i="23"/>
  <c r="N115" i="23"/>
  <c r="M115" i="23"/>
  <c r="L115" i="23"/>
  <c r="K115" i="23"/>
  <c r="J115" i="23"/>
  <c r="I115" i="23"/>
  <c r="H115" i="23"/>
  <c r="G115" i="23"/>
  <c r="F115" i="23"/>
  <c r="E115" i="23"/>
  <c r="D115" i="23"/>
  <c r="C115" i="23"/>
  <c r="B115" i="23"/>
  <c r="X114" i="23"/>
  <c r="W114" i="23"/>
  <c r="V114" i="23"/>
  <c r="U114" i="23"/>
  <c r="T114" i="23"/>
  <c r="S114" i="23"/>
  <c r="R114" i="23"/>
  <c r="Q114" i="23"/>
  <c r="P114" i="23"/>
  <c r="O114" i="23"/>
  <c r="N114" i="23"/>
  <c r="M114" i="23"/>
  <c r="L114" i="23"/>
  <c r="K114" i="23"/>
  <c r="J114" i="23"/>
  <c r="I114" i="23"/>
  <c r="H114" i="23"/>
  <c r="G114" i="23"/>
  <c r="F114" i="23"/>
  <c r="E114" i="23"/>
  <c r="D114" i="23"/>
  <c r="C114" i="23"/>
  <c r="B114" i="23"/>
  <c r="X111" i="23"/>
  <c r="W111" i="23"/>
  <c r="V111" i="23"/>
  <c r="U111" i="23"/>
  <c r="T111" i="23"/>
  <c r="S111" i="23"/>
  <c r="R111" i="23"/>
  <c r="Q111" i="23"/>
  <c r="P111" i="23"/>
  <c r="O111" i="23"/>
  <c r="N111" i="23"/>
  <c r="M111" i="23"/>
  <c r="L111" i="23"/>
  <c r="K111" i="23"/>
  <c r="J111" i="23"/>
  <c r="I111" i="23"/>
  <c r="H111" i="23"/>
  <c r="G111" i="23"/>
  <c r="F111" i="23"/>
  <c r="E111" i="23"/>
  <c r="D111" i="23"/>
  <c r="C111" i="23"/>
  <c r="B111" i="23"/>
  <c r="X110" i="23"/>
  <c r="W110" i="23"/>
  <c r="V110" i="23"/>
  <c r="U110" i="23"/>
  <c r="T110" i="23"/>
  <c r="S110" i="23"/>
  <c r="R110" i="23"/>
  <c r="Q110" i="23"/>
  <c r="P110" i="23"/>
  <c r="O110" i="23"/>
  <c r="N110" i="23"/>
  <c r="M110" i="23"/>
  <c r="L110" i="23"/>
  <c r="K110" i="23"/>
  <c r="J110" i="23"/>
  <c r="I110" i="23"/>
  <c r="H110" i="23"/>
  <c r="G110" i="23"/>
  <c r="F110" i="23"/>
  <c r="E110" i="23"/>
  <c r="D110" i="23"/>
  <c r="C110" i="23"/>
  <c r="B110" i="23"/>
  <c r="X109" i="23"/>
  <c r="W109" i="23"/>
  <c r="V109" i="23"/>
  <c r="U109" i="23"/>
  <c r="T109" i="23"/>
  <c r="S109" i="23"/>
  <c r="R109" i="23"/>
  <c r="Q109" i="23"/>
  <c r="P109" i="23"/>
  <c r="O109" i="23"/>
  <c r="N109" i="23"/>
  <c r="M109" i="23"/>
  <c r="L109" i="23"/>
  <c r="K109" i="23"/>
  <c r="J109" i="23"/>
  <c r="I109" i="23"/>
  <c r="H109" i="23"/>
  <c r="G109" i="23"/>
  <c r="F109" i="23"/>
  <c r="E109" i="23"/>
  <c r="D109" i="23"/>
  <c r="C109" i="23"/>
  <c r="B109" i="23"/>
  <c r="X106" i="23"/>
  <c r="W106" i="23"/>
  <c r="V106" i="23"/>
  <c r="U106" i="23"/>
  <c r="T106" i="23"/>
  <c r="S106" i="23"/>
  <c r="R106" i="23"/>
  <c r="Q106" i="23"/>
  <c r="P106" i="23"/>
  <c r="O106" i="23"/>
  <c r="N106" i="23"/>
  <c r="M106" i="23"/>
  <c r="L106" i="23"/>
  <c r="K106" i="23"/>
  <c r="J106" i="23"/>
  <c r="I106" i="23"/>
  <c r="H106" i="23"/>
  <c r="G106" i="23"/>
  <c r="F106" i="23"/>
  <c r="E106" i="23"/>
  <c r="D106" i="23"/>
  <c r="C106" i="23"/>
  <c r="B106" i="23"/>
  <c r="X105" i="23"/>
  <c r="W105" i="23"/>
  <c r="V105" i="23"/>
  <c r="U105" i="23"/>
  <c r="T105" i="23"/>
  <c r="S105" i="23"/>
  <c r="R105" i="23"/>
  <c r="Q105" i="23"/>
  <c r="P105" i="23"/>
  <c r="O105" i="23"/>
  <c r="N105" i="23"/>
  <c r="M105" i="23"/>
  <c r="L105" i="23"/>
  <c r="K105" i="23"/>
  <c r="J105" i="23"/>
  <c r="I105" i="23"/>
  <c r="H105" i="23"/>
  <c r="G105" i="23"/>
  <c r="F105" i="23"/>
  <c r="E105" i="23"/>
  <c r="D105" i="23"/>
  <c r="C105" i="23"/>
  <c r="B105" i="23"/>
  <c r="X104" i="23"/>
  <c r="W104" i="23"/>
  <c r="V104" i="23"/>
  <c r="U104" i="23"/>
  <c r="T104" i="23"/>
  <c r="S104" i="23"/>
  <c r="R104" i="23"/>
  <c r="Q104" i="23"/>
  <c r="P104" i="23"/>
  <c r="O104" i="23"/>
  <c r="N104" i="23"/>
  <c r="M104" i="23"/>
  <c r="L104" i="23"/>
  <c r="K104" i="23"/>
  <c r="J104" i="23"/>
  <c r="I104" i="23"/>
  <c r="H104" i="23"/>
  <c r="G104" i="23"/>
  <c r="F104" i="23"/>
  <c r="E104" i="23"/>
  <c r="D104" i="23"/>
  <c r="C104" i="23"/>
  <c r="B104" i="23"/>
  <c r="X100" i="23"/>
  <c r="W100" i="23"/>
  <c r="V100" i="23"/>
  <c r="U100" i="23"/>
  <c r="T100" i="23"/>
  <c r="S100" i="23"/>
  <c r="R100" i="23"/>
  <c r="Q100" i="23"/>
  <c r="P100" i="23"/>
  <c r="O100" i="23"/>
  <c r="N100" i="23"/>
  <c r="M100" i="23"/>
  <c r="L100" i="23"/>
  <c r="K100" i="23"/>
  <c r="J100" i="23"/>
  <c r="I100" i="23"/>
  <c r="H100" i="23"/>
  <c r="G100" i="23"/>
  <c r="F100" i="23"/>
  <c r="E100" i="23"/>
  <c r="D100" i="23"/>
  <c r="C100" i="23"/>
  <c r="B100" i="23"/>
  <c r="X99" i="23"/>
  <c r="W99" i="23"/>
  <c r="V99" i="23"/>
  <c r="U99" i="23"/>
  <c r="T99" i="23"/>
  <c r="S99" i="23"/>
  <c r="R99" i="23"/>
  <c r="Q99" i="23"/>
  <c r="P99" i="23"/>
  <c r="O99" i="23"/>
  <c r="N99" i="23"/>
  <c r="M99" i="23"/>
  <c r="L99" i="23"/>
  <c r="K99" i="23"/>
  <c r="J99" i="23"/>
  <c r="I99" i="23"/>
  <c r="H99" i="23"/>
  <c r="G99" i="23"/>
  <c r="F99" i="23"/>
  <c r="E99" i="23"/>
  <c r="D99" i="23"/>
  <c r="C99" i="23"/>
  <c r="B99" i="23"/>
  <c r="X98" i="23"/>
  <c r="W98" i="23"/>
  <c r="V98" i="23"/>
  <c r="U98" i="23"/>
  <c r="T98" i="23"/>
  <c r="S98" i="23"/>
  <c r="R98" i="23"/>
  <c r="Q98" i="23"/>
  <c r="P98" i="23"/>
  <c r="O98" i="23"/>
  <c r="N98" i="23"/>
  <c r="M98" i="23"/>
  <c r="L98" i="23"/>
  <c r="K98" i="23"/>
  <c r="J98" i="23"/>
  <c r="I98" i="23"/>
  <c r="H98" i="23"/>
  <c r="G98" i="23"/>
  <c r="F98" i="23"/>
  <c r="E98" i="23"/>
  <c r="D98" i="23"/>
  <c r="C98" i="23"/>
  <c r="B98" i="23"/>
  <c r="X97" i="23"/>
  <c r="W97" i="23"/>
  <c r="V97" i="23"/>
  <c r="U97" i="23"/>
  <c r="T97" i="23"/>
  <c r="S97" i="23"/>
  <c r="R97" i="23"/>
  <c r="Q97" i="23"/>
  <c r="P97" i="23"/>
  <c r="O97" i="23"/>
  <c r="N97" i="23"/>
  <c r="M97" i="23"/>
  <c r="L97" i="23"/>
  <c r="K97" i="23"/>
  <c r="J97" i="23"/>
  <c r="I97" i="23"/>
  <c r="H97" i="23"/>
  <c r="G97" i="23"/>
  <c r="F97" i="23"/>
  <c r="E97" i="23"/>
  <c r="D97" i="23"/>
  <c r="C97" i="23"/>
  <c r="B97" i="23"/>
  <c r="X95" i="23"/>
  <c r="W95" i="23"/>
  <c r="V95" i="23"/>
  <c r="U95" i="23"/>
  <c r="T95" i="23"/>
  <c r="S95" i="23"/>
  <c r="R95" i="23"/>
  <c r="Q95" i="23"/>
  <c r="P95" i="23"/>
  <c r="O95" i="23"/>
  <c r="N95" i="23"/>
  <c r="M95" i="23"/>
  <c r="L95" i="23"/>
  <c r="K95" i="23"/>
  <c r="J95" i="23"/>
  <c r="I95" i="23"/>
  <c r="H95" i="23"/>
  <c r="G95" i="23"/>
  <c r="F95" i="23"/>
  <c r="E95" i="23"/>
  <c r="D95" i="23"/>
  <c r="C95" i="23"/>
  <c r="B95" i="23"/>
  <c r="X94" i="23"/>
  <c r="W94" i="23"/>
  <c r="V94" i="23"/>
  <c r="U94" i="23"/>
  <c r="T94" i="23"/>
  <c r="S94" i="23"/>
  <c r="R94" i="23"/>
  <c r="Q94" i="23"/>
  <c r="P94" i="23"/>
  <c r="O94" i="23"/>
  <c r="N94" i="23"/>
  <c r="M94" i="23"/>
  <c r="L94" i="23"/>
  <c r="K94" i="23"/>
  <c r="J94" i="23"/>
  <c r="I94" i="23"/>
  <c r="H94" i="23"/>
  <c r="G94" i="23"/>
  <c r="F94" i="23"/>
  <c r="E94" i="23"/>
  <c r="D94" i="23"/>
  <c r="C94" i="23"/>
  <c r="B94" i="23"/>
  <c r="X93" i="23"/>
  <c r="W93" i="23"/>
  <c r="V93" i="23"/>
  <c r="U93" i="23"/>
  <c r="T93" i="23"/>
  <c r="S93" i="23"/>
  <c r="R93" i="23"/>
  <c r="Q93" i="23"/>
  <c r="P93" i="23"/>
  <c r="O93" i="23"/>
  <c r="N93" i="23"/>
  <c r="M93" i="23"/>
  <c r="L93" i="23"/>
  <c r="K93" i="23"/>
  <c r="J93" i="23"/>
  <c r="I93" i="23"/>
  <c r="H93" i="23"/>
  <c r="G93" i="23"/>
  <c r="F93" i="23"/>
  <c r="E93" i="23"/>
  <c r="D93" i="23"/>
  <c r="C93" i="23"/>
  <c r="B93" i="23"/>
  <c r="X92" i="23"/>
  <c r="W92" i="23"/>
  <c r="V92" i="23"/>
  <c r="U92" i="23"/>
  <c r="T92" i="23"/>
  <c r="S92" i="23"/>
  <c r="R92" i="23"/>
  <c r="Q92" i="23"/>
  <c r="P92" i="23"/>
  <c r="O92" i="23"/>
  <c r="N92" i="23"/>
  <c r="M92" i="23"/>
  <c r="L92" i="23"/>
  <c r="K92" i="23"/>
  <c r="J92" i="23"/>
  <c r="I92" i="23"/>
  <c r="H92" i="23"/>
  <c r="G92" i="23"/>
  <c r="F92" i="23"/>
  <c r="E92" i="23"/>
  <c r="D92" i="23"/>
  <c r="C92" i="23"/>
  <c r="B92" i="23"/>
  <c r="X89" i="23"/>
  <c r="W89" i="23"/>
  <c r="V89" i="23"/>
  <c r="U89" i="23"/>
  <c r="T89" i="23"/>
  <c r="S89" i="23"/>
  <c r="R89" i="23"/>
  <c r="Q89" i="23"/>
  <c r="P89" i="23"/>
  <c r="O89" i="23"/>
  <c r="N89" i="23"/>
  <c r="M89" i="23"/>
  <c r="L89" i="23"/>
  <c r="K89" i="23"/>
  <c r="J89" i="23"/>
  <c r="I89" i="23"/>
  <c r="H89" i="23"/>
  <c r="G89" i="23"/>
  <c r="F89" i="23"/>
  <c r="E89" i="23"/>
  <c r="D89" i="23"/>
  <c r="C89" i="23"/>
  <c r="B89" i="23"/>
  <c r="X88" i="23"/>
  <c r="W88" i="23"/>
  <c r="V88" i="23"/>
  <c r="U88" i="23"/>
  <c r="T88" i="23"/>
  <c r="S88" i="23"/>
  <c r="R88" i="23"/>
  <c r="Q88" i="23"/>
  <c r="P88" i="23"/>
  <c r="O88" i="23"/>
  <c r="N88" i="23"/>
  <c r="M88" i="23"/>
  <c r="L88" i="23"/>
  <c r="K88" i="23"/>
  <c r="J88" i="23"/>
  <c r="I88" i="23"/>
  <c r="H88" i="23"/>
  <c r="G88" i="23"/>
  <c r="F88" i="23"/>
  <c r="E88" i="23"/>
  <c r="D88" i="23"/>
  <c r="C88" i="23"/>
  <c r="B88" i="23"/>
  <c r="X84" i="23"/>
  <c r="W84" i="23"/>
  <c r="V84" i="23"/>
  <c r="U84" i="23"/>
  <c r="T84" i="23"/>
  <c r="S84" i="23"/>
  <c r="R84" i="23"/>
  <c r="Q84" i="23"/>
  <c r="P84" i="23"/>
  <c r="O84" i="23"/>
  <c r="N84" i="23"/>
  <c r="M84" i="23"/>
  <c r="L84" i="23"/>
  <c r="K84" i="23"/>
  <c r="J84" i="23"/>
  <c r="I84" i="23"/>
  <c r="H84" i="23"/>
  <c r="G84" i="23"/>
  <c r="F84" i="23"/>
  <c r="E84" i="23"/>
  <c r="D84" i="23"/>
  <c r="C84" i="23"/>
  <c r="B84" i="23"/>
  <c r="X83" i="23"/>
  <c r="W83" i="23"/>
  <c r="V83" i="23"/>
  <c r="U83" i="23"/>
  <c r="T83" i="23"/>
  <c r="S83" i="23"/>
  <c r="R83" i="23"/>
  <c r="Q83" i="23"/>
  <c r="P83" i="23"/>
  <c r="O83" i="23"/>
  <c r="N83" i="23"/>
  <c r="M83" i="23"/>
  <c r="L83" i="23"/>
  <c r="K83" i="23"/>
  <c r="J83" i="23"/>
  <c r="I83" i="23"/>
  <c r="H83" i="23"/>
  <c r="G83" i="23"/>
  <c r="F83" i="23"/>
  <c r="E83" i="23"/>
  <c r="D83" i="23"/>
  <c r="C83" i="23"/>
  <c r="B83" i="23"/>
  <c r="X82" i="23"/>
  <c r="W82" i="23"/>
  <c r="V82" i="23"/>
  <c r="U82" i="23"/>
  <c r="T82" i="23"/>
  <c r="S82" i="23"/>
  <c r="R82" i="23"/>
  <c r="Q82" i="23"/>
  <c r="P82" i="23"/>
  <c r="O82" i="23"/>
  <c r="N82" i="23"/>
  <c r="M82" i="23"/>
  <c r="L82" i="23"/>
  <c r="K82" i="23"/>
  <c r="J82" i="23"/>
  <c r="I82" i="23"/>
  <c r="H82" i="23"/>
  <c r="G82" i="23"/>
  <c r="F82" i="23"/>
  <c r="E82" i="23"/>
  <c r="D82" i="23"/>
  <c r="C82" i="23"/>
  <c r="B82" i="23"/>
  <c r="X79" i="23"/>
  <c r="W79" i="23"/>
  <c r="V79" i="23"/>
  <c r="U79" i="23"/>
  <c r="T79" i="23"/>
  <c r="S79" i="23"/>
  <c r="R79" i="23"/>
  <c r="Q79" i="23"/>
  <c r="P79" i="23"/>
  <c r="O79" i="23"/>
  <c r="N79" i="23"/>
  <c r="M79" i="23"/>
  <c r="L79" i="23"/>
  <c r="K79" i="23"/>
  <c r="J79" i="23"/>
  <c r="I79" i="23"/>
  <c r="H79" i="23"/>
  <c r="G79" i="23"/>
  <c r="F79" i="23"/>
  <c r="E79" i="23"/>
  <c r="D79" i="23"/>
  <c r="C79" i="23"/>
  <c r="B79" i="23"/>
  <c r="X78" i="23"/>
  <c r="W78" i="23"/>
  <c r="V78" i="23"/>
  <c r="U78" i="23"/>
  <c r="T78" i="23"/>
  <c r="S78" i="23"/>
  <c r="R78" i="23"/>
  <c r="Q78" i="23"/>
  <c r="P78" i="23"/>
  <c r="O78" i="23"/>
  <c r="N78" i="23"/>
  <c r="M78" i="23"/>
  <c r="L78" i="23"/>
  <c r="K78" i="23"/>
  <c r="J78" i="23"/>
  <c r="I78" i="23"/>
  <c r="H78" i="23"/>
  <c r="G78" i="23"/>
  <c r="F78" i="23"/>
  <c r="E78" i="23"/>
  <c r="D78" i="23"/>
  <c r="C78" i="23"/>
  <c r="B78" i="23"/>
  <c r="X77" i="23"/>
  <c r="W77" i="23"/>
  <c r="V77" i="23"/>
  <c r="U77" i="23"/>
  <c r="T77" i="23"/>
  <c r="S77" i="23"/>
  <c r="R77" i="23"/>
  <c r="Q77" i="23"/>
  <c r="P77" i="23"/>
  <c r="O77" i="23"/>
  <c r="N77" i="23"/>
  <c r="M77" i="23"/>
  <c r="L77" i="23"/>
  <c r="K77" i="23"/>
  <c r="J77" i="23"/>
  <c r="I77" i="23"/>
  <c r="H77" i="23"/>
  <c r="G77" i="23"/>
  <c r="F77" i="23"/>
  <c r="E77" i="23"/>
  <c r="D77" i="23"/>
  <c r="C77" i="23"/>
  <c r="B77" i="23"/>
  <c r="X76" i="23"/>
  <c r="W76" i="23"/>
  <c r="V76" i="23"/>
  <c r="U76" i="23"/>
  <c r="T76" i="23"/>
  <c r="S76" i="23"/>
  <c r="R76" i="23"/>
  <c r="Q76" i="23"/>
  <c r="P76" i="23"/>
  <c r="O76" i="23"/>
  <c r="N76" i="23"/>
  <c r="M76" i="23"/>
  <c r="L76" i="23"/>
  <c r="K76" i="23"/>
  <c r="J76" i="23"/>
  <c r="I76" i="23"/>
  <c r="H76" i="23"/>
  <c r="G76" i="23"/>
  <c r="F76" i="23"/>
  <c r="E76" i="23"/>
  <c r="D76" i="23"/>
  <c r="C76" i="23"/>
  <c r="B76" i="23"/>
  <c r="X75" i="23"/>
  <c r="W75" i="23"/>
  <c r="V75" i="23"/>
  <c r="U75" i="23"/>
  <c r="T75" i="23"/>
  <c r="S75" i="23"/>
  <c r="R75" i="23"/>
  <c r="Q75" i="23"/>
  <c r="P75" i="23"/>
  <c r="O75" i="23"/>
  <c r="N75" i="23"/>
  <c r="M75" i="23"/>
  <c r="L75" i="23"/>
  <c r="K75" i="23"/>
  <c r="J75" i="23"/>
  <c r="I75" i="23"/>
  <c r="H75" i="23"/>
  <c r="G75" i="23"/>
  <c r="F75" i="23"/>
  <c r="E75" i="23"/>
  <c r="D75" i="23"/>
  <c r="C75" i="23"/>
  <c r="B75" i="23"/>
  <c r="X74" i="23"/>
  <c r="W74" i="23"/>
  <c r="V74" i="23"/>
  <c r="U74" i="23"/>
  <c r="T74" i="23"/>
  <c r="S74" i="23"/>
  <c r="R74" i="23"/>
  <c r="Q74" i="23"/>
  <c r="P74" i="23"/>
  <c r="O74" i="23"/>
  <c r="N74" i="23"/>
  <c r="M74" i="23"/>
  <c r="L74" i="23"/>
  <c r="K74" i="23"/>
  <c r="J74" i="23"/>
  <c r="I74" i="23"/>
  <c r="H74" i="23"/>
  <c r="G74" i="23"/>
  <c r="F74" i="23"/>
  <c r="E74" i="23"/>
  <c r="D74" i="23"/>
  <c r="C74" i="23"/>
  <c r="B74" i="23"/>
  <c r="X71" i="23"/>
  <c r="W71" i="23"/>
  <c r="V71" i="23"/>
  <c r="U71" i="23"/>
  <c r="T71" i="23"/>
  <c r="S71" i="23"/>
  <c r="R71" i="23"/>
  <c r="Q71" i="23"/>
  <c r="P71" i="23"/>
  <c r="O71" i="23"/>
  <c r="N71" i="23"/>
  <c r="M71" i="23"/>
  <c r="L71" i="23"/>
  <c r="K71" i="23"/>
  <c r="J71" i="23"/>
  <c r="I71" i="23"/>
  <c r="H71" i="23"/>
  <c r="G71" i="23"/>
  <c r="F71" i="23"/>
  <c r="E71" i="23"/>
  <c r="D71" i="23"/>
  <c r="C71" i="23"/>
  <c r="B71" i="23"/>
  <c r="X70" i="23"/>
  <c r="W70" i="23"/>
  <c r="V70" i="23"/>
  <c r="U70" i="23"/>
  <c r="T70" i="23"/>
  <c r="S70" i="23"/>
  <c r="R70" i="23"/>
  <c r="Q70" i="23"/>
  <c r="P70" i="23"/>
  <c r="O70" i="23"/>
  <c r="N70" i="23"/>
  <c r="M70" i="23"/>
  <c r="L70" i="23"/>
  <c r="K70" i="23"/>
  <c r="J70" i="23"/>
  <c r="I70" i="23"/>
  <c r="H70" i="23"/>
  <c r="G70" i="23"/>
  <c r="F70" i="23"/>
  <c r="E70" i="23"/>
  <c r="D70" i="23"/>
  <c r="C70" i="23"/>
  <c r="B70" i="23"/>
  <c r="X69" i="23"/>
  <c r="W69" i="23"/>
  <c r="V69" i="23"/>
  <c r="U69" i="23"/>
  <c r="T69" i="23"/>
  <c r="S69" i="23"/>
  <c r="R69" i="23"/>
  <c r="Q69" i="23"/>
  <c r="P69" i="23"/>
  <c r="O69" i="23"/>
  <c r="N69" i="23"/>
  <c r="M69" i="23"/>
  <c r="L69" i="23"/>
  <c r="K69" i="23"/>
  <c r="J69" i="23"/>
  <c r="I69" i="23"/>
  <c r="H69" i="23"/>
  <c r="G69" i="23"/>
  <c r="F69" i="23"/>
  <c r="E69" i="23"/>
  <c r="D69" i="23"/>
  <c r="C69" i="23"/>
  <c r="B69" i="23"/>
  <c r="X68" i="23"/>
  <c r="W68" i="23"/>
  <c r="V68" i="23"/>
  <c r="U68" i="23"/>
  <c r="T68" i="23"/>
  <c r="S68" i="23"/>
  <c r="R68" i="23"/>
  <c r="Q68" i="23"/>
  <c r="P68" i="23"/>
  <c r="O68" i="23"/>
  <c r="N68" i="23"/>
  <c r="M68" i="23"/>
  <c r="L68" i="23"/>
  <c r="K68" i="23"/>
  <c r="J68" i="23"/>
  <c r="I68" i="23"/>
  <c r="H68" i="23"/>
  <c r="G68" i="23"/>
  <c r="F68" i="23"/>
  <c r="E68" i="23"/>
  <c r="D68" i="23"/>
  <c r="C68" i="23"/>
  <c r="B68" i="23"/>
  <c r="X67" i="23"/>
  <c r="W67" i="23"/>
  <c r="V67" i="23"/>
  <c r="U67" i="23"/>
  <c r="T67" i="23"/>
  <c r="S67" i="23"/>
  <c r="R67" i="23"/>
  <c r="Q67" i="23"/>
  <c r="P67" i="23"/>
  <c r="O67" i="23"/>
  <c r="N67" i="23"/>
  <c r="M67" i="23"/>
  <c r="L67" i="23"/>
  <c r="K67" i="23"/>
  <c r="J67" i="23"/>
  <c r="I67" i="23"/>
  <c r="H67" i="23"/>
  <c r="G67" i="23"/>
  <c r="F67" i="23"/>
  <c r="E67" i="23"/>
  <c r="D67" i="23"/>
  <c r="C67" i="23"/>
  <c r="B67" i="23"/>
  <c r="X66" i="23"/>
  <c r="W66" i="23"/>
  <c r="V66" i="23"/>
  <c r="U66" i="23"/>
  <c r="T66" i="23"/>
  <c r="S66" i="23"/>
  <c r="R66" i="23"/>
  <c r="Q66" i="23"/>
  <c r="P66" i="23"/>
  <c r="O66" i="23"/>
  <c r="N66" i="23"/>
  <c r="M66" i="23"/>
  <c r="L66" i="23"/>
  <c r="K66" i="23"/>
  <c r="J66" i="23"/>
  <c r="I66" i="23"/>
  <c r="H66" i="23"/>
  <c r="G66" i="23"/>
  <c r="F66" i="23"/>
  <c r="E66" i="23"/>
  <c r="D66" i="23"/>
  <c r="C66" i="23"/>
  <c r="B66" i="23"/>
  <c r="X63" i="23"/>
  <c r="W63" i="23"/>
  <c r="V63" i="23"/>
  <c r="U63" i="23"/>
  <c r="T63" i="23"/>
  <c r="S63" i="23"/>
  <c r="R63" i="23"/>
  <c r="Q63" i="23"/>
  <c r="P63" i="23"/>
  <c r="O63" i="23"/>
  <c r="N63" i="23"/>
  <c r="M63" i="23"/>
  <c r="L63" i="23"/>
  <c r="K63" i="23"/>
  <c r="J63" i="23"/>
  <c r="I63" i="23"/>
  <c r="H63" i="23"/>
  <c r="G63" i="23"/>
  <c r="F63" i="23"/>
  <c r="E63" i="23"/>
  <c r="D63" i="23"/>
  <c r="C63" i="23"/>
  <c r="B63" i="23"/>
  <c r="X62" i="23"/>
  <c r="W62" i="23"/>
  <c r="V62" i="23"/>
  <c r="U62" i="23"/>
  <c r="T62" i="23"/>
  <c r="S62" i="23"/>
  <c r="R62" i="23"/>
  <c r="Q62" i="23"/>
  <c r="P62" i="23"/>
  <c r="O62" i="23"/>
  <c r="N62" i="23"/>
  <c r="M62" i="23"/>
  <c r="L62" i="23"/>
  <c r="K62" i="23"/>
  <c r="J62" i="23"/>
  <c r="I62" i="23"/>
  <c r="H62" i="23"/>
  <c r="G62" i="23"/>
  <c r="F62" i="23"/>
  <c r="E62" i="23"/>
  <c r="D62" i="23"/>
  <c r="C62" i="23"/>
  <c r="B62" i="23"/>
  <c r="X61" i="23"/>
  <c r="W61" i="23"/>
  <c r="V61" i="23"/>
  <c r="U61" i="23"/>
  <c r="T61" i="23"/>
  <c r="S61" i="23"/>
  <c r="R61" i="23"/>
  <c r="Q61" i="23"/>
  <c r="P61" i="23"/>
  <c r="O61" i="23"/>
  <c r="N61" i="23"/>
  <c r="M61" i="23"/>
  <c r="L61" i="23"/>
  <c r="K61" i="23"/>
  <c r="J61" i="23"/>
  <c r="I61" i="23"/>
  <c r="H61" i="23"/>
  <c r="G61" i="23"/>
  <c r="F61" i="23"/>
  <c r="E61" i="23"/>
  <c r="D61" i="23"/>
  <c r="C61" i="23"/>
  <c r="B61" i="23"/>
  <c r="X60" i="23"/>
  <c r="W60" i="23"/>
  <c r="V60" i="23"/>
  <c r="U60" i="23"/>
  <c r="T60" i="23"/>
  <c r="S60" i="23"/>
  <c r="R60" i="23"/>
  <c r="Q60" i="23"/>
  <c r="P60" i="23"/>
  <c r="O60" i="23"/>
  <c r="N60" i="23"/>
  <c r="M60" i="23"/>
  <c r="L60" i="23"/>
  <c r="K60" i="23"/>
  <c r="J60" i="23"/>
  <c r="I60" i="23"/>
  <c r="H60" i="23"/>
  <c r="G60" i="23"/>
  <c r="F60" i="23"/>
  <c r="E60" i="23"/>
  <c r="D60" i="23"/>
  <c r="C60" i="23"/>
  <c r="B60" i="23"/>
  <c r="X57" i="23"/>
  <c r="W57" i="23"/>
  <c r="V57" i="23"/>
  <c r="U57" i="23"/>
  <c r="T57" i="23"/>
  <c r="S57" i="23"/>
  <c r="R57" i="23"/>
  <c r="Q57" i="23"/>
  <c r="P57" i="23"/>
  <c r="O57" i="23"/>
  <c r="N57" i="23"/>
  <c r="M57" i="23"/>
  <c r="L57" i="23"/>
  <c r="K57" i="23"/>
  <c r="J57" i="23"/>
  <c r="I57" i="23"/>
  <c r="H57" i="23"/>
  <c r="G57" i="23"/>
  <c r="F57" i="23"/>
  <c r="E57" i="23"/>
  <c r="D57" i="23"/>
  <c r="C57" i="23"/>
  <c r="B57" i="23"/>
  <c r="X56" i="23"/>
  <c r="W56" i="23"/>
  <c r="V56" i="23"/>
  <c r="U56" i="23"/>
  <c r="T56" i="23"/>
  <c r="S56" i="23"/>
  <c r="R56" i="23"/>
  <c r="Q56" i="23"/>
  <c r="P56" i="23"/>
  <c r="O56" i="23"/>
  <c r="N56" i="23"/>
  <c r="M56" i="23"/>
  <c r="L56" i="23"/>
  <c r="K56" i="23"/>
  <c r="J56" i="23"/>
  <c r="I56" i="23"/>
  <c r="H56" i="23"/>
  <c r="G56" i="23"/>
  <c r="F56" i="23"/>
  <c r="E56" i="23"/>
  <c r="D56" i="23"/>
  <c r="C56" i="23"/>
  <c r="B56" i="23"/>
  <c r="X55" i="23"/>
  <c r="W55" i="23"/>
  <c r="V55" i="23"/>
  <c r="U55" i="23"/>
  <c r="T55" i="23"/>
  <c r="S55" i="23"/>
  <c r="R55" i="23"/>
  <c r="Q55" i="23"/>
  <c r="P55" i="23"/>
  <c r="O55" i="23"/>
  <c r="N55" i="23"/>
  <c r="M55" i="23"/>
  <c r="L55" i="23"/>
  <c r="K55" i="23"/>
  <c r="J55" i="23"/>
  <c r="I55" i="23"/>
  <c r="H55" i="23"/>
  <c r="G55" i="23"/>
  <c r="F55" i="23"/>
  <c r="E55" i="23"/>
  <c r="D55" i="23"/>
  <c r="C55" i="23"/>
  <c r="B55" i="23"/>
  <c r="X54" i="23"/>
  <c r="W54" i="23"/>
  <c r="V54" i="23"/>
  <c r="U54" i="23"/>
  <c r="T54" i="23"/>
  <c r="S54" i="23"/>
  <c r="R54" i="23"/>
  <c r="Q54" i="23"/>
  <c r="P54" i="23"/>
  <c r="O54" i="23"/>
  <c r="N54" i="23"/>
  <c r="M54" i="23"/>
  <c r="L54" i="23"/>
  <c r="K54" i="23"/>
  <c r="J54" i="23"/>
  <c r="I54" i="23"/>
  <c r="H54" i="23"/>
  <c r="G54" i="23"/>
  <c r="F54" i="23"/>
  <c r="E54" i="23"/>
  <c r="D54" i="23"/>
  <c r="C54" i="23"/>
  <c r="B54" i="23"/>
  <c r="X51" i="23"/>
  <c r="W51" i="23"/>
  <c r="V51" i="23"/>
  <c r="U51" i="23"/>
  <c r="T51" i="23"/>
  <c r="S51" i="23"/>
  <c r="R51" i="23"/>
  <c r="Q51" i="23"/>
  <c r="P51" i="23"/>
  <c r="O51" i="23"/>
  <c r="N51" i="23"/>
  <c r="M51" i="23"/>
  <c r="L51" i="23"/>
  <c r="K51" i="23"/>
  <c r="J51" i="23"/>
  <c r="I51" i="23"/>
  <c r="H51" i="23"/>
  <c r="G51" i="23"/>
  <c r="F51" i="23"/>
  <c r="E51" i="23"/>
  <c r="D51" i="23"/>
  <c r="C51" i="23"/>
  <c r="B51" i="23"/>
  <c r="X50" i="23"/>
  <c r="W50" i="23"/>
  <c r="V50" i="23"/>
  <c r="U50" i="23"/>
  <c r="T50" i="23"/>
  <c r="S50" i="23"/>
  <c r="R50" i="23"/>
  <c r="Q50" i="23"/>
  <c r="P50" i="23"/>
  <c r="O50" i="23"/>
  <c r="N50" i="23"/>
  <c r="M50" i="23"/>
  <c r="L50" i="23"/>
  <c r="K50" i="23"/>
  <c r="J50" i="23"/>
  <c r="I50" i="23"/>
  <c r="H50" i="23"/>
  <c r="G50" i="23"/>
  <c r="F50" i="23"/>
  <c r="E50" i="23"/>
  <c r="D50" i="23"/>
  <c r="C50" i="23"/>
  <c r="B50" i="23"/>
  <c r="X49" i="23"/>
  <c r="W49" i="23"/>
  <c r="V49" i="23"/>
  <c r="U49" i="23"/>
  <c r="T49" i="23"/>
  <c r="S49" i="23"/>
  <c r="R49" i="23"/>
  <c r="Q49" i="23"/>
  <c r="P49" i="23"/>
  <c r="O49" i="23"/>
  <c r="N49" i="23"/>
  <c r="M49" i="23"/>
  <c r="L49" i="23"/>
  <c r="K49" i="23"/>
  <c r="J49" i="23"/>
  <c r="I49" i="23"/>
  <c r="H49" i="23"/>
  <c r="G49" i="23"/>
  <c r="F49" i="23"/>
  <c r="E49" i="23"/>
  <c r="D49" i="23"/>
  <c r="C49" i="23"/>
  <c r="B49" i="23"/>
  <c r="X48" i="23"/>
  <c r="W48" i="23"/>
  <c r="V48" i="23"/>
  <c r="U48" i="23"/>
  <c r="T48" i="23"/>
  <c r="S48" i="23"/>
  <c r="R48" i="23"/>
  <c r="Q48" i="23"/>
  <c r="P48" i="23"/>
  <c r="O48" i="23"/>
  <c r="N48" i="23"/>
  <c r="M48" i="23"/>
  <c r="L48" i="23"/>
  <c r="K48" i="23"/>
  <c r="J48" i="23"/>
  <c r="I48" i="23"/>
  <c r="H48" i="23"/>
  <c r="G48" i="23"/>
  <c r="F48" i="23"/>
  <c r="E48" i="23"/>
  <c r="D48" i="23"/>
  <c r="C48" i="23"/>
  <c r="B48" i="23"/>
  <c r="X44" i="23"/>
  <c r="W44" i="23"/>
  <c r="V44" i="23"/>
  <c r="U44" i="23"/>
  <c r="T44" i="23"/>
  <c r="S44" i="23"/>
  <c r="R44" i="23"/>
  <c r="Q44" i="23"/>
  <c r="P44" i="23"/>
  <c r="O44" i="23"/>
  <c r="N44" i="23"/>
  <c r="M44" i="23"/>
  <c r="L44" i="23"/>
  <c r="K44" i="23"/>
  <c r="J44" i="23"/>
  <c r="I44" i="23"/>
  <c r="H44" i="23"/>
  <c r="G44" i="23"/>
  <c r="F44" i="23"/>
  <c r="E44" i="23"/>
  <c r="D44" i="23"/>
  <c r="C44" i="23"/>
  <c r="B44" i="23"/>
  <c r="X43" i="23"/>
  <c r="W43" i="23"/>
  <c r="V43" i="23"/>
  <c r="U43" i="23"/>
  <c r="T43" i="23"/>
  <c r="S43" i="23"/>
  <c r="R43" i="23"/>
  <c r="Q43" i="23"/>
  <c r="P43" i="23"/>
  <c r="O43" i="23"/>
  <c r="N43" i="23"/>
  <c r="M43" i="23"/>
  <c r="L43" i="23"/>
  <c r="K43" i="23"/>
  <c r="J43" i="23"/>
  <c r="I43" i="23"/>
  <c r="H43" i="23"/>
  <c r="G43" i="23"/>
  <c r="F43" i="23"/>
  <c r="E43" i="23"/>
  <c r="D43" i="23"/>
  <c r="C43" i="23"/>
  <c r="B43" i="23"/>
  <c r="X42" i="23"/>
  <c r="W42" i="23"/>
  <c r="V42" i="23"/>
  <c r="U42" i="23"/>
  <c r="T42" i="23"/>
  <c r="S42" i="23"/>
  <c r="R42" i="23"/>
  <c r="Q42" i="23"/>
  <c r="P42" i="23"/>
  <c r="O42" i="23"/>
  <c r="N42" i="23"/>
  <c r="M42" i="23"/>
  <c r="L42" i="23"/>
  <c r="K42" i="23"/>
  <c r="J42" i="23"/>
  <c r="I42" i="23"/>
  <c r="H42" i="23"/>
  <c r="G42" i="23"/>
  <c r="F42" i="23"/>
  <c r="E42" i="23"/>
  <c r="D42" i="23"/>
  <c r="C42" i="23"/>
  <c r="B42" i="23"/>
  <c r="AM39" i="23"/>
  <c r="AL39" i="23"/>
  <c r="AK39" i="23"/>
  <c r="AJ39" i="23"/>
  <c r="AI39" i="23"/>
  <c r="AH39" i="23"/>
  <c r="AG39" i="23"/>
  <c r="AF39" i="23"/>
  <c r="AE39" i="23"/>
  <c r="AD39" i="23"/>
  <c r="AC39" i="23"/>
  <c r="AB39" i="23"/>
  <c r="AA39" i="23"/>
  <c r="Z39" i="23"/>
  <c r="Y39" i="23"/>
  <c r="X39" i="23"/>
  <c r="W39" i="23"/>
  <c r="V39" i="23"/>
  <c r="U39" i="23"/>
  <c r="T39" i="23"/>
  <c r="S39" i="23"/>
  <c r="R39" i="23"/>
  <c r="Q39" i="23"/>
  <c r="P39" i="23"/>
  <c r="O39" i="23"/>
  <c r="N39" i="23"/>
  <c r="M39" i="23"/>
  <c r="L39" i="23"/>
  <c r="K39" i="23"/>
  <c r="J39" i="23"/>
  <c r="I39" i="23"/>
  <c r="H39" i="23"/>
  <c r="G39" i="23"/>
  <c r="F39" i="23"/>
  <c r="E39" i="23"/>
  <c r="D39" i="23"/>
  <c r="C39" i="23"/>
  <c r="B39" i="23"/>
  <c r="AM38" i="23"/>
  <c r="AL38" i="23"/>
  <c r="AK38" i="23"/>
  <c r="AJ38" i="23"/>
  <c r="AI38" i="23"/>
  <c r="AH38" i="23"/>
  <c r="AG38" i="23"/>
  <c r="AF38" i="23"/>
  <c r="AE38" i="23"/>
  <c r="AD38" i="23"/>
  <c r="AC38" i="23"/>
  <c r="AB38" i="23"/>
  <c r="AA38" i="23"/>
  <c r="Z38" i="23"/>
  <c r="Y38" i="23"/>
  <c r="X38" i="23"/>
  <c r="W38" i="23"/>
  <c r="V38" i="23"/>
  <c r="U38" i="23"/>
  <c r="T38" i="23"/>
  <c r="S38" i="23"/>
  <c r="R38" i="23"/>
  <c r="Q38" i="23"/>
  <c r="P38" i="23"/>
  <c r="O38" i="23"/>
  <c r="N38" i="23"/>
  <c r="M38" i="23"/>
  <c r="L38" i="23"/>
  <c r="K38" i="23"/>
  <c r="J38" i="23"/>
  <c r="I38" i="23"/>
  <c r="H38" i="23"/>
  <c r="G38" i="23"/>
  <c r="F38" i="23"/>
  <c r="E38" i="23"/>
  <c r="D38" i="23"/>
  <c r="C38" i="23"/>
  <c r="B38" i="23"/>
  <c r="AM37" i="23"/>
  <c r="AL37" i="23"/>
  <c r="AK37" i="23"/>
  <c r="AJ37" i="23"/>
  <c r="AI37" i="23"/>
  <c r="AH37" i="23"/>
  <c r="AG37" i="23"/>
  <c r="AF37" i="23"/>
  <c r="AE37" i="23"/>
  <c r="AD37" i="23"/>
  <c r="AC37" i="23"/>
  <c r="AB37" i="23"/>
  <c r="AA37" i="23"/>
  <c r="Z37" i="23"/>
  <c r="Y37" i="23"/>
  <c r="X37" i="23"/>
  <c r="W37" i="23"/>
  <c r="V37" i="23"/>
  <c r="U37" i="23"/>
  <c r="T37" i="23"/>
  <c r="S37" i="23"/>
  <c r="R37" i="23"/>
  <c r="Q37" i="23"/>
  <c r="P37" i="23"/>
  <c r="O37" i="23"/>
  <c r="N37" i="23"/>
  <c r="M37" i="23"/>
  <c r="L37" i="23"/>
  <c r="K37" i="23"/>
  <c r="J37" i="23"/>
  <c r="I37" i="23"/>
  <c r="H37" i="23"/>
  <c r="G37" i="23"/>
  <c r="F37" i="23"/>
  <c r="E37" i="23"/>
  <c r="D37" i="23"/>
  <c r="C37" i="23"/>
  <c r="B37" i="23"/>
  <c r="X33" i="23"/>
  <c r="W33" i="23"/>
  <c r="V33" i="23"/>
  <c r="U33" i="23"/>
  <c r="T33" i="23"/>
  <c r="S33" i="23"/>
  <c r="R33" i="23"/>
  <c r="Q33" i="23"/>
  <c r="P33" i="23"/>
  <c r="O33" i="23"/>
  <c r="N33" i="23"/>
  <c r="M33" i="23"/>
  <c r="L33" i="23"/>
  <c r="K33" i="23"/>
  <c r="J33" i="23"/>
  <c r="I33" i="23"/>
  <c r="H33" i="23"/>
  <c r="G33" i="23"/>
  <c r="F33" i="23"/>
  <c r="E33" i="23"/>
  <c r="D33" i="23"/>
  <c r="C33" i="23"/>
  <c r="B33" i="23"/>
  <c r="X32" i="23"/>
  <c r="W32" i="23"/>
  <c r="V32" i="23"/>
  <c r="U32" i="23"/>
  <c r="T32" i="23"/>
  <c r="S32" i="23"/>
  <c r="R32" i="23"/>
  <c r="Q32" i="23"/>
  <c r="P32" i="23"/>
  <c r="O32" i="23"/>
  <c r="N32" i="23"/>
  <c r="M32" i="23"/>
  <c r="L32" i="23"/>
  <c r="K32" i="23"/>
  <c r="J32" i="23"/>
  <c r="I32" i="23"/>
  <c r="H32" i="23"/>
  <c r="G32" i="23"/>
  <c r="F32" i="23"/>
  <c r="E32" i="23"/>
  <c r="D32" i="23"/>
  <c r="C32" i="23"/>
  <c r="B32" i="23"/>
  <c r="X31" i="23"/>
  <c r="W31" i="23"/>
  <c r="V31" i="23"/>
  <c r="U31" i="23"/>
  <c r="T31" i="23"/>
  <c r="S31" i="23"/>
  <c r="R31" i="23"/>
  <c r="Q31" i="23"/>
  <c r="P31" i="23"/>
  <c r="O31" i="23"/>
  <c r="N31" i="23"/>
  <c r="M31" i="23"/>
  <c r="L31" i="23"/>
  <c r="K31" i="23"/>
  <c r="J31" i="23"/>
  <c r="I31" i="23"/>
  <c r="H31" i="23"/>
  <c r="G31" i="23"/>
  <c r="F31" i="23"/>
  <c r="E31" i="23"/>
  <c r="D31" i="23"/>
  <c r="C31" i="23"/>
  <c r="B31" i="23"/>
  <c r="X30" i="23"/>
  <c r="W30" i="23"/>
  <c r="V30" i="23"/>
  <c r="U30" i="23"/>
  <c r="T30" i="23"/>
  <c r="S30" i="23"/>
  <c r="R30" i="23"/>
  <c r="Q30" i="23"/>
  <c r="P30" i="23"/>
  <c r="O30" i="23"/>
  <c r="N30" i="23"/>
  <c r="M30" i="23"/>
  <c r="L30" i="23"/>
  <c r="K30" i="23"/>
  <c r="J30" i="23"/>
  <c r="I30" i="23"/>
  <c r="H30" i="23"/>
  <c r="G30" i="23"/>
  <c r="F30" i="23"/>
  <c r="E30" i="23"/>
  <c r="D30" i="23"/>
  <c r="C30" i="23"/>
  <c r="B30" i="23"/>
  <c r="X29" i="23"/>
  <c r="W29" i="23"/>
  <c r="V29" i="23"/>
  <c r="U29" i="23"/>
  <c r="T29" i="23"/>
  <c r="S29" i="23"/>
  <c r="R29" i="23"/>
  <c r="Q29" i="23"/>
  <c r="P29" i="23"/>
  <c r="O29" i="23"/>
  <c r="N29" i="23"/>
  <c r="M29" i="23"/>
  <c r="L29" i="23"/>
  <c r="K29" i="23"/>
  <c r="J29" i="23"/>
  <c r="I29" i="23"/>
  <c r="H29" i="23"/>
  <c r="G29" i="23"/>
  <c r="F29" i="23"/>
  <c r="E29" i="23"/>
  <c r="D29" i="23"/>
  <c r="C29" i="23"/>
  <c r="B29" i="23"/>
  <c r="X28" i="23"/>
  <c r="W28" i="23"/>
  <c r="V28" i="23"/>
  <c r="U28" i="23"/>
  <c r="T28" i="23"/>
  <c r="S28" i="23"/>
  <c r="R28" i="23"/>
  <c r="Q28" i="23"/>
  <c r="P28" i="23"/>
  <c r="O28" i="23"/>
  <c r="N28" i="23"/>
  <c r="M28" i="23"/>
  <c r="L28" i="23"/>
  <c r="K28" i="23"/>
  <c r="J28" i="23"/>
  <c r="I28" i="23"/>
  <c r="H28" i="23"/>
  <c r="G28" i="23"/>
  <c r="F28" i="23"/>
  <c r="E28" i="23"/>
  <c r="D28" i="23"/>
  <c r="C28" i="23"/>
  <c r="B28" i="23"/>
  <c r="X25" i="23"/>
  <c r="W25" i="23"/>
  <c r="V25" i="23"/>
  <c r="U25" i="23"/>
  <c r="T25" i="23"/>
  <c r="S25" i="23"/>
  <c r="R25" i="23"/>
  <c r="Q25" i="23"/>
  <c r="P25" i="23"/>
  <c r="O25" i="23"/>
  <c r="N25" i="23"/>
  <c r="M25" i="23"/>
  <c r="L25" i="23"/>
  <c r="K25" i="23"/>
  <c r="J25" i="23"/>
  <c r="I25" i="23"/>
  <c r="H25" i="23"/>
  <c r="G25" i="23"/>
  <c r="F25" i="23"/>
  <c r="E25" i="23"/>
  <c r="D25" i="23"/>
  <c r="C25" i="23"/>
  <c r="B25" i="23"/>
  <c r="X24" i="23"/>
  <c r="W24" i="23"/>
  <c r="V24" i="23"/>
  <c r="U24" i="23"/>
  <c r="T24" i="23"/>
  <c r="S24" i="23"/>
  <c r="R24" i="23"/>
  <c r="Q24" i="23"/>
  <c r="P24" i="23"/>
  <c r="O24" i="23"/>
  <c r="N24" i="23"/>
  <c r="M24" i="23"/>
  <c r="L24" i="23"/>
  <c r="K24" i="23"/>
  <c r="J24" i="23"/>
  <c r="I24" i="23"/>
  <c r="H24" i="23"/>
  <c r="G24" i="23"/>
  <c r="F24" i="23"/>
  <c r="E24" i="23"/>
  <c r="D24" i="23"/>
  <c r="C24" i="23"/>
  <c r="B24" i="23"/>
  <c r="X23" i="23"/>
  <c r="W23" i="23"/>
  <c r="V23" i="23"/>
  <c r="U23" i="23"/>
  <c r="T23" i="23"/>
  <c r="S23" i="23"/>
  <c r="R23" i="23"/>
  <c r="Q23" i="23"/>
  <c r="P23" i="23"/>
  <c r="O23" i="23"/>
  <c r="N23" i="23"/>
  <c r="M23" i="23"/>
  <c r="L23" i="23"/>
  <c r="K23" i="23"/>
  <c r="J23" i="23"/>
  <c r="I23" i="23"/>
  <c r="H23" i="23"/>
  <c r="G23" i="23"/>
  <c r="F23" i="23"/>
  <c r="E23" i="23"/>
  <c r="D23" i="23"/>
  <c r="C23" i="23"/>
  <c r="B23" i="23"/>
  <c r="X22" i="23"/>
  <c r="W22" i="23"/>
  <c r="V22" i="23"/>
  <c r="U22" i="23"/>
  <c r="T22" i="23"/>
  <c r="S22" i="23"/>
  <c r="R22" i="23"/>
  <c r="Q22" i="23"/>
  <c r="P22" i="23"/>
  <c r="O22" i="23"/>
  <c r="N22" i="23"/>
  <c r="M22" i="23"/>
  <c r="L22" i="23"/>
  <c r="K22" i="23"/>
  <c r="J22" i="23"/>
  <c r="I22" i="23"/>
  <c r="H22" i="23"/>
  <c r="G22" i="23"/>
  <c r="F22" i="23"/>
  <c r="E22" i="23"/>
  <c r="D22" i="23"/>
  <c r="C22" i="23"/>
  <c r="B22" i="23"/>
  <c r="X21" i="23"/>
  <c r="W21" i="23"/>
  <c r="V21" i="23"/>
  <c r="U21" i="23"/>
  <c r="T21" i="23"/>
  <c r="S21" i="23"/>
  <c r="R21" i="23"/>
  <c r="Q21" i="23"/>
  <c r="P21" i="23"/>
  <c r="O21" i="23"/>
  <c r="N21" i="23"/>
  <c r="M21" i="23"/>
  <c r="L21" i="23"/>
  <c r="K21" i="23"/>
  <c r="J21" i="23"/>
  <c r="I21" i="23"/>
  <c r="H21" i="23"/>
  <c r="G21" i="23"/>
  <c r="F21" i="23"/>
  <c r="E21" i="23"/>
  <c r="D21" i="23"/>
  <c r="C21" i="23"/>
  <c r="B21" i="23"/>
  <c r="X20" i="23"/>
  <c r="W20" i="23"/>
  <c r="V20" i="23"/>
  <c r="U20" i="23"/>
  <c r="T20" i="23"/>
  <c r="S20" i="23"/>
  <c r="R20" i="23"/>
  <c r="Q20" i="23"/>
  <c r="P20" i="23"/>
  <c r="O20" i="23"/>
  <c r="N20" i="23"/>
  <c r="M20" i="23"/>
  <c r="L20" i="23"/>
  <c r="K20" i="23"/>
  <c r="J20" i="23"/>
  <c r="I20" i="23"/>
  <c r="H20" i="23"/>
  <c r="G20" i="23"/>
  <c r="F20" i="23"/>
  <c r="E20" i="23"/>
  <c r="D20" i="23"/>
  <c r="C20" i="23"/>
  <c r="B20" i="23"/>
  <c r="X17" i="23"/>
  <c r="W17" i="23"/>
  <c r="V17" i="23"/>
  <c r="U17" i="23"/>
  <c r="T17" i="23"/>
  <c r="S17" i="23"/>
  <c r="R17" i="23"/>
  <c r="Q17" i="23"/>
  <c r="P17" i="23"/>
  <c r="O17" i="23"/>
  <c r="N17" i="23"/>
  <c r="M17" i="23"/>
  <c r="L17" i="23"/>
  <c r="K17" i="23"/>
  <c r="J17" i="23"/>
  <c r="I17" i="23"/>
  <c r="H17" i="23"/>
  <c r="G17" i="23"/>
  <c r="F17" i="23"/>
  <c r="E17" i="23"/>
  <c r="D17" i="23"/>
  <c r="C17" i="23"/>
  <c r="B17" i="23"/>
  <c r="X16" i="23"/>
  <c r="W16" i="23"/>
  <c r="V16" i="23"/>
  <c r="U16" i="23"/>
  <c r="T16" i="23"/>
  <c r="S16" i="23"/>
  <c r="R16" i="23"/>
  <c r="Q16" i="23"/>
  <c r="P16" i="23"/>
  <c r="O16" i="23"/>
  <c r="N16" i="23"/>
  <c r="M16" i="23"/>
  <c r="L16" i="23"/>
  <c r="K16" i="23"/>
  <c r="J16" i="23"/>
  <c r="I16" i="23"/>
  <c r="H16" i="23"/>
  <c r="G16" i="23"/>
  <c r="F16" i="23"/>
  <c r="E16" i="23"/>
  <c r="D16" i="23"/>
  <c r="C16" i="23"/>
  <c r="B16" i="23"/>
  <c r="X15" i="23"/>
  <c r="W15" i="23"/>
  <c r="V15" i="23"/>
  <c r="U15" i="23"/>
  <c r="T15" i="23"/>
  <c r="S15" i="23"/>
  <c r="R15" i="23"/>
  <c r="Q15" i="23"/>
  <c r="P15" i="23"/>
  <c r="O15" i="23"/>
  <c r="N15" i="23"/>
  <c r="M15" i="23"/>
  <c r="L15" i="23"/>
  <c r="K15" i="23"/>
  <c r="J15" i="23"/>
  <c r="I15" i="23"/>
  <c r="H15" i="23"/>
  <c r="G15" i="23"/>
  <c r="F15" i="23"/>
  <c r="E15" i="23"/>
  <c r="D15" i="23"/>
  <c r="C15" i="23"/>
  <c r="B15" i="23"/>
  <c r="X14" i="23"/>
  <c r="W14" i="23"/>
  <c r="V14" i="23"/>
  <c r="U14" i="23"/>
  <c r="T14" i="23"/>
  <c r="S14" i="23"/>
  <c r="R14" i="23"/>
  <c r="Q14" i="23"/>
  <c r="P14" i="23"/>
  <c r="O14" i="23"/>
  <c r="N14" i="23"/>
  <c r="M14" i="23"/>
  <c r="L14" i="23"/>
  <c r="K14" i="23"/>
  <c r="J14" i="23"/>
  <c r="I14" i="23"/>
  <c r="H14" i="23"/>
  <c r="G14" i="23"/>
  <c r="F14" i="23"/>
  <c r="E14" i="23"/>
  <c r="D14" i="23"/>
  <c r="C14" i="23"/>
  <c r="B14" i="23"/>
  <c r="X13" i="23"/>
  <c r="W13" i="23"/>
  <c r="V13" i="23"/>
  <c r="U13" i="23"/>
  <c r="T13" i="23"/>
  <c r="S13" i="23"/>
  <c r="R13" i="23"/>
  <c r="Q13" i="23"/>
  <c r="P13" i="23"/>
  <c r="O13" i="23"/>
  <c r="N13" i="23"/>
  <c r="M13" i="23"/>
  <c r="L13" i="23"/>
  <c r="K13" i="23"/>
  <c r="J13" i="23"/>
  <c r="I13" i="23"/>
  <c r="H13" i="23"/>
  <c r="G13" i="23"/>
  <c r="F13" i="23"/>
  <c r="E13" i="23"/>
  <c r="D13" i="23"/>
  <c r="C13" i="23"/>
  <c r="B13" i="23"/>
  <c r="X12" i="23"/>
  <c r="W12" i="23"/>
  <c r="V12" i="23"/>
  <c r="U12" i="23"/>
  <c r="T12" i="23"/>
  <c r="S12" i="23"/>
  <c r="R12" i="23"/>
  <c r="Q12" i="23"/>
  <c r="P12" i="23"/>
  <c r="O12" i="23"/>
  <c r="N12" i="23"/>
  <c r="M12" i="23"/>
  <c r="L12" i="23"/>
  <c r="K12" i="23"/>
  <c r="J12" i="23"/>
  <c r="I12" i="23"/>
  <c r="H12" i="23"/>
  <c r="G12" i="23"/>
  <c r="F12" i="23"/>
  <c r="E12" i="23"/>
  <c r="D12" i="23"/>
  <c r="C12" i="23"/>
  <c r="B12" i="23"/>
  <c r="X11" i="23"/>
  <c r="W11" i="23"/>
  <c r="V11" i="23"/>
  <c r="U11" i="23"/>
  <c r="T11" i="23"/>
  <c r="S11" i="23"/>
  <c r="R11" i="23"/>
  <c r="Q11" i="23"/>
  <c r="P11" i="23"/>
  <c r="O11" i="23"/>
  <c r="N11" i="23"/>
  <c r="M11" i="23"/>
  <c r="L11" i="23"/>
  <c r="K11" i="23"/>
  <c r="J11" i="23"/>
  <c r="I11" i="23"/>
  <c r="H11" i="23"/>
  <c r="G11" i="23"/>
  <c r="F11" i="23"/>
  <c r="E11" i="23"/>
  <c r="D11" i="23"/>
  <c r="C11" i="23"/>
  <c r="B11" i="23"/>
  <c r="B9" i="23"/>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1588CD8-C3D9-4428-AE0F-7CF172B88538}" keepAlive="1" name="Query - SourceData" description="Connection to the 'SourceData' query in the workbook." type="5" refreshedVersion="8" background="1" saveData="1">
    <dbPr connection="Provider=Microsoft.Mashup.OleDb.1;Data Source=$Workbook$;Location=SourceData;Extended Properties=&quot;&quot;" command="SELECT * FROM [SourceData]"/>
  </connection>
</connection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<sst xmlns="http://schemas.openxmlformats.org/spreadsheetml/2006/main" count="28518" uniqueCount="20266">
  <si>
    <r>
      <t xml:space="preserve">Attachment to Report 843: </t>
    </r>
    <r>
      <rPr>
        <b/>
        <i/>
        <sz val="16"/>
        <color rgb="FFFFFFFF"/>
        <rFont val="Aptos Narrow"/>
      </rPr>
      <t>Review of court and creditors' voluntary liquidation process: 2021–2025 – Data pack</t>
    </r>
  </si>
  <si>
    <t>Explanatory notes and purpose</t>
  </si>
  <si>
    <t>The data pack should be read together with the report, not as a standalone replacement for it. The report contains the narrative analysis, interpretation and policy context, while this data pack provides some supporting tabulations and aggregate measures. Some figures in the report may not appear in the data pack in exactly the same form because the report also includes narrative summaries, exclusions (as noted), graphics, combined measures and contextual analysis.</t>
  </si>
  <si>
    <t>What is included</t>
  </si>
  <si>
    <t>The data pack summarises available structured data for liquidations, including company counts and age, duration, Form 5601 information, Form 531 indemnity information, Form 5603 and 5602 creditor classes including number and values,  and remuneration approved and paid.</t>
  </si>
  <si>
    <t>This data pack does not reproduce every statistic presented in the report. For example, certain measures or dimensions have not been included  where population sizes are limited, or the available data does not support reliable standalone presentation.</t>
  </si>
  <si>
    <t>Important caveats</t>
  </si>
  <si>
    <t>The analysis is based on structured data lodged with ASIC. It has not been manually reviewed, and does not reflect information contained in unstructured PDF attachments, including reports to creditors or other documents lodged with forms. Some lodged forms contained errors, inconsistencies or misclassifications. Assumptions and adjustments were made where necessary to support consistent analysis, but data quality issues may remain. The figures should be read as ASIC’s analysis of available lodged data, not a complete assessment of every feature of each liquidation appointment.</t>
  </si>
  <si>
    <t>Data presented in this data pack will not reconcile to ASIC’s published statistics (which are primarily based on data about the appointment of external administrators) or other published data. This is because the data in this data pack is principally based on data extracted from forms lodged by registered liquidators at the time of this report, and there will be changes over time as further forms are lodged. In addition, ASIC’s approach to linking forms to appointments and the assumptions it applies (e.g. the grouping approach) to deal with differences in reporting practices and other matters will evolve over time.</t>
  </si>
  <si>
    <t>Some figures in this data pack will also differ from the report where conditional question hierarchies, grouping logic or de-duplication assumptions affect how responses are aggregated. For example:</t>
  </si>
  <si>
    <t>• Form 5601 contains questions which are conditional on an earlier response and grouped company appointments contain mixed responses, the data pack may apply group-level logic such as majority treatment or selecting the maximum available response value. This may result in small differences from report figures.</t>
  </si>
  <si>
    <t>• In the report percentages relating to questions which are conditional are presented as a percent of the preceding conditional question and so will be higher than that recorded in  the datapack where they are generally presented as a percentage of overall reports received or the number of appointments.</t>
  </si>
  <si>
    <t>More information</t>
  </si>
  <si>
    <t>For a full explanation of the findings, limitations and policy context, refer to the accompanying ASIC report:</t>
  </si>
  <si>
    <t>Report 843 Review of court and creditors' voluntary liquidation process: 2021–2025 (REP 843)</t>
  </si>
  <si>
    <t>You can navigate this data pack by selecting a dimension below to explore. Review the notes worksheet for more information about methodology and limitations, and the dimension worksheet for information about the selectable dimensions.</t>
  </si>
  <si>
    <t>Liquidation type</t>
  </si>
  <si>
    <t>CVL + CQ</t>
  </si>
  <si>
    <t xml:space="preserve"> CVL = creditors' voluntary liquidation, CQ = court liquidation</t>
  </si>
  <si>
    <t>Dimension category</t>
  </si>
  <si>
    <t>1. All</t>
  </si>
  <si>
    <t>Dimension name</t>
  </si>
  <si>
    <t>All</t>
  </si>
  <si>
    <t>Population and appointment profile</t>
  </si>
  <si>
    <t>Number of companies</t>
  </si>
  <si>
    <t>Number of grouped liquidation appointments</t>
  </si>
  <si>
    <t>Number of existing pooled groups</t>
  </si>
  <si>
    <t>Percentage of appointments still ongoing</t>
  </si>
  <si>
    <t>Mean company age at liquidation (years)</t>
  </si>
  <si>
    <t>Median company age at liquidation (years)</t>
  </si>
  <si>
    <t>Percentage of directors involved in a previous liquidation</t>
  </si>
  <si>
    <t>Declaration of Independence, Relevant Relationships and Indemnities (DIRRIs) (Form 531)</t>
  </si>
  <si>
    <t>Number of DIRRIs received</t>
  </si>
  <si>
    <t>Percentage which disclosed an indemnity being received</t>
  </si>
  <si>
    <t xml:space="preserve">Total disclosed upfront payment or indemnity </t>
  </si>
  <si>
    <t>Mean disclosed upfront payment or indemnity</t>
  </si>
  <si>
    <t>Median disclosed upfront payment or indemnity (median)</t>
  </si>
  <si>
    <t>Median payment/indemnity amount to cashbook receipts ratio</t>
  </si>
  <si>
    <t>Business status (Form 5601)</t>
  </si>
  <si>
    <t>Percentage where business ceased prior appointment (pecentage of all reports)</t>
  </si>
  <si>
    <t>Percentage where business sold transferred prior appointment (percentage of all reports)</t>
  </si>
  <si>
    <t>Percentage where business someone else carrying on (pecentage of all reports)</t>
  </si>
  <si>
    <t>Percentage where business entity now trading related to company (percentage of all reports)</t>
  </si>
  <si>
    <t>Percentage where business received consideration transfer (percentage of all reports)</t>
  </si>
  <si>
    <t>Percentage where a ROCAP was received</t>
  </si>
  <si>
    <t>Assets</t>
  </si>
  <si>
    <t>Estimated assets (Form 5601)</t>
  </si>
  <si>
    <t>Total estimated realisable assets</t>
  </si>
  <si>
    <t>Mean estimated realisable assets</t>
  </si>
  <si>
    <t>Median estimated realisable assets</t>
  </si>
  <si>
    <t>Realised assets (Form 5603)</t>
  </si>
  <si>
    <t>Total realised assets</t>
  </si>
  <si>
    <t>Mean gross realised assets</t>
  </si>
  <si>
    <t>Median gross realised assets</t>
  </si>
  <si>
    <t>Creditors and liabilities ( Form 5603, 5602, 5601)</t>
  </si>
  <si>
    <t>Priority creditors - wages/superannuation</t>
  </si>
  <si>
    <t>Percentage with priority - wages/super liabilities</t>
  </si>
  <si>
    <t>Total priority - wages/super liabilities</t>
  </si>
  <si>
    <t>Mean priority - wages/super liabilities</t>
  </si>
  <si>
    <t>Median priority - wages/super liabilities</t>
  </si>
  <si>
    <t>Priority creditors - leave</t>
  </si>
  <si>
    <t>Percentage with priority - leave liabilities</t>
  </si>
  <si>
    <t>Total priority - leave liabilities</t>
  </si>
  <si>
    <t>Mean priority - leave liabilities</t>
  </si>
  <si>
    <t>Median priority - leave liabilities</t>
  </si>
  <si>
    <t>Priority creditors - retrenchment</t>
  </si>
  <si>
    <t>Unsecured creditors</t>
  </si>
  <si>
    <t>Percentage with unsecured creditor liabilities</t>
  </si>
  <si>
    <t>Total unsecured creditor liabilities</t>
  </si>
  <si>
    <t>Mean unsecured creditor liabilities</t>
  </si>
  <si>
    <t>Median unsecured creditor liabilities</t>
  </si>
  <si>
    <t>Mean number of unsecured creditors</t>
  </si>
  <si>
    <t>Median number of unsecured creditors</t>
  </si>
  <si>
    <t>Secured creditors</t>
  </si>
  <si>
    <t>Percentage with secured creditor liabilities</t>
  </si>
  <si>
    <t>Total secured creditor liabilities</t>
  </si>
  <si>
    <t>Mean secured creditor liabilities</t>
  </si>
  <si>
    <t>Median secured creditor liabilities</t>
  </si>
  <si>
    <t>Mean number of secured creditors</t>
  </si>
  <si>
    <t>Median number of secured creditors</t>
  </si>
  <si>
    <t>All creditors</t>
  </si>
  <si>
    <t>Total liabilities for all creditor classes</t>
  </si>
  <si>
    <t>Mean liabilities across all creditor classes</t>
  </si>
  <si>
    <t>Median liabilities across all creditor classes</t>
  </si>
  <si>
    <t>Recoveries</t>
  </si>
  <si>
    <t>Potential recovery actions (Form 5601)</t>
  </si>
  <si>
    <t>Number reporting possible recovery action</t>
  </si>
  <si>
    <t>Percentage reporting possiblerecovery action</t>
  </si>
  <si>
    <t>Actual recovery actions (Form 5603, 5602)</t>
  </si>
  <si>
    <t>Percentage having cashbook recovery value</t>
  </si>
  <si>
    <t>Total cashbook recovery value</t>
  </si>
  <si>
    <t>Mean cashbook recovery value</t>
  </si>
  <si>
    <t>Median cashbook recovery value</t>
  </si>
  <si>
    <t>Percent having cashbook insolvent trading value</t>
  </si>
  <si>
    <t>Total cashbook insolvent trading value</t>
  </si>
  <si>
    <t>Mean cashbook insolvent trading value</t>
  </si>
  <si>
    <t>Median cashbook insolvent trading value</t>
  </si>
  <si>
    <t>Dividends (5603, 5602)</t>
  </si>
  <si>
    <t>Priority - wages/super dividends</t>
  </si>
  <si>
    <t>Priority wages and super dividend paid (interim)</t>
  </si>
  <si>
    <t>Priority wages and super dividend paid (final)</t>
  </si>
  <si>
    <t>Median priority wages and super dividend rate (final)</t>
  </si>
  <si>
    <t>Priority - leave dividends</t>
  </si>
  <si>
    <t>Priority leave dividend paid (Interim)</t>
  </si>
  <si>
    <t>Priority leave dividend paid (final)</t>
  </si>
  <si>
    <t>Median priority leave dividend rate (final)</t>
  </si>
  <si>
    <t>Priority - retrenchment dividends</t>
  </si>
  <si>
    <t>Priority retrenchment dividend paid (interim)</t>
  </si>
  <si>
    <t>Priority retrenchment dividend paid (final)</t>
  </si>
  <si>
    <t>Median priority retrenchment dividend rate (final)</t>
  </si>
  <si>
    <t>Secured creditor dividends</t>
  </si>
  <si>
    <t>Secured creditor dividend paid (interim)</t>
  </si>
  <si>
    <t>Secured creditor dividend paid (final)</t>
  </si>
  <si>
    <t>Unsecured creditor dividends</t>
  </si>
  <si>
    <t>Unsecured creditor dividend paid (Interim)</t>
  </si>
  <si>
    <t>Unsecured creditor dividend paid (final)</t>
  </si>
  <si>
    <t>Percentage of finalised liquidations paying an unsecured dividend</t>
  </si>
  <si>
    <t>Mean unsecured dividend rate (final)</t>
  </si>
  <si>
    <t>Median unsecured dividend rate (final)</t>
  </si>
  <si>
    <t>Total dividends paid (final)</t>
  </si>
  <si>
    <t>Total dividend paid (interim)</t>
  </si>
  <si>
    <t>Remuneration - finalised liquidations (Form 5603)</t>
  </si>
  <si>
    <t>Total approved remuneration</t>
  </si>
  <si>
    <t>Mean approved remuneration</t>
  </si>
  <si>
    <t>Median approved remuneration</t>
  </si>
  <si>
    <t>Total remuneration paid</t>
  </si>
  <si>
    <t>Mean remuneration paid</t>
  </si>
  <si>
    <t>Median remuneration paid to receipts ratio</t>
  </si>
  <si>
    <t>Median remuneration paid to gross assets realised ratio</t>
  </si>
  <si>
    <t>Liquidation_Type</t>
  </si>
  <si>
    <t>Category</t>
  </si>
  <si>
    <t>Dim</t>
  </si>
  <si>
    <t>LookupKey</t>
  </si>
  <si>
    <t>MetaCategory</t>
  </si>
  <si>
    <t>Companies_n</t>
  </si>
  <si>
    <t>Groups_n</t>
  </si>
  <si>
    <t>ExistingPooledGroups_n</t>
  </si>
  <si>
    <t>Ongoing_pct</t>
  </si>
  <si>
    <t>MaximumCompanyAgeAtLiquidation_mean</t>
  </si>
  <si>
    <t>MaximumCompanyAgeAtLiquidation_median</t>
  </si>
  <si>
    <t>DirectorPrevLiq_pct</t>
  </si>
  <si>
    <t>IndemnityReceived_DIRRIs_n</t>
  </si>
  <si>
    <t>IndemnityReceived_pct</t>
  </si>
  <si>
    <t>IndemnityAmount_total</t>
  </si>
  <si>
    <t>IndemnityAmount_mean</t>
  </si>
  <si>
    <t>IndemnityAmount_median</t>
  </si>
  <si>
    <t>F531IndemnityAmountToCashbookReceiptsRatio_median</t>
  </si>
  <si>
    <t>BusinessCeasedPriorAppt_pct</t>
  </si>
  <si>
    <t>BusinessSoldTransferredPriorAppointment_pct</t>
  </si>
  <si>
    <t>BusinessSomeoneElseCarryingOn_pct</t>
  </si>
  <si>
    <t>BusinessEntityNowTradingRelatedToCompany_pct</t>
  </si>
  <si>
    <t>BusinessReceivedConsiderationTransfer_pct</t>
  </si>
  <si>
    <t>RocapReceived_pct</t>
  </si>
  <si>
    <t>F5601RealisableValue_total</t>
  </si>
  <si>
    <t>F5601RealisableValue_mean</t>
  </si>
  <si>
    <t>F5601RealisableValue_median</t>
  </si>
  <si>
    <t>RealisedAssets_total</t>
  </si>
  <si>
    <t>GrossRealisedAssets_mean</t>
  </si>
  <si>
    <t>GrossRealisedAssets_median</t>
  </si>
  <si>
    <t>BestAvailablePriorityWagesSuper_pcthaving</t>
  </si>
  <si>
    <t>BestAvailablePriorityWagesSuperValue_total</t>
  </si>
  <si>
    <t>BestAvailablePriorityWagesSuperValue_mean</t>
  </si>
  <si>
    <t>BestAvailablePriorityWagesSuperValue_median</t>
  </si>
  <si>
    <t>BestAvailablePriorityLeave_pcthaving</t>
  </si>
  <si>
    <t>BestAvailablePriorityLeaveValue_total</t>
  </si>
  <si>
    <t>BestAvailablePriorityLeaveValue_mean</t>
  </si>
  <si>
    <t>BestAvailablePriorityLeaveValue_median</t>
  </si>
  <si>
    <t>BestAvailablePriorityRetrenchment_pcthaving</t>
  </si>
  <si>
    <t>BestAvailablePriorityRetrenchmentValue_total</t>
  </si>
  <si>
    <t>BestAvailablePriorityRetrenchmentValue_mean</t>
  </si>
  <si>
    <t>BestAvailablePriorityRetrenchmentValue_median</t>
  </si>
  <si>
    <t>BestAvailableUnsecured_pcthaving</t>
  </si>
  <si>
    <t>BestAvailableUnsecuredValue_total</t>
  </si>
  <si>
    <t>BestAvailableUnsecuredValue_mean</t>
  </si>
  <si>
    <t>BestAvailableUnsecuredValue_median</t>
  </si>
  <si>
    <t>BestAvailableUnsecuredCount_mean</t>
  </si>
  <si>
    <t>BestAvailableUnsecuredCount_median</t>
  </si>
  <si>
    <t>BestAvailableSecured_pcthaving</t>
  </si>
  <si>
    <t>BestAvailableSecuredValue_total</t>
  </si>
  <si>
    <t>BestAvailableSecuredValue_mean</t>
  </si>
  <si>
    <t>BestAvailableSecuredValue_median</t>
  </si>
  <si>
    <t>BestAvailableSecuredCount_mean</t>
  </si>
  <si>
    <t>BestAvailableSecuredCount_median</t>
  </si>
  <si>
    <t>BestAvailableTotalCreditorValue_total</t>
  </si>
  <si>
    <t>BestAvailableTotalCreditorValue_mean</t>
  </si>
  <si>
    <t>BestAvailableTotalCreditorValue_median</t>
  </si>
  <si>
    <t>F5601ReportedOnRecoveryAction_n</t>
  </si>
  <si>
    <t>F5601ReportedOnRecoveryAction_pct</t>
  </si>
  <si>
    <t>CashbookRecoveryValue_pcthaving</t>
  </si>
  <si>
    <t>CashbookRecoveryValue_total</t>
  </si>
  <si>
    <t>CashbookRecoveryValue_mean</t>
  </si>
  <si>
    <t>CashbookRecoveryValue_median</t>
  </si>
  <si>
    <t>CashbookInsolventTradingValue_pcthaving</t>
  </si>
  <si>
    <t>CashbookInsolventTradingValue_total</t>
  </si>
  <si>
    <t>CashbookInsolventTradingValue_mean</t>
  </si>
  <si>
    <t>CashbookInsolventTradingValue_median</t>
  </si>
  <si>
    <t>F5602PriorityWagesSuperDividendPaid_total</t>
  </si>
  <si>
    <t>F56023PriorityWagesSuperDividendPaid_total</t>
  </si>
  <si>
    <t>F56023PriorityWagesSuperDividendRate_median</t>
  </si>
  <si>
    <t>F5602PriorityLeaveDividendPaid_total</t>
  </si>
  <si>
    <t>F56023PriorityLeaveDividendPaid_total</t>
  </si>
  <si>
    <t>F56023PriorityLeaveDividendRate_median</t>
  </si>
  <si>
    <t>F5602PriorityRetrenchmentDividendPaid_total</t>
  </si>
  <si>
    <t>F56023PriorityRetrenchmentDividendPaid_total</t>
  </si>
  <si>
    <t>F56023PriorityRetrenchmentDividendRate_median</t>
  </si>
  <si>
    <t>F5602SecuredCreditorDividendPaid_total</t>
  </si>
  <si>
    <t>F56023SecuredCreditorDividendPaid_total</t>
  </si>
  <si>
    <t>F5602UnsecuredCreditorDividendPaid_total</t>
  </si>
  <si>
    <t>DividendUnsecured_total</t>
  </si>
  <si>
    <t>HasDividend_pct</t>
  </si>
  <si>
    <t>DividendUnsecuredRate_mean</t>
  </si>
  <si>
    <t>DividendUnsecuredRate_median</t>
  </si>
  <si>
    <t>F5602TotalDividendPaid_total</t>
  </si>
  <si>
    <t>TotalDividendsPaid_total</t>
  </si>
  <si>
    <t>ApprovedRemuneration_total</t>
  </si>
  <si>
    <t>ApprovedRemuneration_mean</t>
  </si>
  <si>
    <t>ApprovedRemuneration_median</t>
  </si>
  <si>
    <t>RemunerationPaid_total</t>
  </si>
  <si>
    <t>RemunerationPaid_mean</t>
  </si>
  <si>
    <t>MedianRemPaidToReceiptsRatio</t>
  </si>
  <si>
    <t>MedianRemPaidToGrossRealisedAssetsRatio</t>
  </si>
  <si>
    <t>CVL</t>
  </si>
  <si>
    <t>Appointment start financial year</t>
  </si>
  <si>
    <t>2022</t>
  </si>
  <si>
    <t>CVL|Appointment start financial year|2022</t>
  </si>
  <si>
    <t>2. Time period</t>
  </si>
  <si>
    <t>3564</t>
  </si>
  <si>
    <t>3273</t>
  </si>
  <si>
    <t>8</t>
  </si>
  <si>
    <t>0.08463</t>
  </si>
  <si>
    <t>9.237396883593034</t>
  </si>
  <si>
    <t>7</t>
  </si>
  <si>
    <t>0.20134</t>
  </si>
  <si>
    <t>2924</t>
  </si>
  <si>
    <t>0.64056</t>
  </si>
  <si>
    <t>24613701.00</t>
  </si>
  <si>
    <t>13141.324613</t>
  </si>
  <si>
    <t>10000</t>
  </si>
  <si>
    <t>0.813364555687411</t>
  </si>
  <si>
    <t>0.91361</t>
  </si>
  <si>
    <t>0.17554</t>
  </si>
  <si>
    <t>0.18832</t>
  </si>
  <si>
    <t>0.33442</t>
  </si>
  <si>
    <t>0.19629</t>
  </si>
  <si>
    <t>0.94466</t>
  </si>
  <si>
    <t>543716620</t>
  </si>
  <si>
    <t>174997.3029</t>
  </si>
  <si>
    <t>9007</t>
  </si>
  <si>
    <t>375320428.01</t>
  </si>
  <si>
    <t>129823.738502</t>
  </si>
  <si>
    <t>11942</t>
  </si>
  <si>
    <t>0.41980</t>
  </si>
  <si>
    <t>182909340.77</t>
  </si>
  <si>
    <t>133121.790953</t>
  </si>
  <si>
    <t>35508.865000000005</t>
  </si>
  <si>
    <t>0.21112</t>
  </si>
  <si>
    <t>52130977.90</t>
  </si>
  <si>
    <t>75442.804486</t>
  </si>
  <si>
    <t>21179.22</t>
  </si>
  <si>
    <t>0.14238</t>
  </si>
  <si>
    <t>61498059.86</t>
  </si>
  <si>
    <t>131970.085536</t>
  </si>
  <si>
    <t>19805.980000000003</t>
  </si>
  <si>
    <t>0.98258</t>
  </si>
  <si>
    <t>5766684211.62</t>
  </si>
  <si>
    <t>1793123.200131</t>
  </si>
  <si>
    <t>368079.35</t>
  </si>
  <si>
    <t>18.5319</t>
  </si>
  <si>
    <t>5</t>
  </si>
  <si>
    <t>0.20623</t>
  </si>
  <si>
    <t>1148280965.40</t>
  </si>
  <si>
    <t>1701156.985778</t>
  </si>
  <si>
    <t>85109.97</t>
  </si>
  <si>
    <t>2.4435</t>
  </si>
  <si>
    <t>1</t>
  </si>
  <si>
    <t>7211503555.55</t>
  </si>
  <si>
    <t>2215515.685269</t>
  </si>
  <si>
    <t>423015</t>
  </si>
  <si>
    <t>3042</t>
  </si>
  <si>
    <t>0.92942</t>
  </si>
  <si>
    <t>0.11182</t>
  </si>
  <si>
    <t>28592460.45</t>
  </si>
  <si>
    <t>51089.129601</t>
  </si>
  <si>
    <t>22178.82</t>
  </si>
  <si>
    <t>0.01069</t>
  </si>
  <si>
    <t>5486145.30</t>
  </si>
  <si>
    <t>33507.723750</t>
  </si>
  <si>
    <t>16500</t>
  </si>
  <si>
    <t>3152135.22</t>
  </si>
  <si>
    <t>8005937.79</t>
  </si>
  <si>
    <t>100</t>
  </si>
  <si>
    <t>1070573.69</t>
  </si>
  <si>
    <t>6118223.04</t>
  </si>
  <si>
    <t>2108724.28</t>
  </si>
  <si>
    <t>6184166.96</t>
  </si>
  <si>
    <t>41969953.29</t>
  </si>
  <si>
    <t>71047101.67</t>
  </si>
  <si>
    <t>246507682.02</t>
  </si>
  <si>
    <t>38033957.95</t>
  </si>
  <si>
    <t>0.07370</t>
  </si>
  <si>
    <t>19.10916829059677</t>
  </si>
  <si>
    <t>8.88</t>
  </si>
  <si>
    <t>294809068.50</t>
  </si>
  <si>
    <t>129389387.41</t>
  </si>
  <si>
    <t>135863413.51</t>
  </si>
  <si>
    <t>47191.182185</t>
  </si>
  <si>
    <t>27500</t>
  </si>
  <si>
    <t>105568493.42</t>
  </si>
  <si>
    <t>36668.458986</t>
  </si>
  <si>
    <t>0.9231119999999999</t>
  </si>
  <si>
    <t>Industry division</t>
  </si>
  <si>
    <t>Education and Training</t>
  </si>
  <si>
    <t>CVL + CQ|Industry division|Education and Training</t>
  </si>
  <si>
    <t>3. Appointment characteristics</t>
  </si>
  <si>
    <t>235</t>
  </si>
  <si>
    <t>214</t>
  </si>
  <si>
    <t>0</t>
  </si>
  <si>
    <t>0.31308</t>
  </si>
  <si>
    <t>11.69158878504673</t>
  </si>
  <si>
    <t>9</t>
  </si>
  <si>
    <t>0.24766</t>
  </si>
  <si>
    <t>139</t>
  </si>
  <si>
    <t>0.75540</t>
  </si>
  <si>
    <t>1802255.00</t>
  </si>
  <si>
    <t>17164.333333</t>
  </si>
  <si>
    <t>11500</t>
  </si>
  <si>
    <t>0.7456114297824554</t>
  </si>
  <si>
    <t>0.83495</t>
  </si>
  <si>
    <t>0.13218</t>
  </si>
  <si>
    <t>0.17816</t>
  </si>
  <si>
    <t>0.42308</t>
  </si>
  <si>
    <t>0.17778</t>
  </si>
  <si>
    <t>0.83916</t>
  </si>
  <si>
    <t>27053562</t>
  </si>
  <si>
    <t>133268.7783</t>
  </si>
  <si>
    <t>5142</t>
  </si>
  <si>
    <t>29729102.18</t>
  </si>
  <si>
    <t>207895.819441</t>
  </si>
  <si>
    <t>10205</t>
  </si>
  <si>
    <t>0.57009</t>
  </si>
  <si>
    <t>22834615.75</t>
  </si>
  <si>
    <t>187168.981557</t>
  </si>
  <si>
    <t>70868.58499999999</t>
  </si>
  <si>
    <t>0.35514</t>
  </si>
  <si>
    <t>7219632.68</t>
  </si>
  <si>
    <t>94995.166842</t>
  </si>
  <si>
    <t>34099.15</t>
  </si>
  <si>
    <t>0.27103</t>
  </si>
  <si>
    <t>8512163.81</t>
  </si>
  <si>
    <t>146761.445000</t>
  </si>
  <si>
    <t>35362.31</t>
  </si>
  <si>
    <t>0.98131</t>
  </si>
  <si>
    <t>342096683.86</t>
  </si>
  <si>
    <t>1629031.827905</t>
  </si>
  <si>
    <t>456155.06499999994</t>
  </si>
  <si>
    <t>45.2476</t>
  </si>
  <si>
    <t>7.5</t>
  </si>
  <si>
    <t>0.22897</t>
  </si>
  <si>
    <t>84093880.62</t>
  </si>
  <si>
    <t>1716201.645306</t>
  </si>
  <si>
    <t>116379.24</t>
  </si>
  <si>
    <t>2.1020</t>
  </si>
  <si>
    <t>464756976.72</t>
  </si>
  <si>
    <t>2192249.890189</t>
  </si>
  <si>
    <t>631186.98</t>
  </si>
  <si>
    <t>197</t>
  </si>
  <si>
    <t>0.92056</t>
  </si>
  <si>
    <t>0.09813</t>
  </si>
  <si>
    <t>1289434.77</t>
  </si>
  <si>
    <t>73496.342727</t>
  </si>
  <si>
    <t>13000</t>
  </si>
  <si>
    <t>0.00000</t>
  </si>
  <si>
    <t>0.00</t>
  </si>
  <si>
    <t>null</t>
  </si>
  <si>
    <t>340458.55</t>
  </si>
  <si>
    <t>82162.88</t>
  </si>
  <si>
    <t>76191.00</t>
  </si>
  <si>
    <t>39423.00</t>
  </si>
  <si>
    <t>72644.00</t>
  </si>
  <si>
    <t>3824660.46</t>
  </si>
  <si>
    <t>17817508.74</t>
  </si>
  <si>
    <t>1426322.59</t>
  </si>
  <si>
    <t>0.07042</t>
  </si>
  <si>
    <t>14.176000000000002</t>
  </si>
  <si>
    <t>5.6899999999999995</t>
  </si>
  <si>
    <t>4204542.01</t>
  </si>
  <si>
    <t>19474829.21</t>
  </si>
  <si>
    <t>6479641.92</t>
  </si>
  <si>
    <t>45631.281127</t>
  </si>
  <si>
    <t>31061</t>
  </si>
  <si>
    <t>5234068.04</t>
  </si>
  <si>
    <t>36859.634085</t>
  </si>
  <si>
    <t>0.910834</t>
  </si>
  <si>
    <t>1.019536</t>
  </si>
  <si>
    <t>Total liabilities</t>
  </si>
  <si>
    <t>b. 1-1k</t>
  </si>
  <si>
    <t>CVL|Total liabilities|b. 1-1k</t>
  </si>
  <si>
    <t>4. Liabilities/creditor profile</t>
  </si>
  <si>
    <t>58</t>
  </si>
  <si>
    <t>51</t>
  </si>
  <si>
    <t>0.09804</t>
  </si>
  <si>
    <t>14.235294117647058</t>
  </si>
  <si>
    <t>0.23529</t>
  </si>
  <si>
    <t>45</t>
  </si>
  <si>
    <t>0.75556</t>
  </si>
  <si>
    <t>351150.00</t>
  </si>
  <si>
    <t>10327.941176</t>
  </si>
  <si>
    <t>8800</t>
  </si>
  <si>
    <t>0.9103408035131667</t>
  </si>
  <si>
    <t>0.91837</t>
  </si>
  <si>
    <t>0.08889</t>
  </si>
  <si>
    <t>0.04444</t>
  </si>
  <si>
    <t>0.11765</t>
  </si>
  <si>
    <t>0.93478</t>
  </si>
  <si>
    <t>1981498</t>
  </si>
  <si>
    <t>40438.7347</t>
  </si>
  <si>
    <t>1679934.30</t>
  </si>
  <si>
    <t>36520.310870</t>
  </si>
  <si>
    <t>31.805</t>
  </si>
  <si>
    <t>0.01961</t>
  </si>
  <si>
    <t>400.00</t>
  </si>
  <si>
    <t>400.000000</t>
  </si>
  <si>
    <t>400</t>
  </si>
  <si>
    <t>0.96078</t>
  </si>
  <si>
    <t>21004.47</t>
  </si>
  <si>
    <t>428.662653</t>
  </si>
  <si>
    <t>315.24</t>
  </si>
  <si>
    <t>2.3673</t>
  </si>
  <si>
    <t>0.03922</t>
  </si>
  <si>
    <t>2.00</t>
  </si>
  <si>
    <t>1.000000</t>
  </si>
  <si>
    <t>1.3333</t>
  </si>
  <si>
    <t>21406.47</t>
  </si>
  <si>
    <t>419.734706</t>
  </si>
  <si>
    <t>46</t>
  </si>
  <si>
    <t>0.90196</t>
  </si>
  <si>
    <t>6053.00</t>
  </si>
  <si>
    <t>3026.500000</t>
  </si>
  <si>
    <t>3026.5</t>
  </si>
  <si>
    <t>2592.00</t>
  </si>
  <si>
    <t>0.06522</t>
  </si>
  <si>
    <t>768603.15</t>
  </si>
  <si>
    <t>16708.764130</t>
  </si>
  <si>
    <t>16041</t>
  </si>
  <si>
    <t>610057.99</t>
  </si>
  <si>
    <t>13262.130217</t>
  </si>
  <si>
    <t>0.984974</t>
  </si>
  <si>
    <t>7.248235</t>
  </si>
  <si>
    <t>CQ</t>
  </si>
  <si>
    <t>Manufacturing</t>
  </si>
  <si>
    <t>CQ|Industry division|Manufacturing</t>
  </si>
  <si>
    <t>321</t>
  </si>
  <si>
    <t>287</t>
  </si>
  <si>
    <t>0.42509</t>
  </si>
  <si>
    <t>13.344947735191637</t>
  </si>
  <si>
    <t>0.25436</t>
  </si>
  <si>
    <t>3</t>
  </si>
  <si>
    <t>0.33333</t>
  </si>
  <si>
    <t>20000.00</t>
  </si>
  <si>
    <t>20000.000000</t>
  </si>
  <si>
    <t>20000</t>
  </si>
  <si>
    <t>1.302477638087051</t>
  </si>
  <si>
    <t>0.83774</t>
  </si>
  <si>
    <t>0.15179</t>
  </si>
  <si>
    <t>0.16518</t>
  </si>
  <si>
    <t>0.32051</t>
  </si>
  <si>
    <t>0.14474</t>
  </si>
  <si>
    <t>0.51634</t>
  </si>
  <si>
    <t>47923526</t>
  </si>
  <si>
    <t>185032.9189</t>
  </si>
  <si>
    <t>196</t>
  </si>
  <si>
    <t>17210124.19</t>
  </si>
  <si>
    <t>112484.471830</t>
  </si>
  <si>
    <t>156.87</t>
  </si>
  <si>
    <t>0.36934</t>
  </si>
  <si>
    <t>26282189.44</t>
  </si>
  <si>
    <t>247945.183396</t>
  </si>
  <si>
    <t>74691.42</t>
  </si>
  <si>
    <t>0.18815</t>
  </si>
  <si>
    <t>2177037.69</t>
  </si>
  <si>
    <t>40315.512778</t>
  </si>
  <si>
    <t>15317.349999999999</t>
  </si>
  <si>
    <t>0.11498</t>
  </si>
  <si>
    <t>1367606.80</t>
  </si>
  <si>
    <t>41442.630303</t>
  </si>
  <si>
    <t>19378.04</t>
  </si>
  <si>
    <t>0.94077</t>
  </si>
  <si>
    <t>650051085.53</t>
  </si>
  <si>
    <t>2407596.613074</t>
  </si>
  <si>
    <t>402324.275</t>
  </si>
  <si>
    <t>41.6813</t>
  </si>
  <si>
    <t>0.31010</t>
  </si>
  <si>
    <t>319783872.57</t>
  </si>
  <si>
    <t>3593077.219888</t>
  </si>
  <si>
    <t>121990.35</t>
  </si>
  <si>
    <t>2.7609</t>
  </si>
  <si>
    <t>999661792.03</t>
  </si>
  <si>
    <t>3519935.887430</t>
  </si>
  <si>
    <t>510230.29500000004</t>
  </si>
  <si>
    <t>257</t>
  </si>
  <si>
    <t>0.89547</t>
  </si>
  <si>
    <t>0.04181</t>
  </si>
  <si>
    <t>742955.08</t>
  </si>
  <si>
    <t>40153.265714</t>
  </si>
  <si>
    <t>19822.86</t>
  </si>
  <si>
    <t>0.00348</t>
  </si>
  <si>
    <t>10000.00</t>
  </si>
  <si>
    <t>10000.000000</t>
  </si>
  <si>
    <t>30031.00</t>
  </si>
  <si>
    <t>53240.52</t>
  </si>
  <si>
    <t>45793.00</t>
  </si>
  <si>
    <t>7401.35</t>
  </si>
  <si>
    <t>7288.00</t>
  </si>
  <si>
    <t>4560.00</t>
  </si>
  <si>
    <t>589669.35</t>
  </si>
  <si>
    <t>748825.30</t>
  </si>
  <si>
    <t>1899336.55</t>
  </si>
  <si>
    <t>0.04636</t>
  </si>
  <si>
    <t>25.33571428571429</t>
  </si>
  <si>
    <t>4.66</t>
  </si>
  <si>
    <t>1421606.65</t>
  </si>
  <si>
    <t>1964538.42</t>
  </si>
  <si>
    <t>5174723.81</t>
  </si>
  <si>
    <t>33821.724248</t>
  </si>
  <si>
    <t>2470125.47</t>
  </si>
  <si>
    <t>16144.610915</t>
  </si>
  <si>
    <t>0.320151</t>
  </si>
  <si>
    <t>0.3916455</t>
  </si>
  <si>
    <t>Unsecured creditor value</t>
  </si>
  <si>
    <t>c. 1k-10k</t>
  </si>
  <si>
    <t>CQ|Unsecured creditor value|c. 1k-10k</t>
  </si>
  <si>
    <t>124</t>
  </si>
  <si>
    <t>0.22581</t>
  </si>
  <si>
    <t>7.483870967741935</t>
  </si>
  <si>
    <t>4</t>
  </si>
  <si>
    <t>0.18548</t>
  </si>
  <si>
    <t>0.66667</t>
  </si>
  <si>
    <t>19400.00</t>
  </si>
  <si>
    <t>9700.000000</t>
  </si>
  <si>
    <t>9700</t>
  </si>
  <si>
    <t>0.9554696438591761</t>
  </si>
  <si>
    <t>0.82353</t>
  </si>
  <si>
    <t>0.07143</t>
  </si>
  <si>
    <t>0.08163</t>
  </si>
  <si>
    <t>0.04167</t>
  </si>
  <si>
    <t>0.10000</t>
  </si>
  <si>
    <t>0.47312</t>
  </si>
  <si>
    <t>15842320</t>
  </si>
  <si>
    <t>133128.7395</t>
  </si>
  <si>
    <t>2900684.82</t>
  </si>
  <si>
    <t>31190.159355</t>
  </si>
  <si>
    <t>0.04032</t>
  </si>
  <si>
    <t>967336.23</t>
  </si>
  <si>
    <t>193467.246000</t>
  </si>
  <si>
    <t>95000</t>
  </si>
  <si>
    <t>1.00000</t>
  </si>
  <si>
    <t>629066.84</t>
  </si>
  <si>
    <t>5073.119677</t>
  </si>
  <si>
    <t>5115.75</t>
  </si>
  <si>
    <t>2.0968</t>
  </si>
  <si>
    <t>0.38710</t>
  </si>
  <si>
    <t>40029746.41</t>
  </si>
  <si>
    <t>833953.050208</t>
  </si>
  <si>
    <t>179883</t>
  </si>
  <si>
    <t>41626149.48</t>
  </si>
  <si>
    <t>335694.753871</t>
  </si>
  <si>
    <t>7661.77</t>
  </si>
  <si>
    <t>113</t>
  </si>
  <si>
    <t>0.91129</t>
  </si>
  <si>
    <t>61855.91</t>
  </si>
  <si>
    <t>5652.00</t>
  </si>
  <si>
    <t>20777.52</t>
  </si>
  <si>
    <t>0.05376</t>
  </si>
  <si>
    <t>101.6</t>
  </si>
  <si>
    <t>82633.43</t>
  </si>
  <si>
    <t>2050150.27</t>
  </si>
  <si>
    <t>22044.626559</t>
  </si>
  <si>
    <t>4950</t>
  </si>
  <si>
    <t>1063918.62</t>
  </si>
  <si>
    <t>11439.985161</t>
  </si>
  <si>
    <t>0.2653295</t>
  </si>
  <si>
    <t>0.253962</t>
  </si>
  <si>
    <t>Unsecured creditor count</t>
  </si>
  <si>
    <t>d. 6-10</t>
  </si>
  <si>
    <t>CVL + CQ|Unsecured creditor count|d. 6-10</t>
  </si>
  <si>
    <t>5282</t>
  </si>
  <si>
    <t>4781</t>
  </si>
  <si>
    <t>0.30370</t>
  </si>
  <si>
    <t>8.758000418322526</t>
  </si>
  <si>
    <t>0.20498</t>
  </si>
  <si>
    <t>3237</t>
  </si>
  <si>
    <t>0.66728</t>
  </si>
  <si>
    <t>29863162.00</t>
  </si>
  <si>
    <t>13825.537963</t>
  </si>
  <si>
    <t>12000</t>
  </si>
  <si>
    <t>0.7592432167312909</t>
  </si>
  <si>
    <t>0.90504</t>
  </si>
  <si>
    <t>0.18256</t>
  </si>
  <si>
    <t>0.19892</t>
  </si>
  <si>
    <t>0.32992</t>
  </si>
  <si>
    <t>0.20442</t>
  </si>
  <si>
    <t>0.88279</t>
  </si>
  <si>
    <t>484637569</t>
  </si>
  <si>
    <t>104650.7383</t>
  </si>
  <si>
    <t>5423</t>
  </si>
  <si>
    <t>155323189.54</t>
  </si>
  <si>
    <t>47909.682153</t>
  </si>
  <si>
    <t>10572</t>
  </si>
  <si>
    <t>0.45346</t>
  </si>
  <si>
    <t>266042467.21</t>
  </si>
  <si>
    <t>122713.315134</t>
  </si>
  <si>
    <t>36431.21000000001</t>
  </si>
  <si>
    <t>0.18343</t>
  </si>
  <si>
    <t>26197995.68</t>
  </si>
  <si>
    <t>29872.286978</t>
  </si>
  <si>
    <t>11155.37</t>
  </si>
  <si>
    <t>0.09329</t>
  </si>
  <si>
    <t>21336478.54</t>
  </si>
  <si>
    <t>47839.637982</t>
  </si>
  <si>
    <t>11261.335</t>
  </si>
  <si>
    <t>0.99937</t>
  </si>
  <si>
    <t>13562420388.02</t>
  </si>
  <si>
    <t>2838514.103813</t>
  </si>
  <si>
    <t>484883.995</t>
  </si>
  <si>
    <t>7.5614</t>
  </si>
  <si>
    <t>0.27254</t>
  </si>
  <si>
    <t>1940567882.07</t>
  </si>
  <si>
    <t>1489307.660837</t>
  </si>
  <si>
    <t>81931</t>
  </si>
  <si>
    <t>2.0696</t>
  </si>
  <si>
    <t>15816565211.52</t>
  </si>
  <si>
    <t>3308212.761247</t>
  </si>
  <si>
    <t>581452.98</t>
  </si>
  <si>
    <t>4606</t>
  </si>
  <si>
    <t>0.96340</t>
  </si>
  <si>
    <t>0.09099</t>
  </si>
  <si>
    <t>22974952.89</t>
  </si>
  <si>
    <t>35259.871987</t>
  </si>
  <si>
    <t>19000</t>
  </si>
  <si>
    <t>0.01088</t>
  </si>
  <si>
    <t>2395957.81</t>
  </si>
  <si>
    <t>37290.220789</t>
  </si>
  <si>
    <t>26000</t>
  </si>
  <si>
    <t>1285082.04</t>
  </si>
  <si>
    <t>7382140.33</t>
  </si>
  <si>
    <t>86</t>
  </si>
  <si>
    <t>29194.10</t>
  </si>
  <si>
    <t>1023837.18</t>
  </si>
  <si>
    <t>23939.00</t>
  </si>
  <si>
    <t>550041.21</t>
  </si>
  <si>
    <t>24720729.86</t>
  </si>
  <si>
    <t>9803717.45</t>
  </si>
  <si>
    <t>13356559.03</t>
  </si>
  <si>
    <t>28187773.65</t>
  </si>
  <si>
    <t>0.04923</t>
  </si>
  <si>
    <t>21.896229788705604</t>
  </si>
  <si>
    <t>8.95</t>
  </si>
  <si>
    <t>39415504.03</t>
  </si>
  <si>
    <t>46947509.82</t>
  </si>
  <si>
    <t>123954800.80</t>
  </si>
  <si>
    <t>38293.111152</t>
  </si>
  <si>
    <t>30226</t>
  </si>
  <si>
    <t>84748501.70</t>
  </si>
  <si>
    <t>26181.186809</t>
  </si>
  <si>
    <t>0.9121915</t>
  </si>
  <si>
    <t>Principal place of business state/territory</t>
  </si>
  <si>
    <t>VIC</t>
  </si>
  <si>
    <t>CVL|Principal place of business state/territory|VIC</t>
  </si>
  <si>
    <t>5851</t>
  </si>
  <si>
    <t>5217</t>
  </si>
  <si>
    <t>0.27794</t>
  </si>
  <si>
    <t>10.29384703852789</t>
  </si>
  <si>
    <t>0.19187</t>
  </si>
  <si>
    <t>4661</t>
  </si>
  <si>
    <t>0.68590</t>
  </si>
  <si>
    <t>49050825.00</t>
  </si>
  <si>
    <t>15342.766656</t>
  </si>
  <si>
    <t>12100</t>
  </si>
  <si>
    <t>0.8427205881134114</t>
  </si>
  <si>
    <t>0.90673</t>
  </si>
  <si>
    <t>0.18207</t>
  </si>
  <si>
    <t>0.19368</t>
  </si>
  <si>
    <t>0.29280</t>
  </si>
  <si>
    <t>0.20493</t>
  </si>
  <si>
    <t>0.94038</t>
  </si>
  <si>
    <t>986502395</t>
  </si>
  <si>
    <t>195695.7737</t>
  </si>
  <si>
    <t>288919866.51</t>
  </si>
  <si>
    <t>78298.066805</t>
  </si>
  <si>
    <t>12500</t>
  </si>
  <si>
    <t>0.46272</t>
  </si>
  <si>
    <t>304745148.25</t>
  </si>
  <si>
    <t>126240.740783</t>
  </si>
  <si>
    <t>33080.520000000004</t>
  </si>
  <si>
    <t>0.26682</t>
  </si>
  <si>
    <t>121694108.87</t>
  </si>
  <si>
    <t>87423.928786</t>
  </si>
  <si>
    <t>22718.9</t>
  </si>
  <si>
    <t>0.17961</t>
  </si>
  <si>
    <t>153659024.19</t>
  </si>
  <si>
    <t>163990.420694</t>
  </si>
  <si>
    <t>24597.12</t>
  </si>
  <si>
    <t>0.98869</t>
  </si>
  <si>
    <t>16343303421.41</t>
  </si>
  <si>
    <t>3168534.978947</t>
  </si>
  <si>
    <t>426332.32</t>
  </si>
  <si>
    <t>25.0139</t>
  </si>
  <si>
    <t>6</t>
  </si>
  <si>
    <t>0.27449</t>
  </si>
  <si>
    <t>2817988788.63</t>
  </si>
  <si>
    <t>1967869.265803</t>
  </si>
  <si>
    <t>99510.73999999999</t>
  </si>
  <si>
    <t>2.5760</t>
  </si>
  <si>
    <t>2</t>
  </si>
  <si>
    <t>19741390491.35</t>
  </si>
  <si>
    <t>3802270.895869</t>
  </si>
  <si>
    <t>506696.76</t>
  </si>
  <si>
    <t>5025</t>
  </si>
  <si>
    <t>0.96320</t>
  </si>
  <si>
    <t>0.09546</t>
  </si>
  <si>
    <t>41282299.33</t>
  </si>
  <si>
    <t>50724.126853</t>
  </si>
  <si>
    <t>25000</t>
  </si>
  <si>
    <t>0.01112</t>
  </si>
  <si>
    <t>2681856.25</t>
  </si>
  <si>
    <t>36744.666667</t>
  </si>
  <si>
    <t>6955462.38</t>
  </si>
  <si>
    <t>10324672.60</t>
  </si>
  <si>
    <t>3300821.53</t>
  </si>
  <si>
    <t>6461941.77</t>
  </si>
  <si>
    <t>4833668.10</t>
  </si>
  <si>
    <t>5753603.73</t>
  </si>
  <si>
    <t>61794614.05</t>
  </si>
  <si>
    <t>28131414.45</t>
  </si>
  <si>
    <t>584309017.07</t>
  </si>
  <si>
    <t>32391260.81</t>
  </si>
  <si>
    <t>0.05974</t>
  </si>
  <si>
    <t>16.2159773993692</t>
  </si>
  <si>
    <t>7.2</t>
  </si>
  <si>
    <t>661193583.13</t>
  </si>
  <si>
    <t>83062893.36</t>
  </si>
  <si>
    <t>164238546.16</t>
  </si>
  <si>
    <t>44569.483354</t>
  </si>
  <si>
    <t>32806</t>
  </si>
  <si>
    <t>119709406.26</t>
  </si>
  <si>
    <t>32485.591929</t>
  </si>
  <si>
    <t>0.955926</t>
  </si>
  <si>
    <t>0.993896</t>
  </si>
  <si>
    <t>Transport, Postal and Warehousing</t>
  </si>
  <si>
    <t>CVL + CQ|Industry division|Transport, Postal and Warehousing</t>
  </si>
  <si>
    <t>1415</t>
  </si>
  <si>
    <t>1311</t>
  </si>
  <si>
    <t>0.32723</t>
  </si>
  <si>
    <t>8.937452326468344</t>
  </si>
  <si>
    <t>0.16247</t>
  </si>
  <si>
    <t>683</t>
  </si>
  <si>
    <t>0.62225</t>
  </si>
  <si>
    <t>6195236.00</t>
  </si>
  <si>
    <t>14577.025882</t>
  </si>
  <si>
    <t>11000</t>
  </si>
  <si>
    <t>0.8822878541732951</t>
  </si>
  <si>
    <t>0.86609</t>
  </si>
  <si>
    <t>0.10388</t>
  </si>
  <si>
    <t>0.11021</t>
  </si>
  <si>
    <t>0.26829</t>
  </si>
  <si>
    <t>0.08936</t>
  </si>
  <si>
    <t>0.77326</t>
  </si>
  <si>
    <t>160327481</t>
  </si>
  <si>
    <t>127954.8931</t>
  </si>
  <si>
    <t>1856</t>
  </si>
  <si>
    <t>45240206.06</t>
  </si>
  <si>
    <t>52604.890767</t>
  </si>
  <si>
    <t>4505</t>
  </si>
  <si>
    <t>0.37147</t>
  </si>
  <si>
    <t>112348111.63</t>
  </si>
  <si>
    <t>230694.274394</t>
  </si>
  <si>
    <t>64651.87</t>
  </si>
  <si>
    <t>32628872.48</t>
  </si>
  <si>
    <t>153187.194742</t>
  </si>
  <si>
    <t>17692</t>
  </si>
  <si>
    <t>0.09992</t>
  </si>
  <si>
    <t>47828766.82</t>
  </si>
  <si>
    <t>365105.090229</t>
  </si>
  <si>
    <t>24057</t>
  </si>
  <si>
    <t>0.98017</t>
  </si>
  <si>
    <t>1895659292.02</t>
  </si>
  <si>
    <t>1475221.238926</t>
  </si>
  <si>
    <t>310958.57</t>
  </si>
  <si>
    <t>68.6129</t>
  </si>
  <si>
    <t>0.31655</t>
  </si>
  <si>
    <t>792730598.61</t>
  </si>
  <si>
    <t>1910194.213518</t>
  </si>
  <si>
    <t>191672.48</t>
  </si>
  <si>
    <t>3.1628</t>
  </si>
  <si>
    <t>2881195641.56</t>
  </si>
  <si>
    <t>2202748.961437</t>
  </si>
  <si>
    <t>403086.61</t>
  </si>
  <si>
    <t>1253</t>
  </si>
  <si>
    <t>0.95576</t>
  </si>
  <si>
    <t>0.06484</t>
  </si>
  <si>
    <t>6570060.46</t>
  </si>
  <si>
    <t>42974.688036</t>
  </si>
  <si>
    <t>30218.35</t>
  </si>
  <si>
    <t>0.00839</t>
  </si>
  <si>
    <t>895400.45</t>
  </si>
  <si>
    <t>100202.257500</t>
  </si>
  <si>
    <t>30404.515</t>
  </si>
  <si>
    <t>2526447.01</t>
  </si>
  <si>
    <t>3660766.99</t>
  </si>
  <si>
    <t>70.475</t>
  </si>
  <si>
    <t>430447.02</t>
  </si>
  <si>
    <t>774409.53</t>
  </si>
  <si>
    <t>976254.54</t>
  </si>
  <si>
    <t>251013.63</t>
  </si>
  <si>
    <t>7973906.93</t>
  </si>
  <si>
    <t>4856507.18</t>
  </si>
  <si>
    <t>2659052.08</t>
  </si>
  <si>
    <t>8296091.56</t>
  </si>
  <si>
    <t>0.06089</t>
  </si>
  <si>
    <t>21.38622046279081</t>
  </si>
  <si>
    <t>10.375</t>
  </si>
  <si>
    <t>14566107.58</t>
  </si>
  <si>
    <t>17838788.89</t>
  </si>
  <si>
    <t>30948988.27</t>
  </si>
  <si>
    <t>36029.089953</t>
  </si>
  <si>
    <t>20805398.67</t>
  </si>
  <si>
    <t>24220.487392</t>
  </si>
  <si>
    <t>0.815301</t>
  </si>
  <si>
    <t>0.938631</t>
  </si>
  <si>
    <t>f. 100k-250k</t>
  </si>
  <si>
    <t>CVL + CQ|Total liabilities|f. 100k-250k</t>
  </si>
  <si>
    <t>4826</t>
  </si>
  <si>
    <t>4739</t>
  </si>
  <si>
    <t>0.17409</t>
  </si>
  <si>
    <t>8.168389955686854</t>
  </si>
  <si>
    <t>0.13210</t>
  </si>
  <si>
    <t>3570</t>
  </si>
  <si>
    <t>0.71961</t>
  </si>
  <si>
    <t>28457480.00</t>
  </si>
  <si>
    <t>11077.259634</t>
  </si>
  <si>
    <t>0.885731093516227</t>
  </si>
  <si>
    <t>0.93215</t>
  </si>
  <si>
    <t>0.14627</t>
  </si>
  <si>
    <t>0.14949</t>
  </si>
  <si>
    <t>0.18889</t>
  </si>
  <si>
    <t>0.15923</t>
  </si>
  <si>
    <t>0.85714</t>
  </si>
  <si>
    <t>105839552</t>
  </si>
  <si>
    <t>22918.9155</t>
  </si>
  <si>
    <t>736</t>
  </si>
  <si>
    <t>64499541.27</t>
  </si>
  <si>
    <t>16783.643318</t>
  </si>
  <si>
    <t>5585.07</t>
  </si>
  <si>
    <t>0.30935</t>
  </si>
  <si>
    <t>32959606.99</t>
  </si>
  <si>
    <t>22482.678711</t>
  </si>
  <si>
    <t>12940.244999999999</t>
  </si>
  <si>
    <t>0.09285</t>
  </si>
  <si>
    <t>5951114.33</t>
  </si>
  <si>
    <t>13525.259841</t>
  </si>
  <si>
    <t>7294.209999999999</t>
  </si>
  <si>
    <t>0.03777</t>
  </si>
  <si>
    <t>2036527.52</t>
  </si>
  <si>
    <t>11377.248715</t>
  </si>
  <si>
    <t>6323.8</t>
  </si>
  <si>
    <t>0.99789</t>
  </si>
  <si>
    <t>738119566.47</t>
  </si>
  <si>
    <t>156083.646959</t>
  </si>
  <si>
    <t>154284.99</t>
  </si>
  <si>
    <t>6.0964</t>
  </si>
  <si>
    <t>0.15193</t>
  </si>
  <si>
    <t>34108437.94</t>
  </si>
  <si>
    <t>47372.830472</t>
  </si>
  <si>
    <t>30990.015</t>
  </si>
  <si>
    <t>1.5601</t>
  </si>
  <si>
    <t>813175253.25</t>
  </si>
  <si>
    <t>171592.161479</t>
  </si>
  <si>
    <t>169889.07</t>
  </si>
  <si>
    <t>4534</t>
  </si>
  <si>
    <t>0.95674</t>
  </si>
  <si>
    <t>0.06478</t>
  </si>
  <si>
    <t>7131633.71</t>
  </si>
  <si>
    <t>19594.484721</t>
  </si>
  <si>
    <t>0.00739</t>
  </si>
  <si>
    <t>1367041.99</t>
  </si>
  <si>
    <t>32408.373333</t>
  </si>
  <si>
    <t>15250</t>
  </si>
  <si>
    <t>9881.07</t>
  </si>
  <si>
    <t>1049465.56</t>
  </si>
  <si>
    <t>23586.10</t>
  </si>
  <si>
    <t>157940.56</t>
  </si>
  <si>
    <t>7692.02</t>
  </si>
  <si>
    <t>106100.63</t>
  </si>
  <si>
    <t>990965.80</t>
  </si>
  <si>
    <t>1165039.93</t>
  </si>
  <si>
    <t>1026389.75</t>
  </si>
  <si>
    <t>6861946.62</t>
  </si>
  <si>
    <t>0.04211</t>
  </si>
  <si>
    <t>26.04919254658385</t>
  </si>
  <si>
    <t>12.19</t>
  </si>
  <si>
    <t>2058514.74</t>
  </si>
  <si>
    <t>9340493.30</t>
  </si>
  <si>
    <t>101414518.46</t>
  </si>
  <si>
    <t>26458.262056</t>
  </si>
  <si>
    <t>23481</t>
  </si>
  <si>
    <t>63533731.47</t>
  </si>
  <si>
    <t>16575.458249</t>
  </si>
  <si>
    <t>0.951585</t>
  </si>
  <si>
    <t>1.035854</t>
  </si>
  <si>
    <t>CVL|Unsecured creditor value|c. 1k-10k</t>
  </si>
  <si>
    <t>219</t>
  </si>
  <si>
    <t>213</t>
  </si>
  <si>
    <t>0.15962</t>
  </si>
  <si>
    <t>9.732394366197184</t>
  </si>
  <si>
    <t>0.18310</t>
  </si>
  <si>
    <t>195</t>
  </si>
  <si>
    <t>0.71282</t>
  </si>
  <si>
    <t>1437807.00</t>
  </si>
  <si>
    <t>10343.935252</t>
  </si>
  <si>
    <t>9900</t>
  </si>
  <si>
    <t>0.907069163490146</t>
  </si>
  <si>
    <t>0.96190</t>
  </si>
  <si>
    <t>0.13366</t>
  </si>
  <si>
    <t>0.09901</t>
  </si>
  <si>
    <t>0.20690</t>
  </si>
  <si>
    <t>0.07914</t>
  </si>
  <si>
    <t>0.88136</t>
  </si>
  <si>
    <t>4766999</t>
  </si>
  <si>
    <t>22808.6077</t>
  </si>
  <si>
    <t>522</t>
  </si>
  <si>
    <t>2812988.15</t>
  </si>
  <si>
    <t>15892.588418</t>
  </si>
  <si>
    <t>3740.61</t>
  </si>
  <si>
    <t>0.14085</t>
  </si>
  <si>
    <t>1381608.74</t>
  </si>
  <si>
    <t>46053.624667</t>
  </si>
  <si>
    <t>25742.28</t>
  </si>
  <si>
    <t>0.05634</t>
  </si>
  <si>
    <t>224464.55</t>
  </si>
  <si>
    <t>18705.379167</t>
  </si>
  <si>
    <t>5785.335</t>
  </si>
  <si>
    <t>0.01878</t>
  </si>
  <si>
    <t>57887.28</t>
  </si>
  <si>
    <t>14471.820000</t>
  </si>
  <si>
    <t>8721</t>
  </si>
  <si>
    <t>1091228.12</t>
  </si>
  <si>
    <t>5123.136714</t>
  </si>
  <si>
    <t>5000</t>
  </si>
  <si>
    <t>2.5070</t>
  </si>
  <si>
    <t>0.14554</t>
  </si>
  <si>
    <t>38001105.64</t>
  </si>
  <si>
    <t>1225842.117419</t>
  </si>
  <si>
    <t>337279.9</t>
  </si>
  <si>
    <t>1.6176</t>
  </si>
  <si>
    <t>40756294.33</t>
  </si>
  <si>
    <t>191344.104836</t>
  </si>
  <si>
    <t>6050</t>
  </si>
  <si>
    <t>0.92488</t>
  </si>
  <si>
    <t>0.01408</t>
  </si>
  <si>
    <t>167800.00</t>
  </si>
  <si>
    <t>8900.000000</t>
  </si>
  <si>
    <t>8900</t>
  </si>
  <si>
    <t>25171.18</t>
  </si>
  <si>
    <t>1129066.77</t>
  </si>
  <si>
    <t>5478.61</t>
  </si>
  <si>
    <t>18616.16</t>
  </si>
  <si>
    <t>0.02841</t>
  </si>
  <si>
    <t>84.824</t>
  </si>
  <si>
    <t>30649.79</t>
  </si>
  <si>
    <t>1147682.93</t>
  </si>
  <si>
    <t>3379062.76</t>
  </si>
  <si>
    <t>19199.220227</t>
  </si>
  <si>
    <t>19831.3</t>
  </si>
  <si>
    <t>2149621.34</t>
  </si>
  <si>
    <t>12213.757614</t>
  </si>
  <si>
    <t>0.961499</t>
  </si>
  <si>
    <t>1.037626</t>
  </si>
  <si>
    <t>Gross realised assets value (finalised appointments, 5603 received)</t>
  </si>
  <si>
    <t>CVL + CQ|Gross realised assets value (finalised appointments, 5603 received)|c. 1k-10k</t>
  </si>
  <si>
    <t>5. Assets</t>
  </si>
  <si>
    <t>2951</t>
  </si>
  <si>
    <t>2796</t>
  </si>
  <si>
    <t>8.928111587982833</t>
  </si>
  <si>
    <t>0.16917</t>
  </si>
  <si>
    <t>2212</t>
  </si>
  <si>
    <t>0.77984</t>
  </si>
  <si>
    <t>18094144.00</t>
  </si>
  <si>
    <t>10489.358841</t>
  </si>
  <si>
    <t>9600</t>
  </si>
  <si>
    <t>0.7837659072156757</t>
  </si>
  <si>
    <t>0.93956</t>
  </si>
  <si>
    <t>0.14364</t>
  </si>
  <si>
    <t>0.15492</t>
  </si>
  <si>
    <t>0.27091</t>
  </si>
  <si>
    <t>0.14325</t>
  </si>
  <si>
    <t>0.87947</t>
  </si>
  <si>
    <t>59774940</t>
  </si>
  <si>
    <t>22000.3460</t>
  </si>
  <si>
    <t>2704</t>
  </si>
  <si>
    <t>15172471.39</t>
  </si>
  <si>
    <t>5426.491913</t>
  </si>
  <si>
    <t>5330</t>
  </si>
  <si>
    <t>0.37196</t>
  </si>
  <si>
    <t>94256990.18</t>
  </si>
  <si>
    <t>90631.721327</t>
  </si>
  <si>
    <t>33772.744999999995</t>
  </si>
  <si>
    <t>0.15021</t>
  </si>
  <si>
    <t>11557440.40</t>
  </si>
  <si>
    <t>27517.715238</t>
  </si>
  <si>
    <t>12646.06</t>
  </si>
  <si>
    <t>0.07761</t>
  </si>
  <si>
    <t>6029894.98</t>
  </si>
  <si>
    <t>27787.534470</t>
  </si>
  <si>
    <t>9472.45</t>
  </si>
  <si>
    <t>0.97926</t>
  </si>
  <si>
    <t>2486222999.68</t>
  </si>
  <si>
    <t>908043.462264</t>
  </si>
  <si>
    <t>253422.235</t>
  </si>
  <si>
    <t>9.0088</t>
  </si>
  <si>
    <t>0.19385</t>
  </si>
  <si>
    <t>223392335.69</t>
  </si>
  <si>
    <t>412162.980978</t>
  </si>
  <si>
    <t>62919.41</t>
  </si>
  <si>
    <t>2.0157</t>
  </si>
  <si>
    <t>2821459660.93</t>
  </si>
  <si>
    <t>1009105.744253</t>
  </si>
  <si>
    <t>289822.235</t>
  </si>
  <si>
    <t>2632</t>
  </si>
  <si>
    <t>0.94134</t>
  </si>
  <si>
    <t>0.07439</t>
  </si>
  <si>
    <t>8421443.46</t>
  </si>
  <si>
    <t>40487.708942</t>
  </si>
  <si>
    <t>14000</t>
  </si>
  <si>
    <t>0.00501</t>
  </si>
  <si>
    <t>611584.87</t>
  </si>
  <si>
    <t>43684.633571</t>
  </si>
  <si>
    <t>22500</t>
  </si>
  <si>
    <t>547311.64</t>
  </si>
  <si>
    <t>23.740000000000002</t>
  </si>
  <si>
    <t>111931.10</t>
  </si>
  <si>
    <t>84.49</t>
  </si>
  <si>
    <t>6620.54</t>
  </si>
  <si>
    <t>485969.07</t>
  </si>
  <si>
    <t>1440962.39</t>
  </si>
  <si>
    <t>0.00858</t>
  </si>
  <si>
    <t>21.59625</t>
  </si>
  <si>
    <t>11.83</t>
  </si>
  <si>
    <t>2592794.74</t>
  </si>
  <si>
    <t>73838635.51</t>
  </si>
  <si>
    <t>26493.948873</t>
  </si>
  <si>
    <t>23100</t>
  </si>
  <si>
    <t>36319425.15</t>
  </si>
  <si>
    <t>13031.727718</t>
  </si>
  <si>
    <t>0.9458845</t>
  </si>
  <si>
    <t>1.1</t>
  </si>
  <si>
    <t>h. 500k-1m</t>
  </si>
  <si>
    <t>CVL + CQ|Gross realised assets value (finalised appointments, 5603 received)|h. 500k-1m</t>
  </si>
  <si>
    <t>198</t>
  </si>
  <si>
    <t>181</t>
  </si>
  <si>
    <t>13.917127071823204</t>
  </si>
  <si>
    <t>0.19890</t>
  </si>
  <si>
    <t>84</t>
  </si>
  <si>
    <t>0.36905</t>
  </si>
  <si>
    <t>2168381.00</t>
  </si>
  <si>
    <t>69947.774194</t>
  </si>
  <si>
    <t>22000</t>
  </si>
  <si>
    <t>0.025988269030498633</t>
  </si>
  <si>
    <t>0.56725</t>
  </si>
  <si>
    <t>0.13402</t>
  </si>
  <si>
    <t>0.15464</t>
  </si>
  <si>
    <t>0.20000</t>
  </si>
  <si>
    <t>0.86188</t>
  </si>
  <si>
    <t>103610480</t>
  </si>
  <si>
    <t>635647.1166</t>
  </si>
  <si>
    <t>533991</t>
  </si>
  <si>
    <t>128409589.03</t>
  </si>
  <si>
    <t>709445.243260</t>
  </si>
  <si>
    <t>686923</t>
  </si>
  <si>
    <t>0.74033</t>
  </si>
  <si>
    <t>17598532.64</t>
  </si>
  <si>
    <t>131332.333134</t>
  </si>
  <si>
    <t>55569.405</t>
  </si>
  <si>
    <t>0.63536</t>
  </si>
  <si>
    <t>13830499.55</t>
  </si>
  <si>
    <t>120265.213478</t>
  </si>
  <si>
    <t>62159.61</t>
  </si>
  <si>
    <t>0.58564</t>
  </si>
  <si>
    <t>21013383.86</t>
  </si>
  <si>
    <t>198239.470377</t>
  </si>
  <si>
    <t>77535.845</t>
  </si>
  <si>
    <t>0.98343</t>
  </si>
  <si>
    <t>758197567.47</t>
  </si>
  <si>
    <t>4259536.895899</t>
  </si>
  <si>
    <t>1574427.71</t>
  </si>
  <si>
    <t>48.7263</t>
  </si>
  <si>
    <t>28</t>
  </si>
  <si>
    <t>0.50276</t>
  </si>
  <si>
    <t>249709874.19</t>
  </si>
  <si>
    <t>2744064.551538</t>
  </si>
  <si>
    <t>889737.23</t>
  </si>
  <si>
    <t>3.5208</t>
  </si>
  <si>
    <t>1060349857.71</t>
  </si>
  <si>
    <t>5858286.506685</t>
  </si>
  <si>
    <t>2299637.24</t>
  </si>
  <si>
    <t>160</t>
  </si>
  <si>
    <t>0.88398</t>
  </si>
  <si>
    <t>0.18785</t>
  </si>
  <si>
    <t>4023689.29</t>
  </si>
  <si>
    <t>118343.802647</t>
  </si>
  <si>
    <t>70800.1</t>
  </si>
  <si>
    <t>0.02762</t>
  </si>
  <si>
    <t>1087409.68</t>
  </si>
  <si>
    <t>217481.936000</t>
  </si>
  <si>
    <t>80000</t>
  </si>
  <si>
    <t>10199623.01</t>
  </si>
  <si>
    <t>4918905.09</t>
  </si>
  <si>
    <t>4435955.23</t>
  </si>
  <si>
    <t>21046090.49</t>
  </si>
  <si>
    <t>14261660.69</t>
  </si>
  <si>
    <t>0.38122</t>
  </si>
  <si>
    <t>34.350846182454625</t>
  </si>
  <si>
    <t>18.78</t>
  </si>
  <si>
    <t>54862234.51</t>
  </si>
  <si>
    <t>33837705.20</t>
  </si>
  <si>
    <t>187987.251111</t>
  </si>
  <si>
    <t>159441.15</t>
  </si>
  <si>
    <t>32081085.81</t>
  </si>
  <si>
    <t>178228.254500</t>
  </si>
  <si>
    <t>0.2088865</t>
  </si>
  <si>
    <t>0.236645</t>
  </si>
  <si>
    <t>CQ|Unsecured creditor value|b. 1-1k</t>
  </si>
  <si>
    <t>50</t>
  </si>
  <si>
    <t>47</t>
  </si>
  <si>
    <t>0.21277</t>
  </si>
  <si>
    <t>22.617021276595743</t>
  </si>
  <si>
    <t>0.34043</t>
  </si>
  <si>
    <t>0.88571</t>
  </si>
  <si>
    <t>0.03226</t>
  </si>
  <si>
    <t>0.06452</t>
  </si>
  <si>
    <t>0.14286</t>
  </si>
  <si>
    <t>0.28571</t>
  </si>
  <si>
    <t>7710317</t>
  </si>
  <si>
    <t>220294.7714</t>
  </si>
  <si>
    <t>575669.32</t>
  </si>
  <si>
    <t>16447.694857</t>
  </si>
  <si>
    <t>0.02128</t>
  </si>
  <si>
    <t>541735.44</t>
  </si>
  <si>
    <t>541735.440000</t>
  </si>
  <si>
    <t>10090.64</t>
  </si>
  <si>
    <t>214.694468</t>
  </si>
  <si>
    <t>1.3191</t>
  </si>
  <si>
    <t>0.23404</t>
  </si>
  <si>
    <t>2989925.17</t>
  </si>
  <si>
    <t>271811.379091</t>
  </si>
  <si>
    <t>146622.95</t>
  </si>
  <si>
    <t>2.3636</t>
  </si>
  <si>
    <t>3541751.25</t>
  </si>
  <si>
    <t>75356.409574</t>
  </si>
  <si>
    <t>26</t>
  </si>
  <si>
    <t>31</t>
  </si>
  <si>
    <t>0.65957</t>
  </si>
  <si>
    <t>913.00</t>
  </si>
  <si>
    <t>0.02941</t>
  </si>
  <si>
    <t>311924.22</t>
  </si>
  <si>
    <t>8912.120571</t>
  </si>
  <si>
    <t>125636.30</t>
  </si>
  <si>
    <t>3589.608571</t>
  </si>
  <si>
    <t>0.63576</t>
  </si>
  <si>
    <t>0.527068</t>
  </si>
  <si>
    <t>CQ|Unsecured creditor value|h. 500k-1m</t>
  </si>
  <si>
    <t>1299</t>
  </si>
  <si>
    <t>1223</t>
  </si>
  <si>
    <t>0.43009</t>
  </si>
  <si>
    <t>9.474243663123467</t>
  </si>
  <si>
    <t>0.23467</t>
  </si>
  <si>
    <t>14</t>
  </si>
  <si>
    <t>0.21429</t>
  </si>
  <si>
    <t>37500.00</t>
  </si>
  <si>
    <t>12500.000000</t>
  </si>
  <si>
    <t>0.876807200942908</t>
  </si>
  <si>
    <t>0.83319</t>
  </si>
  <si>
    <t>0.15916</t>
  </si>
  <si>
    <t>0.16416</t>
  </si>
  <si>
    <t>0.32268</t>
  </si>
  <si>
    <t>0.13914</t>
  </si>
  <si>
    <t>0.67560</t>
  </si>
  <si>
    <t>128278459</t>
  </si>
  <si>
    <t>111838.2380</t>
  </si>
  <si>
    <t>36341791.31</t>
  </si>
  <si>
    <t>54080.046592</t>
  </si>
  <si>
    <t>175</t>
  </si>
  <si>
    <t>0.48406</t>
  </si>
  <si>
    <t>94429054.50</t>
  </si>
  <si>
    <t>159508.538007</t>
  </si>
  <si>
    <t>87839.9</t>
  </si>
  <si>
    <t>0.14881</t>
  </si>
  <si>
    <t>3772297.40</t>
  </si>
  <si>
    <t>20726.908791</t>
  </si>
  <si>
    <t>10809.7</t>
  </si>
  <si>
    <t>0.07359</t>
  </si>
  <si>
    <t>2425892.68</t>
  </si>
  <si>
    <t>26954.363111</t>
  </si>
  <si>
    <t>10540.445</t>
  </si>
  <si>
    <t>860251753.12</t>
  </si>
  <si>
    <t>703394.728635</t>
  </si>
  <si>
    <t>680085.41</t>
  </si>
  <si>
    <t>14.9011</t>
  </si>
  <si>
    <t>0.30090</t>
  </si>
  <si>
    <t>254559920.28</t>
  </si>
  <si>
    <t>691738.913804</t>
  </si>
  <si>
    <t>91203</t>
  </si>
  <si>
    <t>2.2507</t>
  </si>
  <si>
    <t>1215438917.98</t>
  </si>
  <si>
    <t>993817.594424</t>
  </si>
  <si>
    <t>786160.63</t>
  </si>
  <si>
    <t>1162</t>
  </si>
  <si>
    <t>0.95012</t>
  </si>
  <si>
    <t>0.04742</t>
  </si>
  <si>
    <t>3501426.92</t>
  </si>
  <si>
    <t>50920.898000</t>
  </si>
  <si>
    <t>34050</t>
  </si>
  <si>
    <t>0.00899</t>
  </si>
  <si>
    <t>834940.36</t>
  </si>
  <si>
    <t>99742.545000</t>
  </si>
  <si>
    <t>58750</t>
  </si>
  <si>
    <t>125796.88</t>
  </si>
  <si>
    <t>710352.82</t>
  </si>
  <si>
    <t>64.03999999999999</t>
  </si>
  <si>
    <t>19410.18</t>
  </si>
  <si>
    <t>2440.03</t>
  </si>
  <si>
    <t>10503.96</t>
  </si>
  <si>
    <t>23831.05</t>
  </si>
  <si>
    <t>8224569.26</t>
  </si>
  <si>
    <t>2685774.64</t>
  </si>
  <si>
    <t>2774671.33</t>
  </si>
  <si>
    <t>8061670.49</t>
  </si>
  <si>
    <t>0.04925</t>
  </si>
  <si>
    <t>35.50878787878788</t>
  </si>
  <si>
    <t>12.579999999999998</t>
  </si>
  <si>
    <t>11154951.61</t>
  </si>
  <si>
    <t>11484069.03</t>
  </si>
  <si>
    <t>25598040.21</t>
  </si>
  <si>
    <t>38092.321741</t>
  </si>
  <si>
    <t>13787829.49</t>
  </si>
  <si>
    <t>20517.603408</t>
  </si>
  <si>
    <t>0.440031</t>
  </si>
  <si>
    <t>0.531871</t>
  </si>
  <si>
    <t>Director of a previous company that went into liquidation flag</t>
  </si>
  <si>
    <t>True</t>
  </si>
  <si>
    <t>CQ|Director of a previous company that went into liquidation flag|True</t>
  </si>
  <si>
    <t>1986</t>
  </si>
  <si>
    <t>1545</t>
  </si>
  <si>
    <t>0.45502</t>
  </si>
  <si>
    <t>10.23495145631068</t>
  </si>
  <si>
    <t>22</t>
  </si>
  <si>
    <t>0.40909</t>
  </si>
  <si>
    <t>115150.00</t>
  </si>
  <si>
    <t>12794.444444</t>
  </si>
  <si>
    <t>0.86233</t>
  </si>
  <si>
    <t>0.13412</t>
  </si>
  <si>
    <t>0.13098</t>
  </si>
  <si>
    <t>0.27635</t>
  </si>
  <si>
    <t>0.10985</t>
  </si>
  <si>
    <t>0.62968</t>
  </si>
  <si>
    <t>313427410</t>
  </si>
  <si>
    <t>221816.9922</t>
  </si>
  <si>
    <t>90898221.24</t>
  </si>
  <si>
    <t>113339.427980</t>
  </si>
  <si>
    <t>0.34239</t>
  </si>
  <si>
    <t>145867910.02</t>
  </si>
  <si>
    <t>275742.741059</t>
  </si>
  <si>
    <t>109454</t>
  </si>
  <si>
    <t>0.14304</t>
  </si>
  <si>
    <t>17795292.30</t>
  </si>
  <si>
    <t>80521.684615</t>
  </si>
  <si>
    <t>26990.57</t>
  </si>
  <si>
    <t>0.09515</t>
  </si>
  <si>
    <t>13373268.36</t>
  </si>
  <si>
    <t>90974.614694</t>
  </si>
  <si>
    <t>22211.57</t>
  </si>
  <si>
    <t>0.96246</t>
  </si>
  <si>
    <t>20869991561.66</t>
  </si>
  <si>
    <t>14034964.062986</t>
  </si>
  <si>
    <t>637072.7</t>
  </si>
  <si>
    <t>14.0683</t>
  </si>
  <si>
    <t>0.26796</t>
  </si>
  <si>
    <t>2532346959.29</t>
  </si>
  <si>
    <t>6116780.094903</t>
  </si>
  <si>
    <t>259464.65</t>
  </si>
  <si>
    <t>2.4379</t>
  </si>
  <si>
    <t>23579374991.63</t>
  </si>
  <si>
    <t>15351155.593509</t>
  </si>
  <si>
    <t>771376.15</t>
  </si>
  <si>
    <t>1426</t>
  </si>
  <si>
    <t>0.92298</t>
  </si>
  <si>
    <t>0.04142</t>
  </si>
  <si>
    <t>13264057.37</t>
  </si>
  <si>
    <t>163959.182069</t>
  </si>
  <si>
    <t>30000</t>
  </si>
  <si>
    <t>0.00388</t>
  </si>
  <si>
    <t>437578.21</t>
  </si>
  <si>
    <t>65000.000000</t>
  </si>
  <si>
    <t>65000</t>
  </si>
  <si>
    <t>1156744.88</t>
  </si>
  <si>
    <t>1454037.71</t>
  </si>
  <si>
    <t>65.73</t>
  </si>
  <si>
    <t>171040.55</t>
  </si>
  <si>
    <t>172065.57</t>
  </si>
  <si>
    <t>476750.88</t>
  </si>
  <si>
    <t>83191.10</t>
  </si>
  <si>
    <t>73.885</t>
  </si>
  <si>
    <t>26164035.82</t>
  </si>
  <si>
    <t>9795730.41</t>
  </si>
  <si>
    <t>2755269.46</t>
  </si>
  <si>
    <t>22621708.82</t>
  </si>
  <si>
    <t>0.03409</t>
  </si>
  <si>
    <t>31.363333333333337</t>
  </si>
  <si>
    <t>11.95</t>
  </si>
  <si>
    <t>30723841.59</t>
  </si>
  <si>
    <t>34126733.61</t>
  </si>
  <si>
    <t>26615432.18</t>
  </si>
  <si>
    <t>33186.324414</t>
  </si>
  <si>
    <t>4975</t>
  </si>
  <si>
    <t>16025744.76</t>
  </si>
  <si>
    <t>19982.225387</t>
  </si>
  <si>
    <t>0.429333</t>
  </si>
  <si>
    <t>0.506015</t>
  </si>
  <si>
    <t>Company group size</t>
  </si>
  <si>
    <t>a) 1</t>
  </si>
  <si>
    <t>CVL|Company group size|a) 1</t>
  </si>
  <si>
    <t>18414</t>
  </si>
  <si>
    <t>0.24460</t>
  </si>
  <si>
    <t>9.299771912675139</t>
  </si>
  <si>
    <t>0.17986</t>
  </si>
  <si>
    <t>16507</t>
  </si>
  <si>
    <t>0.67541</t>
  </si>
  <si>
    <t>158277562.00</t>
  </si>
  <si>
    <t>14196.570275</t>
  </si>
  <si>
    <t>0.8367615199240525</t>
  </si>
  <si>
    <t>0.91250</t>
  </si>
  <si>
    <t>0.17621</t>
  </si>
  <si>
    <t>0.18791</t>
  </si>
  <si>
    <t>0.29119</t>
  </si>
  <si>
    <t>0.19409</t>
  </si>
  <si>
    <t>0.93185</t>
  </si>
  <si>
    <t>2300808605</t>
  </si>
  <si>
    <t>129157.3260</t>
  </si>
  <si>
    <t>7185.5</t>
  </si>
  <si>
    <t>871465126.89</t>
  </si>
  <si>
    <t>64134.907778</t>
  </si>
  <si>
    <t>11051.7</t>
  </si>
  <si>
    <t>0.44352</t>
  </si>
  <si>
    <t>897075895.29</t>
  </si>
  <si>
    <t>109841.544666</t>
  </si>
  <si>
    <t>31877.57</t>
  </si>
  <si>
    <t>0.22640</t>
  </si>
  <si>
    <t>248296554.27</t>
  </si>
  <si>
    <t>59557.820645</t>
  </si>
  <si>
    <t>19502.64</t>
  </si>
  <si>
    <t>0.14435</t>
  </si>
  <si>
    <t>255025861.21</t>
  </si>
  <si>
    <t>95946.524157</t>
  </si>
  <si>
    <t>19473.004999999997</t>
  </si>
  <si>
    <t>0.98751</t>
  </si>
  <si>
    <t>32448838384.91</t>
  </si>
  <si>
    <t>1784471.974533</t>
  </si>
  <si>
    <t>380948.055</t>
  </si>
  <si>
    <t>18.5209</t>
  </si>
  <si>
    <t>0.24074</t>
  </si>
  <si>
    <t>5506168173.54</t>
  </si>
  <si>
    <t>1242086.211040</t>
  </si>
  <si>
    <t>86482.76</t>
  </si>
  <si>
    <t>2.5222</t>
  </si>
  <si>
    <t>39355404869.22</t>
  </si>
  <si>
    <t>2147400.276598</t>
  </si>
  <si>
    <t>439116.1</t>
  </si>
  <si>
    <t>17591</t>
  </si>
  <si>
    <t>0.95531</t>
  </si>
  <si>
    <t>0.10351</t>
  </si>
  <si>
    <t>107517261.87</t>
  </si>
  <si>
    <t>41044.465999</t>
  </si>
  <si>
    <t>0.00978</t>
  </si>
  <si>
    <t>10047074.31</t>
  </si>
  <si>
    <t>47241.568450</t>
  </si>
  <si>
    <t>25107.37</t>
  </si>
  <si>
    <t>17681271.13</t>
  </si>
  <si>
    <t>39111852.79</t>
  </si>
  <si>
    <t>96.75</t>
  </si>
  <si>
    <t>11947552.55</t>
  </si>
  <si>
    <t>19356514.97</t>
  </si>
  <si>
    <t>15212860.87</t>
  </si>
  <si>
    <t>18477654.23</t>
  </si>
  <si>
    <t>109728940.10</t>
  </si>
  <si>
    <t>133246422.67</t>
  </si>
  <si>
    <t>88334366.86</t>
  </si>
  <si>
    <t>117090921.77</t>
  </si>
  <si>
    <t>0.05803</t>
  </si>
  <si>
    <t>17.603333333333335</t>
  </si>
  <si>
    <t>8.125</t>
  </si>
  <si>
    <t>242904991.51</t>
  </si>
  <si>
    <t>327283366.43</t>
  </si>
  <si>
    <t>548899263.93</t>
  </si>
  <si>
    <t>40476.311771</t>
  </si>
  <si>
    <t>27838.8</t>
  </si>
  <si>
    <t>410448795.58</t>
  </si>
  <si>
    <t>30266.853151</t>
  </si>
  <si>
    <t>0.943345</t>
  </si>
  <si>
    <t>1.0305805000000001</t>
  </si>
  <si>
    <t>False</t>
  </si>
  <si>
    <t>CQ|Director of a previous company that went into liquidation flag|False</t>
  </si>
  <si>
    <t>5776</t>
  </si>
  <si>
    <t>5478</t>
  </si>
  <si>
    <t>0.35214</t>
  </si>
  <si>
    <t>9.18583424607521</t>
  </si>
  <si>
    <t>66</t>
  </si>
  <si>
    <t>0.28788</t>
  </si>
  <si>
    <t>165700.00</t>
  </si>
  <si>
    <t>8721.052632</t>
  </si>
  <si>
    <t>0.81862</t>
  </si>
  <si>
    <t>0.11717</t>
  </si>
  <si>
    <t>0.12021</t>
  </si>
  <si>
    <t>0.24452</t>
  </si>
  <si>
    <t>0.10359</t>
  </si>
  <si>
    <t>0.54062</t>
  </si>
  <si>
    <t>756407806</t>
  </si>
  <si>
    <t>149399.1321</t>
  </si>
  <si>
    <t>192981799.53</t>
  </si>
  <si>
    <t>57640.919812</t>
  </si>
  <si>
    <t>0.39</t>
  </si>
  <si>
    <t>0.33936</t>
  </si>
  <si>
    <t>365393732.99</t>
  </si>
  <si>
    <t>196553.917692</t>
  </si>
  <si>
    <t>71323.08</t>
  </si>
  <si>
    <t>0.11756</t>
  </si>
  <si>
    <t>30132312.10</t>
  </si>
  <si>
    <t>46789.304503</t>
  </si>
  <si>
    <t>15435.265</t>
  </si>
  <si>
    <t>0.06316</t>
  </si>
  <si>
    <t>17684735.39</t>
  </si>
  <si>
    <t>51111.951994</t>
  </si>
  <si>
    <t>14439.365000000002</t>
  </si>
  <si>
    <t>0.95947</t>
  </si>
  <si>
    <t>8819135067.82</t>
  </si>
  <si>
    <t>1677917.630864</t>
  </si>
  <si>
    <t>339759.095</t>
  </si>
  <si>
    <t>14.3433</t>
  </si>
  <si>
    <t>0.28715</t>
  </si>
  <si>
    <t>2093736397.24</t>
  </si>
  <si>
    <t>1331046.660674</t>
  </si>
  <si>
    <t>110765.54</t>
  </si>
  <si>
    <t>2.5948</t>
  </si>
  <si>
    <t>11326082245.54</t>
  </si>
  <si>
    <t>2076656.077290</t>
  </si>
  <si>
    <t>423921.78500000003</t>
  </si>
  <si>
    <t>5062</t>
  </si>
  <si>
    <t>0.92406</t>
  </si>
  <si>
    <t>0.03834</t>
  </si>
  <si>
    <t>21619963.78</t>
  </si>
  <si>
    <t>79731.069583</t>
  </si>
  <si>
    <t>27889.135000000002</t>
  </si>
  <si>
    <t>0.00913</t>
  </si>
  <si>
    <t>14589402.94</t>
  </si>
  <si>
    <t>91071.365946</t>
  </si>
  <si>
    <t>48000</t>
  </si>
  <si>
    <t>2315884.47</t>
  </si>
  <si>
    <t>5315369.90</t>
  </si>
  <si>
    <t>86.84</t>
  </si>
  <si>
    <t>843132.63</t>
  </si>
  <si>
    <t>136439.73</t>
  </si>
  <si>
    <t>620649.96</t>
  </si>
  <si>
    <t>87925.00</t>
  </si>
  <si>
    <t>47139789.13</t>
  </si>
  <si>
    <t>14972708.87</t>
  </si>
  <si>
    <t>36355012.76</t>
  </si>
  <si>
    <t>33623111.10</t>
  </si>
  <si>
    <t>0.03879</t>
  </si>
  <si>
    <t>50.70787401574802</t>
  </si>
  <si>
    <t>41.98</t>
  </si>
  <si>
    <t>87274468.95</t>
  </si>
  <si>
    <t>54135554.60</t>
  </si>
  <si>
    <t>104117137.34</t>
  </si>
  <si>
    <t>31144.821220</t>
  </si>
  <si>
    <t>18700</t>
  </si>
  <si>
    <t>55233662.99</t>
  </si>
  <si>
    <t>16522.184562</t>
  </si>
  <si>
    <t>0.392879</t>
  </si>
  <si>
    <t>0.44946850000000005</t>
  </si>
  <si>
    <t>i. 1m-5m</t>
  </si>
  <si>
    <t>CQ|Total liabilities|i. 1m-5m</t>
  </si>
  <si>
    <t>1760</t>
  </si>
  <si>
    <t>1583</t>
  </si>
  <si>
    <t>0.51295</t>
  </si>
  <si>
    <t>9.893240682248894</t>
  </si>
  <si>
    <t>0.27606</t>
  </si>
  <si>
    <t>27</t>
  </si>
  <si>
    <t>0.07407</t>
  </si>
  <si>
    <t>25000.00</t>
  </si>
  <si>
    <t>1.4372134221198056</t>
  </si>
  <si>
    <t>0.81160</t>
  </si>
  <si>
    <t>0.16759</t>
  </si>
  <si>
    <t>0.16680</t>
  </si>
  <si>
    <t>0.32632</t>
  </si>
  <si>
    <t>0.15953</t>
  </si>
  <si>
    <t>0.65937</t>
  </si>
  <si>
    <t>277143739</t>
  </si>
  <si>
    <t>188149.1779</t>
  </si>
  <si>
    <t>381</t>
  </si>
  <si>
    <t>115301969.30</t>
  </si>
  <si>
    <t>157731.832148</t>
  </si>
  <si>
    <t>406</t>
  </si>
  <si>
    <t>0.53316</t>
  </si>
  <si>
    <t>230514853.33</t>
  </si>
  <si>
    <t>273121.864135</t>
  </si>
  <si>
    <t>148038.72</t>
  </si>
  <si>
    <t>0.23437</t>
  </si>
  <si>
    <t>17288200.65</t>
  </si>
  <si>
    <t>46598.923585</t>
  </si>
  <si>
    <t>23832.19</t>
  </si>
  <si>
    <t>0.14529</t>
  </si>
  <si>
    <t>9612578.77</t>
  </si>
  <si>
    <t>41793.820739</t>
  </si>
  <si>
    <t>17487.184999999998</t>
  </si>
  <si>
    <t>0.99621</t>
  </si>
  <si>
    <t>2691944665.93</t>
  </si>
  <si>
    <t>1707003.592854</t>
  </si>
  <si>
    <t>1410175.28</t>
  </si>
  <si>
    <t>15.3120</t>
  </si>
  <si>
    <t>0.39229</t>
  </si>
  <si>
    <t>429335471.87</t>
  </si>
  <si>
    <t>691361.468390</t>
  </si>
  <si>
    <t>290903.82</t>
  </si>
  <si>
    <t>2.8445</t>
  </si>
  <si>
    <t>3378695770.55</t>
  </si>
  <si>
    <t>2134362.457707</t>
  </si>
  <si>
    <t>1751229</t>
  </si>
  <si>
    <t>1504</t>
  </si>
  <si>
    <t>0.95009</t>
  </si>
  <si>
    <t>0.06001</t>
  </si>
  <si>
    <t>8293889.30</t>
  </si>
  <si>
    <t>67507.440435</t>
  </si>
  <si>
    <t>38000</t>
  </si>
  <si>
    <t>0.00695</t>
  </si>
  <si>
    <t>1016751.04</t>
  </si>
  <si>
    <t>92010.608750</t>
  </si>
  <si>
    <t>63750</t>
  </si>
  <si>
    <t>780369.68</t>
  </si>
  <si>
    <t>3619933.04</t>
  </si>
  <si>
    <t>76.91</t>
  </si>
  <si>
    <t>123280.15</t>
  </si>
  <si>
    <t>251743.69</t>
  </si>
  <si>
    <t>60266.08</t>
  </si>
  <si>
    <t>128437.81</t>
  </si>
  <si>
    <t>18764671.99</t>
  </si>
  <si>
    <t>8053158.43</t>
  </si>
  <si>
    <t>6135619.70</t>
  </si>
  <si>
    <t>26660960.60</t>
  </si>
  <si>
    <t>0.04161</t>
  </si>
  <si>
    <t>42.91066666666667</t>
  </si>
  <si>
    <t>19.28</t>
  </si>
  <si>
    <t>25864207.60</t>
  </si>
  <si>
    <t>38714233.57</t>
  </si>
  <si>
    <t>34856019.14</t>
  </si>
  <si>
    <t>47682.652722</t>
  </si>
  <si>
    <t>29586.7</t>
  </si>
  <si>
    <t>21784849.34</t>
  </si>
  <si>
    <t>29801.435486</t>
  </si>
  <si>
    <t>0.3979</t>
  </si>
  <si>
    <t>0.48439350000000003</t>
  </si>
  <si>
    <t>NSW</t>
  </si>
  <si>
    <t>CQ|Principal place of business state/territory|NSW</t>
  </si>
  <si>
    <t>3193</t>
  </si>
  <si>
    <t>2873</t>
  </si>
  <si>
    <t>0.34911</t>
  </si>
  <si>
    <t>8.572920292377306</t>
  </si>
  <si>
    <t>0.20989</t>
  </si>
  <si>
    <t>25</t>
  </si>
  <si>
    <t>0.32000</t>
  </si>
  <si>
    <t>129350.00</t>
  </si>
  <si>
    <t>16168.750000</t>
  </si>
  <si>
    <t>0.81118</t>
  </si>
  <si>
    <t>0.09810</t>
  </si>
  <si>
    <t>0.09898</t>
  </si>
  <si>
    <t>0.20755</t>
  </si>
  <si>
    <t>0.08428</t>
  </si>
  <si>
    <t>0.50897</t>
  </si>
  <si>
    <t>336122861</t>
  </si>
  <si>
    <t>124489.9485</t>
  </si>
  <si>
    <t>140334103.31</t>
  </si>
  <si>
    <t>78662.613963</t>
  </si>
  <si>
    <t>0.28019</t>
  </si>
  <si>
    <t>178709252.65</t>
  </si>
  <si>
    <t>221999.071615</t>
  </si>
  <si>
    <t>72022.98</t>
  </si>
  <si>
    <t>0.10129</t>
  </si>
  <si>
    <t>17544210.30</t>
  </si>
  <si>
    <t>60289.382474</t>
  </si>
  <si>
    <t>20330.37</t>
  </si>
  <si>
    <t>0.05639</t>
  </si>
  <si>
    <t>9574247.78</t>
  </si>
  <si>
    <t>59100.294938</t>
  </si>
  <si>
    <t>18697.760000000002</t>
  </si>
  <si>
    <t>0.96589</t>
  </si>
  <si>
    <t>19868676298.55</t>
  </si>
  <si>
    <t>7159883.350829</t>
  </si>
  <si>
    <t>310355.66</t>
  </si>
  <si>
    <t>12.9193</t>
  </si>
  <si>
    <t>0.25026</t>
  </si>
  <si>
    <t>1847856213.02</t>
  </si>
  <si>
    <t>2570036.457608</t>
  </si>
  <si>
    <t>127020</t>
  </si>
  <si>
    <t>2.3519</t>
  </si>
  <si>
    <t>21922360222.30</t>
  </si>
  <si>
    <t>7646445.839658</t>
  </si>
  <si>
    <t>379237.23</t>
  </si>
  <si>
    <t>2724</t>
  </si>
  <si>
    <t>0.94814</t>
  </si>
  <si>
    <t>0.03481</t>
  </si>
  <si>
    <t>15120479.62</t>
  </si>
  <si>
    <t>86875.360678</t>
  </si>
  <si>
    <t>0.01009</t>
  </si>
  <si>
    <t>2199972.62</t>
  </si>
  <si>
    <t>87505.241364</t>
  </si>
  <si>
    <t>49000</t>
  </si>
  <si>
    <t>740520.01</t>
  </si>
  <si>
    <t>1457324.41</t>
  </si>
  <si>
    <t>39591.02</t>
  </si>
  <si>
    <t>86104.26</t>
  </si>
  <si>
    <t>4552.80</t>
  </si>
  <si>
    <t>67044.88</t>
  </si>
  <si>
    <t>15459566.12</t>
  </si>
  <si>
    <t>10669935.43</t>
  </si>
  <si>
    <t>12134897.00</t>
  </si>
  <si>
    <t>28349899.77</t>
  </si>
  <si>
    <t>0.03670</t>
  </si>
  <si>
    <t>49.410476190476196</t>
  </si>
  <si>
    <t>33.42</t>
  </si>
  <si>
    <t>28379126.95</t>
  </si>
  <si>
    <t>40630308.75</t>
  </si>
  <si>
    <t>50435780.49</t>
  </si>
  <si>
    <t>28287.033365</t>
  </si>
  <si>
    <t>16523.6</t>
  </si>
  <si>
    <t>25129434.35</t>
  </si>
  <si>
    <t>14093.905973</t>
  </si>
  <si>
    <t>0.355836</t>
  </si>
  <si>
    <t>0.386488</t>
  </si>
  <si>
    <t>CVL|Gross realised assets value (finalised appointments, 5603 received)|b. 1-1k</t>
  </si>
  <si>
    <t>1610</t>
  </si>
  <si>
    <t>1529</t>
  </si>
  <si>
    <t>8.260300850228909</t>
  </si>
  <si>
    <t>0.18116</t>
  </si>
  <si>
    <t>1459</t>
  </si>
  <si>
    <t>0.87526</t>
  </si>
  <si>
    <t>14415612.00</t>
  </si>
  <si>
    <t>11288.654659</t>
  </si>
  <si>
    <t>0.8969372413416591</t>
  </si>
  <si>
    <t>0.97020</t>
  </si>
  <si>
    <t>0.14928</t>
  </si>
  <si>
    <t>0.14588</t>
  </si>
  <si>
    <t>0.19583</t>
  </si>
  <si>
    <t>0.15493</t>
  </si>
  <si>
    <t>0.92937</t>
  </si>
  <si>
    <t>12153778</t>
  </si>
  <si>
    <t>8080.9694</t>
  </si>
  <si>
    <t>368645.67</t>
  </si>
  <si>
    <t>241.102466</t>
  </si>
  <si>
    <t>107</t>
  </si>
  <si>
    <t>0.36167</t>
  </si>
  <si>
    <t>42984963.11</t>
  </si>
  <si>
    <t>77730.493870</t>
  </si>
  <si>
    <t>25612.43</t>
  </si>
  <si>
    <t>0.11380</t>
  </si>
  <si>
    <t>5537615.40</t>
  </si>
  <si>
    <t>31825.375862</t>
  </si>
  <si>
    <t>10710.29</t>
  </si>
  <si>
    <t>0.04644</t>
  </si>
  <si>
    <t>2733961.34</t>
  </si>
  <si>
    <t>38506.497746</t>
  </si>
  <si>
    <t>7903.05</t>
  </si>
  <si>
    <t>0.98757</t>
  </si>
  <si>
    <t>1188324732.74</t>
  </si>
  <si>
    <t>786970.021682</t>
  </si>
  <si>
    <t>259302.765</t>
  </si>
  <si>
    <t>8.2119</t>
  </si>
  <si>
    <t>0.16678</t>
  </si>
  <si>
    <t>95973298.12</t>
  </si>
  <si>
    <t>376365.874980</t>
  </si>
  <si>
    <t>67807.16</t>
  </si>
  <si>
    <t>2.1620</t>
  </si>
  <si>
    <t>1335554570.71</t>
  </si>
  <si>
    <t>873482.387646</t>
  </si>
  <si>
    <t>283809</t>
  </si>
  <si>
    <t>1474</t>
  </si>
  <si>
    <t>0.96403</t>
  </si>
  <si>
    <t>0.06867</t>
  </si>
  <si>
    <t>3786035.02</t>
  </si>
  <si>
    <t>36057.476381</t>
  </si>
  <si>
    <t>15000</t>
  </si>
  <si>
    <t>0.00719</t>
  </si>
  <si>
    <t>521524.99</t>
  </si>
  <si>
    <t>47411.362727</t>
  </si>
  <si>
    <t>40000</t>
  </si>
  <si>
    <t>641219.53</t>
  </si>
  <si>
    <t>25.815</t>
  </si>
  <si>
    <t>256317.72</t>
  </si>
  <si>
    <t>1507168.71</t>
  </si>
  <si>
    <t>0.00589</t>
  </si>
  <si>
    <t>10.22888888888889</t>
  </si>
  <si>
    <t>6.13</t>
  </si>
  <si>
    <t>2404705.96</t>
  </si>
  <si>
    <t>38647020.27</t>
  </si>
  <si>
    <t>25292.552533</t>
  </si>
  <si>
    <t>21323704.67</t>
  </si>
  <si>
    <t>13955.304103</t>
  </si>
  <si>
    <t>0.9717385000000001</t>
  </si>
  <si>
    <t>85.6347285</t>
  </si>
  <si>
    <t>d. 10k-50k</t>
  </si>
  <si>
    <t>CVL|Gross realised assets value (finalised appointments, 5603 received)|d. 10k-50k</t>
  </si>
  <si>
    <t>5321</t>
  </si>
  <si>
    <t>5132</t>
  </si>
  <si>
    <t>8.97057677318784</t>
  </si>
  <si>
    <t>0.15900</t>
  </si>
  <si>
    <t>4836</t>
  </si>
  <si>
    <t>0.62262</t>
  </si>
  <si>
    <t>40113453.00</t>
  </si>
  <si>
    <t>13322.302557</t>
  </si>
  <si>
    <t>0.6781820981658562</t>
  </si>
  <si>
    <t>0.94229</t>
  </si>
  <si>
    <t>0.19292</t>
  </si>
  <si>
    <t>0.20208</t>
  </si>
  <si>
    <t>0.31886</t>
  </si>
  <si>
    <t>0.21394</t>
  </si>
  <si>
    <t>0.94232</t>
  </si>
  <si>
    <t>120610995</t>
  </si>
  <si>
    <t>23855.0227</t>
  </si>
  <si>
    <t>13118.5</t>
  </si>
  <si>
    <t>112181219.72</t>
  </si>
  <si>
    <t>21859.162065</t>
  </si>
  <si>
    <t>18432.755</t>
  </si>
  <si>
    <t>0.40978</t>
  </si>
  <si>
    <t>154525832.11</t>
  </si>
  <si>
    <t>73478.759919</t>
  </si>
  <si>
    <t>24000</t>
  </si>
  <si>
    <t>0.17966</t>
  </si>
  <si>
    <t>25510847.08</t>
  </si>
  <si>
    <t>27669.031540</t>
  </si>
  <si>
    <t>12405.845000000001</t>
  </si>
  <si>
    <t>0.10152</t>
  </si>
  <si>
    <t>13061771.68</t>
  </si>
  <si>
    <t>25070.579040</t>
  </si>
  <si>
    <t>9804</t>
  </si>
  <si>
    <t>0.99766</t>
  </si>
  <si>
    <t>4245353159.63</t>
  </si>
  <si>
    <t>829170.538990</t>
  </si>
  <si>
    <t>322690.51</t>
  </si>
  <si>
    <t>11.0644</t>
  </si>
  <si>
    <t>0.21804</t>
  </si>
  <si>
    <t>483017336.69</t>
  </si>
  <si>
    <t>431650.881761</t>
  </si>
  <si>
    <t>55000</t>
  </si>
  <si>
    <t>2.0585</t>
  </si>
  <si>
    <t>4921468947.19</t>
  </si>
  <si>
    <t>958976.801869</t>
  </si>
  <si>
    <t>367897.625</t>
  </si>
  <si>
    <t>4958</t>
  </si>
  <si>
    <t>0.96610</t>
  </si>
  <si>
    <t>0.10581</t>
  </si>
  <si>
    <t>12540010.82</t>
  </si>
  <si>
    <t>23093.942578</t>
  </si>
  <si>
    <t>16000</t>
  </si>
  <si>
    <t>0.00955</t>
  </si>
  <si>
    <t>954037.90</t>
  </si>
  <si>
    <t>19919.140816</t>
  </si>
  <si>
    <t>1924365.24</t>
  </si>
  <si>
    <t>36.12</t>
  </si>
  <si>
    <t>213138.60</t>
  </si>
  <si>
    <t>82</t>
  </si>
  <si>
    <t>78751.37</t>
  </si>
  <si>
    <t>81.23</t>
  </si>
  <si>
    <t>3578509.52</t>
  </si>
  <si>
    <t>2564389.11</t>
  </si>
  <si>
    <t>0.02825</t>
  </si>
  <si>
    <t>9.371543862037928</t>
  </si>
  <si>
    <t>3.89</t>
  </si>
  <si>
    <t>8359153.84</t>
  </si>
  <si>
    <t>173971101.44</t>
  </si>
  <si>
    <t>33952.205589</t>
  </si>
  <si>
    <t>30019.065000000002</t>
  </si>
  <si>
    <t>121129073.96</t>
  </si>
  <si>
    <t>23639.553856</t>
  </si>
  <si>
    <t>0.9502189999999999</t>
  </si>
  <si>
    <t>1.009069</t>
  </si>
  <si>
    <t>CVL + CQ|Director of a previous company that went into liquidation flag|False</t>
  </si>
  <si>
    <t>22878</t>
  </si>
  <si>
    <t>21333</t>
  </si>
  <si>
    <t>21</t>
  </si>
  <si>
    <t>0.27647</t>
  </si>
  <si>
    <t>9.394318661229082</t>
  </si>
  <si>
    <t>14382</t>
  </si>
  <si>
    <t>0.66395</t>
  </si>
  <si>
    <t>143273961.00</t>
  </si>
  <si>
    <t>15004.080113</t>
  </si>
  <si>
    <t>0.8252301360541922</t>
  </si>
  <si>
    <t>0.88686</t>
  </si>
  <si>
    <t>0.16081</t>
  </si>
  <si>
    <t>0.17065</t>
  </si>
  <si>
    <t>0.27696</t>
  </si>
  <si>
    <t>0.17516</t>
  </si>
  <si>
    <t>0.84440</t>
  </si>
  <si>
    <t>3238127653</t>
  </si>
  <si>
    <t>158584.0469</t>
  </si>
  <si>
    <t>4869</t>
  </si>
  <si>
    <t>1022537882.43</t>
  </si>
  <si>
    <t>68346.894087</t>
  </si>
  <si>
    <t>8876.89</t>
  </si>
  <si>
    <t>0.42394</t>
  </si>
  <si>
    <t>1137142367.10</t>
  </si>
  <si>
    <t>125734.450144</t>
  </si>
  <si>
    <t>36265.72</t>
  </si>
  <si>
    <t>0.20278</t>
  </si>
  <si>
    <t>293753439.03</t>
  </si>
  <si>
    <t>67904.169910</t>
  </si>
  <si>
    <t>18758.800000000003</t>
  </si>
  <si>
    <t>0.12727</t>
  </si>
  <si>
    <t>327699820.82</t>
  </si>
  <si>
    <t>120699.749842</t>
  </si>
  <si>
    <t>19247.77</t>
  </si>
  <si>
    <t>0.98130</t>
  </si>
  <si>
    <t>45948102779.98</t>
  </si>
  <si>
    <t>2194903.161363</t>
  </si>
  <si>
    <t>362143.79500000004</t>
  </si>
  <si>
    <t>22.1780</t>
  </si>
  <si>
    <t>0.25922</t>
  </si>
  <si>
    <t>10559749241.49</t>
  </si>
  <si>
    <t>1909538.741680</t>
  </si>
  <si>
    <t>92102.445</t>
  </si>
  <si>
    <t>2.5687</t>
  </si>
  <si>
    <t>58266447648.42</t>
  </si>
  <si>
    <t>2743628.932920</t>
  </si>
  <si>
    <t>425586.5</t>
  </si>
  <si>
    <t>20243</t>
  </si>
  <si>
    <t>0.94891</t>
  </si>
  <si>
    <t>0.08836</t>
  </si>
  <si>
    <t>119125950.61</t>
  </si>
  <si>
    <t>44523.691652</t>
  </si>
  <si>
    <t>0.00970</t>
  </si>
  <si>
    <t>24553757.02</t>
  </si>
  <si>
    <t>59060.107192</t>
  </si>
  <si>
    <t>18496463.04</t>
  </si>
  <si>
    <t>40073048.43</t>
  </si>
  <si>
    <t>97.01</t>
  </si>
  <si>
    <t>20282872.12</t>
  </si>
  <si>
    <t>17909614.06</t>
  </si>
  <si>
    <t>23398811.98</t>
  </si>
  <si>
    <t>17374236.14</t>
  </si>
  <si>
    <t>196574675.67</t>
  </si>
  <si>
    <t>113010218.88</t>
  </si>
  <si>
    <t>1676473557.41</t>
  </si>
  <si>
    <t>152918971.34</t>
  </si>
  <si>
    <t>0.05475</t>
  </si>
  <si>
    <t>23.397729721766122</t>
  </si>
  <si>
    <t>10.27</t>
  </si>
  <si>
    <t>1935226380.22</t>
  </si>
  <si>
    <t>341286088.85</t>
  </si>
  <si>
    <t>581427853.27</t>
  </si>
  <si>
    <t>38935.769991</t>
  </si>
  <si>
    <t>412412986.85</t>
  </si>
  <si>
    <t>27617.557547</t>
  </si>
  <si>
    <t>0.920821</t>
  </si>
  <si>
    <t>0.9891905000000001</t>
  </si>
  <si>
    <t>Company age at appointment</t>
  </si>
  <si>
    <t>b) 1-3 years</t>
  </si>
  <si>
    <t>CQ|Company age at appointment|b) 1-3 years</t>
  </si>
  <si>
    <t>1749</t>
  </si>
  <si>
    <t>1675</t>
  </si>
  <si>
    <t>0.26866</t>
  </si>
  <si>
    <t>2.172537313432836</t>
  </si>
  <si>
    <t>0.19284</t>
  </si>
  <si>
    <t>12</t>
  </si>
  <si>
    <t>0.16667</t>
  </si>
  <si>
    <t>0.9097210738426775</t>
  </si>
  <si>
    <t>0.81041</t>
  </si>
  <si>
    <t>0.08752</t>
  </si>
  <si>
    <t>0.22866</t>
  </si>
  <si>
    <t>0.06806</t>
  </si>
  <si>
    <t>0.46638</t>
  </si>
  <si>
    <t>133402319</t>
  </si>
  <si>
    <t>83428.5922</t>
  </si>
  <si>
    <t>29515452.75</t>
  </si>
  <si>
    <t>25119.534255</t>
  </si>
  <si>
    <t>0.23821</t>
  </si>
  <si>
    <t>59256061.35</t>
  </si>
  <si>
    <t>148511.431955</t>
  </si>
  <si>
    <t>40541.72</t>
  </si>
  <si>
    <t>0.09851</t>
  </si>
  <si>
    <t>6270330.99</t>
  </si>
  <si>
    <t>38002.006000</t>
  </si>
  <si>
    <t>11673.77</t>
  </si>
  <si>
    <t>0.04716</t>
  </si>
  <si>
    <t>3494822.06</t>
  </si>
  <si>
    <t>44238.253924</t>
  </si>
  <si>
    <t>10884.07</t>
  </si>
  <si>
    <t>0.97313</t>
  </si>
  <si>
    <t>4195310026.33</t>
  </si>
  <si>
    <t>2573809.832104</t>
  </si>
  <si>
    <t>188233.10499999998</t>
  </si>
  <si>
    <t>7.7381</t>
  </si>
  <si>
    <t>0.26567</t>
  </si>
  <si>
    <t>540587337.64</t>
  </si>
  <si>
    <t>1214803.005933</t>
  </si>
  <si>
    <t>116390.98</t>
  </si>
  <si>
    <t>2.1627</t>
  </si>
  <si>
    <t>4804918578.37</t>
  </si>
  <si>
    <t>2878920.658101</t>
  </si>
  <si>
    <t>244573.01</t>
  </si>
  <si>
    <t>1601</t>
  </si>
  <si>
    <t>0.95582</t>
  </si>
  <si>
    <t>0.02507</t>
  </si>
  <si>
    <t>2804632.55</t>
  </si>
  <si>
    <t>25899.076667</t>
  </si>
  <si>
    <t>0.00716</t>
  </si>
  <si>
    <t>513432.53</t>
  </si>
  <si>
    <t>58304.066250</t>
  </si>
  <si>
    <t>45000</t>
  </si>
  <si>
    <t>128621.31</t>
  </si>
  <si>
    <t>501926.11</t>
  </si>
  <si>
    <t>1500.00</t>
  </si>
  <si>
    <t>10054.61</t>
  </si>
  <si>
    <t>10326.00</t>
  </si>
  <si>
    <t>10333272.74</t>
  </si>
  <si>
    <t>4275091.69</t>
  </si>
  <si>
    <t>3269915.51</t>
  </si>
  <si>
    <t>6539173.96</t>
  </si>
  <si>
    <t>0.01628</t>
  </si>
  <si>
    <t>51.015263157894736</t>
  </si>
  <si>
    <t>13733309.56</t>
  </si>
  <si>
    <t>11336572.37</t>
  </si>
  <si>
    <t>25802004.57</t>
  </si>
  <si>
    <t>21977.857385</t>
  </si>
  <si>
    <t>9146049.68</t>
  </si>
  <si>
    <t>7790.502283</t>
  </si>
  <si>
    <t>0.277642</t>
  </si>
  <si>
    <t>0.314591</t>
  </si>
  <si>
    <t>Estimated realisable assets value</t>
  </si>
  <si>
    <t>Unknown</t>
  </si>
  <si>
    <t>CQ|Estimated realisable assets value|Unknown</t>
  </si>
  <si>
    <t>717</t>
  </si>
  <si>
    <t>547</t>
  </si>
  <si>
    <t>0.33638</t>
  </si>
  <si>
    <t>15.692870201096893</t>
  </si>
  <si>
    <t>0.24132</t>
  </si>
  <si>
    <t>0.57143</t>
  </si>
  <si>
    <t>33800.00</t>
  </si>
  <si>
    <t>8450.000000</t>
  </si>
  <si>
    <t>4700</t>
  </si>
  <si>
    <t>0.72840</t>
  </si>
  <si>
    <t>0.15819</t>
  </si>
  <si>
    <t>0.14689</t>
  </si>
  <si>
    <t>0.36957</t>
  </si>
  <si>
    <t>0.15534</t>
  </si>
  <si>
    <t>0.55631</t>
  </si>
  <si>
    <t>56803959.67</t>
  </si>
  <si>
    <t>193870.169522</t>
  </si>
  <si>
    <t>518.81</t>
  </si>
  <si>
    <t>0.30165</t>
  </si>
  <si>
    <t>36478521.25</t>
  </si>
  <si>
    <t>221081.946970</t>
  </si>
  <si>
    <t>60008.67</t>
  </si>
  <si>
    <t>0.13711</t>
  </si>
  <si>
    <t>5054517.29</t>
  </si>
  <si>
    <t>67393.563867</t>
  </si>
  <si>
    <t>16270.1</t>
  </si>
  <si>
    <t>0.08227</t>
  </si>
  <si>
    <t>2057236.62</t>
  </si>
  <si>
    <t>45716.369333</t>
  </si>
  <si>
    <t>13770</t>
  </si>
  <si>
    <t>0.82633</t>
  </si>
  <si>
    <t>13526867634.79</t>
  </si>
  <si>
    <t>29926698.307058</t>
  </si>
  <si>
    <t>467502.375</t>
  </si>
  <si>
    <t>33.8987</t>
  </si>
  <si>
    <t>0.26691</t>
  </si>
  <si>
    <t>701644171.42</t>
  </si>
  <si>
    <t>4805781.996027</t>
  </si>
  <si>
    <t>269016.85</t>
  </si>
  <si>
    <t>2.6267</t>
  </si>
  <si>
    <t>14272102081.37</t>
  </si>
  <si>
    <t>27712819.575476</t>
  </si>
  <si>
    <t>485442.06</t>
  </si>
  <si>
    <t>230</t>
  </si>
  <si>
    <t>0.42048</t>
  </si>
  <si>
    <t>0.03656</t>
  </si>
  <si>
    <t>3741462.00</t>
  </si>
  <si>
    <t>85671.305000</t>
  </si>
  <si>
    <t>0.00548</t>
  </si>
  <si>
    <t>10300000.00</t>
  </si>
  <si>
    <t>40000.000000</t>
  </si>
  <si>
    <t>99766.37</t>
  </si>
  <si>
    <t>547687.32</t>
  </si>
  <si>
    <t>23904.37</t>
  </si>
  <si>
    <t>17655.97</t>
  </si>
  <si>
    <t>76799.59</t>
  </si>
  <si>
    <t>8521.24</t>
  </si>
  <si>
    <t>12206202.12</t>
  </si>
  <si>
    <t>2773261.62</t>
  </si>
  <si>
    <t>7026795.13</t>
  </si>
  <si>
    <t>12695451.79</t>
  </si>
  <si>
    <t>0.07586</t>
  </si>
  <si>
    <t>49.114545454545464</t>
  </si>
  <si>
    <t>27.770000000000003</t>
  </si>
  <si>
    <t>19433467.58</t>
  </si>
  <si>
    <t>16042577.94</t>
  </si>
  <si>
    <t>19275130.90</t>
  </si>
  <si>
    <t>65785.429693</t>
  </si>
  <si>
    <t>25617</t>
  </si>
  <si>
    <t>14866050.17</t>
  </si>
  <si>
    <t>50737.372594</t>
  </si>
  <si>
    <t>0.49980250000000004</t>
  </si>
  <si>
    <t>0.562447</t>
  </si>
  <si>
    <t>b. 1</t>
  </si>
  <si>
    <t>CQ|Unsecured creditor count|b. 1</t>
  </si>
  <si>
    <t>971</t>
  </si>
  <si>
    <t>946</t>
  </si>
  <si>
    <t>0.27590</t>
  </si>
  <si>
    <t>10.640591966173362</t>
  </si>
  <si>
    <t>0.22622</t>
  </si>
  <si>
    <t>56900.00</t>
  </si>
  <si>
    <t>14225.000000</t>
  </si>
  <si>
    <t>0.86124</t>
  </si>
  <si>
    <t>0.08389</t>
  </si>
  <si>
    <t>0.08522</t>
  </si>
  <si>
    <t>0.20603</t>
  </si>
  <si>
    <t>0.06769</t>
  </si>
  <si>
    <t>0.42946</t>
  </si>
  <si>
    <t>65053048</t>
  </si>
  <si>
    <t>75467.5731</t>
  </si>
  <si>
    <t>8820588.25</t>
  </si>
  <si>
    <t>13675.330620</t>
  </si>
  <si>
    <t>0.13742</t>
  </si>
  <si>
    <t>27975350.22</t>
  </si>
  <si>
    <t>215195.001692</t>
  </si>
  <si>
    <t>112230.62</t>
  </si>
  <si>
    <t>0.01057</t>
  </si>
  <si>
    <t>196945.75</t>
  </si>
  <si>
    <t>19694.575000</t>
  </si>
  <si>
    <t>7081.195</t>
  </si>
  <si>
    <t>0.00211</t>
  </si>
  <si>
    <t>4925.25</t>
  </si>
  <si>
    <t>2462.625000</t>
  </si>
  <si>
    <t>2462.625</t>
  </si>
  <si>
    <t>0.96300</t>
  </si>
  <si>
    <t>843399218.52</t>
  </si>
  <si>
    <t>925794.970933</t>
  </si>
  <si>
    <t>175303.04</t>
  </si>
  <si>
    <t>1.0000</t>
  </si>
  <si>
    <t>138356082.77</t>
  </si>
  <si>
    <t>1064277.559769</t>
  </si>
  <si>
    <t>154484.345</t>
  </si>
  <si>
    <t>1.7704</t>
  </si>
  <si>
    <t>1009932522.51</t>
  </si>
  <si>
    <t>1067581.947685</t>
  </si>
  <si>
    <t>218690.61</t>
  </si>
  <si>
    <t>852</t>
  </si>
  <si>
    <t>0.90063</t>
  </si>
  <si>
    <t>0.01797</t>
  </si>
  <si>
    <t>3369878.27</t>
  </si>
  <si>
    <t>233205.590714</t>
  </si>
  <si>
    <t>0.00634</t>
  </si>
  <si>
    <t>262310.31</t>
  </si>
  <si>
    <t>27897.352500</t>
  </si>
  <si>
    <t>21389.135000000002</t>
  </si>
  <si>
    <t>493476.39</t>
  </si>
  <si>
    <t>4467.30</t>
  </si>
  <si>
    <t>115229.19</t>
  </si>
  <si>
    <t>157485.84</t>
  </si>
  <si>
    <t>3344627.65</t>
  </si>
  <si>
    <t>0.03583</t>
  </si>
  <si>
    <t>60.19652173913043</t>
  </si>
  <si>
    <t>65.51</t>
  </si>
  <si>
    <t>161953.14</t>
  </si>
  <si>
    <t>3953333.23</t>
  </si>
  <si>
    <t>10892822.98</t>
  </si>
  <si>
    <t>16940.626719</t>
  </si>
  <si>
    <t>4519036.75</t>
  </si>
  <si>
    <t>7028.050933</t>
  </si>
  <si>
    <t>0.3958925</t>
  </si>
  <si>
    <t>0.413523</t>
  </si>
  <si>
    <t>j. 5m-10m</t>
  </si>
  <si>
    <t>CVL + CQ|Estimated realisable assets value|j. 5m-10m</t>
  </si>
  <si>
    <t>127</t>
  </si>
  <si>
    <t>67</t>
  </si>
  <si>
    <t>0.73134</t>
  </si>
  <si>
    <t>16.432835820895523</t>
  </si>
  <si>
    <t>11</t>
  </si>
  <si>
    <t>0.29851</t>
  </si>
  <si>
    <t>20</t>
  </si>
  <si>
    <t>0.40000</t>
  </si>
  <si>
    <t>1904000.00</t>
  </si>
  <si>
    <t>238000.000000</t>
  </si>
  <si>
    <t>104500</t>
  </si>
  <si>
    <t>0.06029324657515669</t>
  </si>
  <si>
    <t>0.46269</t>
  </si>
  <si>
    <t>0.14706</t>
  </si>
  <si>
    <t>0.19231</t>
  </si>
  <si>
    <t>0.92308</t>
  </si>
  <si>
    <t>462114085</t>
  </si>
  <si>
    <t>6897225.1493</t>
  </si>
  <si>
    <t>6833699</t>
  </si>
  <si>
    <t>56117639.20</t>
  </si>
  <si>
    <t>4316741.476923</t>
  </si>
  <si>
    <t>3755262</t>
  </si>
  <si>
    <t>0.43284</t>
  </si>
  <si>
    <t>10191914.56</t>
  </si>
  <si>
    <t>351445.329655</t>
  </si>
  <si>
    <t>164993.93</t>
  </si>
  <si>
    <t>0.44776</t>
  </si>
  <si>
    <t>10671960.20</t>
  </si>
  <si>
    <t>355732.006667</t>
  </si>
  <si>
    <t>198908.16</t>
  </si>
  <si>
    <t>0.35821</t>
  </si>
  <si>
    <t>18849530.39</t>
  </si>
  <si>
    <t>785397.099583</t>
  </si>
  <si>
    <t>460824.115</t>
  </si>
  <si>
    <t>0.97015</t>
  </si>
  <si>
    <t>2036137715.18</t>
  </si>
  <si>
    <t>31325195.618154</t>
  </si>
  <si>
    <t>5894988.44</t>
  </si>
  <si>
    <t>566.5538</t>
  </si>
  <si>
    <t>23</t>
  </si>
  <si>
    <t>0.52239</t>
  </si>
  <si>
    <t>465433638.69</t>
  </si>
  <si>
    <t>13298103.962571</t>
  </si>
  <si>
    <t>4274000</t>
  </si>
  <si>
    <t>3.6286</t>
  </si>
  <si>
    <t>2541284759.02</t>
  </si>
  <si>
    <t>37929623.268955</t>
  </si>
  <si>
    <t>9609590.38</t>
  </si>
  <si>
    <t>63</t>
  </si>
  <si>
    <t>0.94030</t>
  </si>
  <si>
    <t>0.08955</t>
  </si>
  <si>
    <t>566000.00</t>
  </si>
  <si>
    <t>170000.000000</t>
  </si>
  <si>
    <t>170000</t>
  </si>
  <si>
    <t>0.02985</t>
  </si>
  <si>
    <t>52941.42</t>
  </si>
  <si>
    <t>1934085.54</t>
  </si>
  <si>
    <t>594284.17</t>
  </si>
  <si>
    <t>1788355.18</t>
  </si>
  <si>
    <t>1834944.83</t>
  </si>
  <si>
    <t>4161604.02</t>
  </si>
  <si>
    <t>3232043.14</t>
  </si>
  <si>
    <t>44619557.90</t>
  </si>
  <si>
    <t>7441702.71</t>
  </si>
  <si>
    <t>12865570.39</t>
  </si>
  <si>
    <t>11163856.53</t>
  </si>
  <si>
    <t>0.46154</t>
  </si>
  <si>
    <t>45.145</t>
  </si>
  <si>
    <t>25.615000000000002</t>
  </si>
  <si>
    <t>65369173.03</t>
  </si>
  <si>
    <t>24266831.38</t>
  </si>
  <si>
    <t>7059247.60</t>
  </si>
  <si>
    <t>543019.046154</t>
  </si>
  <si>
    <t>278378</t>
  </si>
  <si>
    <t>6937187.68</t>
  </si>
  <si>
    <t>533629.821538</t>
  </si>
  <si>
    <t>0.135993</t>
  </si>
  <si>
    <t>0.1779</t>
  </si>
  <si>
    <t>g. 250k-500k</t>
  </si>
  <si>
    <t>CVL + CQ|Gross realised assets value (finalised appointments, 5603 received)|g. 250k-500k</t>
  </si>
  <si>
    <t>394</t>
  </si>
  <si>
    <t>353</t>
  </si>
  <si>
    <t>12.113314447592067</t>
  </si>
  <si>
    <t>0.22946</t>
  </si>
  <si>
    <t>189</t>
  </si>
  <si>
    <t>0.29630</t>
  </si>
  <si>
    <t>2821876.00</t>
  </si>
  <si>
    <t>50390.642857</t>
  </si>
  <si>
    <t>0.05463107091500389</t>
  </si>
  <si>
    <t>0.60534</t>
  </si>
  <si>
    <t>0.19024</t>
  </si>
  <si>
    <t>0.24390</t>
  </si>
  <si>
    <t>0.32530</t>
  </si>
  <si>
    <t>0.26705</t>
  </si>
  <si>
    <t>0.91218</t>
  </si>
  <si>
    <t>97547253</t>
  </si>
  <si>
    <t>301071.7685</t>
  </si>
  <si>
    <t>257909.5</t>
  </si>
  <si>
    <t>123992023.68</t>
  </si>
  <si>
    <t>351252.191728</t>
  </si>
  <si>
    <t>345115.46</t>
  </si>
  <si>
    <t>0.65156</t>
  </si>
  <si>
    <t>33391764.50</t>
  </si>
  <si>
    <t>145181.584783</t>
  </si>
  <si>
    <t>51365.5</t>
  </si>
  <si>
    <t>0.53541</t>
  </si>
  <si>
    <t>15395898.33</t>
  </si>
  <si>
    <t>81459.779524</t>
  </si>
  <si>
    <t>42287.89</t>
  </si>
  <si>
    <t>0.44193</t>
  </si>
  <si>
    <t>17917848.68</t>
  </si>
  <si>
    <t>114858.004359</t>
  </si>
  <si>
    <t>50972.205</t>
  </si>
  <si>
    <t>0.99717</t>
  </si>
  <si>
    <t>896978765.41</t>
  </si>
  <si>
    <t>2548235.129006</t>
  </si>
  <si>
    <t>1176307.4449999998</t>
  </si>
  <si>
    <t>38.6420</t>
  </si>
  <si>
    <t>19.5</t>
  </si>
  <si>
    <t>0.41643</t>
  </si>
  <si>
    <t>280862786.90</t>
  </si>
  <si>
    <t>1910631.203401</t>
  </si>
  <si>
    <t>317873.49</t>
  </si>
  <si>
    <t>2.9733</t>
  </si>
  <si>
    <t>1244547063.82</t>
  </si>
  <si>
    <t>3525629.075977</t>
  </si>
  <si>
    <t>1615365.1</t>
  </si>
  <si>
    <t>315</t>
  </si>
  <si>
    <t>0.89235</t>
  </si>
  <si>
    <t>0.22380</t>
  </si>
  <si>
    <t>10662984.60</t>
  </si>
  <si>
    <t>134974.488608</t>
  </si>
  <si>
    <t>79200</t>
  </si>
  <si>
    <t>0.02550</t>
  </si>
  <si>
    <t>1119678.12</t>
  </si>
  <si>
    <t>124408.680000</t>
  </si>
  <si>
    <t>50000</t>
  </si>
  <si>
    <t>8509616.76</t>
  </si>
  <si>
    <t>3694091.96</t>
  </si>
  <si>
    <t>2497209.12</t>
  </si>
  <si>
    <t>11039362.81</t>
  </si>
  <si>
    <t>24157972.82</t>
  </si>
  <si>
    <t>0.38527</t>
  </si>
  <si>
    <t>30.14295160476999</t>
  </si>
  <si>
    <t>19.61</t>
  </si>
  <si>
    <t>49898253.47</t>
  </si>
  <si>
    <t>50777732.21</t>
  </si>
  <si>
    <t>143846.266884</t>
  </si>
  <si>
    <t>126655.65</t>
  </si>
  <si>
    <t>47200871.18</t>
  </si>
  <si>
    <t>133713.516091</t>
  </si>
  <si>
    <t>0.297245</t>
  </si>
  <si>
    <t>0.34886</t>
  </si>
  <si>
    <t>d) 6-10 years</t>
  </si>
  <si>
    <t>CVL|Company age at appointment|d) 6-10 years</t>
  </si>
  <si>
    <t>7000</t>
  </si>
  <si>
    <t>6370</t>
  </si>
  <si>
    <t>10</t>
  </si>
  <si>
    <t>0.26170</t>
  </si>
  <si>
    <t>7.7138147566718995</t>
  </si>
  <si>
    <t>0.19576</t>
  </si>
  <si>
    <t>5682</t>
  </si>
  <si>
    <t>0.67687</t>
  </si>
  <si>
    <t>55898067.00</t>
  </si>
  <si>
    <t>14534.078783</t>
  </si>
  <si>
    <t>0.8116082744139529</t>
  </si>
  <si>
    <t>0.90818</t>
  </si>
  <si>
    <t>0.17666</t>
  </si>
  <si>
    <t>0.18875</t>
  </si>
  <si>
    <t>0.29904</t>
  </si>
  <si>
    <t>0.19196</t>
  </si>
  <si>
    <t>0.93540</t>
  </si>
  <si>
    <t>967196199</t>
  </si>
  <si>
    <t>156630.9634</t>
  </si>
  <si>
    <t>7172</t>
  </si>
  <si>
    <t>329339194.35</t>
  </si>
  <si>
    <t>71876.733817</t>
  </si>
  <si>
    <t>11291.064999999999</t>
  </si>
  <si>
    <t>0.44615</t>
  </si>
  <si>
    <t>329767931.30</t>
  </si>
  <si>
    <t>116033.754856</t>
  </si>
  <si>
    <t>36245.244999999995</t>
  </si>
  <si>
    <t>0.20942</t>
  </si>
  <si>
    <t>71640203.33</t>
  </si>
  <si>
    <t>53703.300847</t>
  </si>
  <si>
    <t>19160.309999999998</t>
  </si>
  <si>
    <t>0.13265</t>
  </si>
  <si>
    <t>74830125.50</t>
  </si>
  <si>
    <t>88556.361538</t>
  </si>
  <si>
    <t>16974</t>
  </si>
  <si>
    <t>0.98728</t>
  </si>
  <si>
    <t>13610874915.57</t>
  </si>
  <si>
    <t>2164235.159098</t>
  </si>
  <si>
    <t>433582.25</t>
  </si>
  <si>
    <t>16.8568</t>
  </si>
  <si>
    <t>0.24725</t>
  </si>
  <si>
    <t>4739824294.52</t>
  </si>
  <si>
    <t>3009412.250489</t>
  </si>
  <si>
    <t>90000</t>
  </si>
  <si>
    <t>2.5475</t>
  </si>
  <si>
    <t>18826937470.22</t>
  </si>
  <si>
    <t>2973300.295360</t>
  </si>
  <si>
    <t>502382.495</t>
  </si>
  <si>
    <t>6109</t>
  </si>
  <si>
    <t>0.95903</t>
  </si>
  <si>
    <t>0.09984</t>
  </si>
  <si>
    <t>45766044.99</t>
  </si>
  <si>
    <t>46643.179978</t>
  </si>
  <si>
    <t>0.01036</t>
  </si>
  <si>
    <t>2812932.29</t>
  </si>
  <si>
    <t>35527.187843</t>
  </si>
  <si>
    <t>9343083.63</t>
  </si>
  <si>
    <t>14455412.42</t>
  </si>
  <si>
    <t>85.03</t>
  </si>
  <si>
    <t>3432566.98</t>
  </si>
  <si>
    <t>5336641.25</t>
  </si>
  <si>
    <t>5421484.07</t>
  </si>
  <si>
    <t>8789384.13</t>
  </si>
  <si>
    <t>67942808.86</t>
  </si>
  <si>
    <t>40792871.74</t>
  </si>
  <si>
    <t>22318994.43</t>
  </si>
  <si>
    <t>35997935.31</t>
  </si>
  <si>
    <t>0.05894</t>
  </si>
  <si>
    <t>17.171106303539823</t>
  </si>
  <si>
    <t>7.54</t>
  </si>
  <si>
    <t>108458937.97</t>
  </si>
  <si>
    <t>105372244.85</t>
  </si>
  <si>
    <t>184010792.42</t>
  </si>
  <si>
    <t>40220.938234</t>
  </si>
  <si>
    <t>28478.45</t>
  </si>
  <si>
    <t>136818029.62</t>
  </si>
  <si>
    <t>29905.580245</t>
  </si>
  <si>
    <t>0.943437</t>
  </si>
  <si>
    <t>1.037379</t>
  </si>
  <si>
    <t>Not applicable</t>
  </si>
  <si>
    <t>CVL|Gross realised assets value (finalised appointments, 5603 received)|Not applicable</t>
  </si>
  <si>
    <t>7036</t>
  </si>
  <si>
    <t>5583</t>
  </si>
  <si>
    <t>0.92567</t>
  </si>
  <si>
    <t>10.62045495253448</t>
  </si>
  <si>
    <t>0.23070</t>
  </si>
  <si>
    <t>4619</t>
  </si>
  <si>
    <t>0.61290</t>
  </si>
  <si>
    <t>63504455.00</t>
  </si>
  <si>
    <t>22431.810314</t>
  </si>
  <si>
    <t>0.6397204788959563</t>
  </si>
  <si>
    <t>0.85709</t>
  </si>
  <si>
    <t>0.19795</t>
  </si>
  <si>
    <t>0.21334</t>
  </si>
  <si>
    <t>0.33953</t>
  </si>
  <si>
    <t>0.21202</t>
  </si>
  <si>
    <t>0.89706</t>
  </si>
  <si>
    <t>2803302950</t>
  </si>
  <si>
    <t>533860.7789</t>
  </si>
  <si>
    <t>16720</t>
  </si>
  <si>
    <t>15826895.04</t>
  </si>
  <si>
    <t>232748.456471</t>
  </si>
  <si>
    <t>16619.370000000003</t>
  </si>
  <si>
    <t>0.52427</t>
  </si>
  <si>
    <t>543140577.18</t>
  </si>
  <si>
    <t>185562.206074</t>
  </si>
  <si>
    <t>46514</t>
  </si>
  <si>
    <t>0.32509</t>
  </si>
  <si>
    <t>258313195.21</t>
  </si>
  <si>
    <t>142321.319675</t>
  </si>
  <si>
    <t>32422.75</t>
  </si>
  <si>
    <t>0.22443</t>
  </si>
  <si>
    <t>345233657.35</t>
  </si>
  <si>
    <t>275525.664286</t>
  </si>
  <si>
    <t>41513</t>
  </si>
  <si>
    <t>0.97421</t>
  </si>
  <si>
    <t>43065602052.79</t>
  </si>
  <si>
    <t>7917926.466775</t>
  </si>
  <si>
    <t>804036.31</t>
  </si>
  <si>
    <t>80.6537</t>
  </si>
  <si>
    <t>0.33226</t>
  </si>
  <si>
    <t>17368532802.82</t>
  </si>
  <si>
    <t>9363090.459741</t>
  </si>
  <si>
    <t>171766.18</t>
  </si>
  <si>
    <t>3.2383</t>
  </si>
  <si>
    <t>61580822285.35</t>
  </si>
  <si>
    <t>11216907.520100</t>
  </si>
  <si>
    <t>962153.77</t>
  </si>
  <si>
    <t>5307</t>
  </si>
  <si>
    <t>0.95056</t>
  </si>
  <si>
    <t>0.10084</t>
  </si>
  <si>
    <t>70246043.61</t>
  </si>
  <si>
    <t>49130.250000</t>
  </si>
  <si>
    <t>8178761.04</t>
  </si>
  <si>
    <t>16396.950000</t>
  </si>
  <si>
    <t>16396.95</t>
  </si>
  <si>
    <t>22140038.00</t>
  </si>
  <si>
    <t>222276.68</t>
  </si>
  <si>
    <t>35.475</t>
  </si>
  <si>
    <t>21454319.76</t>
  </si>
  <si>
    <t>904204.81</t>
  </si>
  <si>
    <t>25211659.74</t>
  </si>
  <si>
    <t>1795247.16</t>
  </si>
  <si>
    <t>222914938.48</t>
  </si>
  <si>
    <t>4228549.38</t>
  </si>
  <si>
    <t>1687835440.99</t>
  </si>
  <si>
    <t>1148104.64</t>
  </si>
  <si>
    <t>1979556396.97</t>
  </si>
  <si>
    <t>8298382.67</t>
  </si>
  <si>
    <t>6964207.44</t>
  </si>
  <si>
    <t>102414.815294</t>
  </si>
  <si>
    <t>36590.5</t>
  </si>
  <si>
    <t>5952978.97</t>
  </si>
  <si>
    <t>87543.808382</t>
  </si>
  <si>
    <t>0.8854</t>
  </si>
  <si>
    <t>0.9963075</t>
  </si>
  <si>
    <t>Professional, Scientific and Technical Services</t>
  </si>
  <si>
    <t>CVL|Industry division|Professional, Scientific and Technical Services</t>
  </si>
  <si>
    <t>1314</t>
  </si>
  <si>
    <t>1199</t>
  </si>
  <si>
    <t>0.28357</t>
  </si>
  <si>
    <t>10.412010008340284</t>
  </si>
  <si>
    <t>0.23269</t>
  </si>
  <si>
    <t>1061</t>
  </si>
  <si>
    <t>0.70028</t>
  </si>
  <si>
    <t>9669466.00</t>
  </si>
  <si>
    <t>13014.086137</t>
  </si>
  <si>
    <t>0.8783393095049572</t>
  </si>
  <si>
    <t>0.91156</t>
  </si>
  <si>
    <t>0.15985</t>
  </si>
  <si>
    <t>0.16450</t>
  </si>
  <si>
    <t>0.34111</t>
  </si>
  <si>
    <t>0.16484</t>
  </si>
  <si>
    <t>0.92892</t>
  </si>
  <si>
    <t>122662117</t>
  </si>
  <si>
    <t>105925.8351</t>
  </si>
  <si>
    <t>4446</t>
  </si>
  <si>
    <t>33869102.13</t>
  </si>
  <si>
    <t>40806.147145</t>
  </si>
  <si>
    <t>9905.91</t>
  </si>
  <si>
    <t>0.41451</t>
  </si>
  <si>
    <t>60733562.67</t>
  </si>
  <si>
    <t>122200.327304</t>
  </si>
  <si>
    <t>33460</t>
  </si>
  <si>
    <t>0.23686</t>
  </si>
  <si>
    <t>23237310.51</t>
  </si>
  <si>
    <t>81821.515880</t>
  </si>
  <si>
    <t>34479</t>
  </si>
  <si>
    <t>0.15847</t>
  </si>
  <si>
    <t>29648584.75</t>
  </si>
  <si>
    <t>156045.182895</t>
  </si>
  <si>
    <t>41150.115</t>
  </si>
  <si>
    <t>0.98499</t>
  </si>
  <si>
    <t>1736377692.24</t>
  </si>
  <si>
    <t>1470260.535343</t>
  </si>
  <si>
    <t>361980.06</t>
  </si>
  <si>
    <t>10.6029</t>
  </si>
  <si>
    <t>0.17681</t>
  </si>
  <si>
    <t>210306890.77</t>
  </si>
  <si>
    <t>992013.635708</t>
  </si>
  <si>
    <t>119582.59</t>
  </si>
  <si>
    <t>2.1651</t>
  </si>
  <si>
    <t>2060304040.94</t>
  </si>
  <si>
    <t>1729894.240924</t>
  </si>
  <si>
    <t>411889.45</t>
  </si>
  <si>
    <t>1143</t>
  </si>
  <si>
    <t>0.95329</t>
  </si>
  <si>
    <t>0.06839</t>
  </si>
  <si>
    <t>5154899.51</t>
  </si>
  <si>
    <t>44603.189245</t>
  </si>
  <si>
    <t>21000</t>
  </si>
  <si>
    <t>0.00834</t>
  </si>
  <si>
    <t>191780.86</t>
  </si>
  <si>
    <t>19740.122857</t>
  </si>
  <si>
    <t>11759</t>
  </si>
  <si>
    <t>1471830.66</t>
  </si>
  <si>
    <t>2035860.22</t>
  </si>
  <si>
    <t>1188407.90</t>
  </si>
  <si>
    <t>1382410.92</t>
  </si>
  <si>
    <t>813773.22</t>
  </si>
  <si>
    <t>861147.94</t>
  </si>
  <si>
    <t>3933367.80</t>
  </si>
  <si>
    <t>1103129.98</t>
  </si>
  <si>
    <t>4814620.77</t>
  </si>
  <si>
    <t>8556135.43</t>
  </si>
  <si>
    <t>0.06288</t>
  </si>
  <si>
    <t>18.674999999999997</t>
  </si>
  <si>
    <t>8.07</t>
  </si>
  <si>
    <t>12222000.35</t>
  </si>
  <si>
    <t>13938684.49</t>
  </si>
  <si>
    <t>30846567.31</t>
  </si>
  <si>
    <t>37389.778558</t>
  </si>
  <si>
    <t>23235359.54</t>
  </si>
  <si>
    <t>28164.072170</t>
  </si>
  <si>
    <t>0.9561345</t>
  </si>
  <si>
    <t>1.044633</t>
  </si>
  <si>
    <t>CQ|Estimated realisable assets value|j. 5m-10m</t>
  </si>
  <si>
    <t>54</t>
  </si>
  <si>
    <t>0.74074</t>
  </si>
  <si>
    <t>16.555555555555557</t>
  </si>
  <si>
    <t>0.25926</t>
  </si>
  <si>
    <t>0.51852</t>
  </si>
  <si>
    <t>0.27273</t>
  </si>
  <si>
    <t>0.75000</t>
  </si>
  <si>
    <t>193878508</t>
  </si>
  <si>
    <t>7180685.4815</t>
  </si>
  <si>
    <t>7022394</t>
  </si>
  <si>
    <t>26974691.60</t>
  </si>
  <si>
    <t>6743672.900000</t>
  </si>
  <si>
    <t>7354154.300000001</t>
  </si>
  <si>
    <t>0.14815</t>
  </si>
  <si>
    <t>1248897.45</t>
  </si>
  <si>
    <t>312224.362500</t>
  </si>
  <si>
    <t>216513.82</t>
  </si>
  <si>
    <t>0.22222</t>
  </si>
  <si>
    <t>925542.97</t>
  </si>
  <si>
    <t>154257.161667</t>
  </si>
  <si>
    <t>97914</t>
  </si>
  <si>
    <t>801155.85</t>
  </si>
  <si>
    <t>200288.962500</t>
  </si>
  <si>
    <t>170787.81</t>
  </si>
  <si>
    <t>0.92593</t>
  </si>
  <si>
    <t>1198481302.15</t>
  </si>
  <si>
    <t>47939252.086000</t>
  </si>
  <si>
    <t>1798914.12</t>
  </si>
  <si>
    <t>14.6400</t>
  </si>
  <si>
    <t>0.37037</t>
  </si>
  <si>
    <t>212843497.69</t>
  </si>
  <si>
    <t>21284349.769000</t>
  </si>
  <si>
    <t>3106476.9749999996</t>
  </si>
  <si>
    <t>2.7000</t>
  </si>
  <si>
    <t>1.5</t>
  </si>
  <si>
    <t>1414300396.11</t>
  </si>
  <si>
    <t>52381496.152222</t>
  </si>
  <si>
    <t>2403152</t>
  </si>
  <si>
    <t>239000.00</t>
  </si>
  <si>
    <t>847677.05</t>
  </si>
  <si>
    <t>192466.46</t>
  </si>
  <si>
    <t>4500.00</t>
  </si>
  <si>
    <t>573841.03</t>
  </si>
  <si>
    <t>7163293.03</t>
  </si>
  <si>
    <t>7790276.11</t>
  </si>
  <si>
    <t>4800486.34</t>
  </si>
  <si>
    <t>0.50000</t>
  </si>
  <si>
    <t>16567553.68</t>
  </si>
  <si>
    <t>4804986.34</t>
  </si>
  <si>
    <t>944635.75</t>
  </si>
  <si>
    <t>236158.937500</t>
  </si>
  <si>
    <t>240241.375</t>
  </si>
  <si>
    <t>888026.08</t>
  </si>
  <si>
    <t>222006.520000</t>
  </si>
  <si>
    <t>0.03676</t>
  </si>
  <si>
    <t>0.025086</t>
  </si>
  <si>
    <t>Agriculture, Forestry and Fishing</t>
  </si>
  <si>
    <t>CQ|Industry division|Agriculture, Forestry and Fishing</t>
  </si>
  <si>
    <t>132</t>
  </si>
  <si>
    <t>122</t>
  </si>
  <si>
    <t>0.44262</t>
  </si>
  <si>
    <t>11.581967213114755</t>
  </si>
  <si>
    <t>0.18033</t>
  </si>
  <si>
    <t>19950.00</t>
  </si>
  <si>
    <t>9975.000000</t>
  </si>
  <si>
    <t>9975</t>
  </si>
  <si>
    <t>1.9659239842726082</t>
  </si>
  <si>
    <t>0.82301</t>
  </si>
  <si>
    <t>0.08511</t>
  </si>
  <si>
    <t>0.09574</t>
  </si>
  <si>
    <t>0.25000</t>
  </si>
  <si>
    <t>0.08475</t>
  </si>
  <si>
    <t>0.54839</t>
  </si>
  <si>
    <t>16747181</t>
  </si>
  <si>
    <t>162593.9903</t>
  </si>
  <si>
    <t>7148626.13</t>
  </si>
  <si>
    <t>115300.421452</t>
  </si>
  <si>
    <t>90.495</t>
  </si>
  <si>
    <t>0.33607</t>
  </si>
  <si>
    <t>6740574.07</t>
  </si>
  <si>
    <t>164404.245610</t>
  </si>
  <si>
    <t>44691.88</t>
  </si>
  <si>
    <t>0.09836</t>
  </si>
  <si>
    <t>995414.86</t>
  </si>
  <si>
    <t>82951.238333</t>
  </si>
  <si>
    <t>20406.945</t>
  </si>
  <si>
    <t>0.05738</t>
  </si>
  <si>
    <t>714692.90</t>
  </si>
  <si>
    <t>102098.985714</t>
  </si>
  <si>
    <t>20095.78</t>
  </si>
  <si>
    <t>0.91803</t>
  </si>
  <si>
    <t>330450262.00</t>
  </si>
  <si>
    <t>2950448.767857</t>
  </si>
  <si>
    <t>569374.2549999999</t>
  </si>
  <si>
    <t>11.3717</t>
  </si>
  <si>
    <t>0.31967</t>
  </si>
  <si>
    <t>141840504.88</t>
  </si>
  <si>
    <t>3636936.022564</t>
  </si>
  <si>
    <t>254979.97</t>
  </si>
  <si>
    <t>3.5500</t>
  </si>
  <si>
    <t>480741448.71</t>
  </si>
  <si>
    <t>4039844.106807</t>
  </si>
  <si>
    <t>706207.29</t>
  </si>
  <si>
    <t>103</t>
  </si>
  <si>
    <t>0.84426</t>
  </si>
  <si>
    <t>0.01639</t>
  </si>
  <si>
    <t>270000.00</t>
  </si>
  <si>
    <t>70000.000000</t>
  </si>
  <si>
    <t>70000</t>
  </si>
  <si>
    <t>423000.00</t>
  </si>
  <si>
    <t>211500.000000</t>
  </si>
  <si>
    <t>211500</t>
  </si>
  <si>
    <t>131812.89</t>
  </si>
  <si>
    <t>98.505</t>
  </si>
  <si>
    <t>2725252.98</t>
  </si>
  <si>
    <t>645280.52</t>
  </si>
  <si>
    <t>1604549.46</t>
  </si>
  <si>
    <t>1114747.76</t>
  </si>
  <si>
    <t>0.01613</t>
  </si>
  <si>
    <t>30.49</t>
  </si>
  <si>
    <t>4374494.32</t>
  </si>
  <si>
    <t>1891841.17</t>
  </si>
  <si>
    <t>2978567.00</t>
  </si>
  <si>
    <t>48041.403226</t>
  </si>
  <si>
    <t>1744325.60</t>
  </si>
  <si>
    <t>28134.283871</t>
  </si>
  <si>
    <t>0.44779599999999997</t>
  </si>
  <si>
    <t>0.4983465</t>
  </si>
  <si>
    <t>SA</t>
  </si>
  <si>
    <t>CQ|Principal place of business state/territory|SA</t>
  </si>
  <si>
    <t>293</t>
  </si>
  <si>
    <t>266</t>
  </si>
  <si>
    <t>0.42481</t>
  </si>
  <si>
    <t>9.413533834586467</t>
  </si>
  <si>
    <t>0.20677</t>
  </si>
  <si>
    <t>0.82869</t>
  </si>
  <si>
    <t>0.13810</t>
  </si>
  <si>
    <t>0.12500</t>
  </si>
  <si>
    <t>0.56643</t>
  </si>
  <si>
    <t>10828418</t>
  </si>
  <si>
    <t>44561.3909</t>
  </si>
  <si>
    <t>3593330.70</t>
  </si>
  <si>
    <t>25128.186713</t>
  </si>
  <si>
    <t>0.45489</t>
  </si>
  <si>
    <t>29388680.79</t>
  </si>
  <si>
    <t>242881.659421</t>
  </si>
  <si>
    <t>84204.82</t>
  </si>
  <si>
    <t>3234604.02</t>
  </si>
  <si>
    <t>85121.158421</t>
  </si>
  <si>
    <t>26698.25</t>
  </si>
  <si>
    <t>0.08271</t>
  </si>
  <si>
    <t>1496612.18</t>
  </si>
  <si>
    <t>68027.826364</t>
  </si>
  <si>
    <t>18446.46</t>
  </si>
  <si>
    <t>0.98120</t>
  </si>
  <si>
    <t>549299966.07</t>
  </si>
  <si>
    <t>2104597.571149</t>
  </si>
  <si>
    <t>381235.87</t>
  </si>
  <si>
    <t>15.8352</t>
  </si>
  <si>
    <t>0.24060</t>
  </si>
  <si>
    <t>230253216.69</t>
  </si>
  <si>
    <t>3597706.510781</t>
  </si>
  <si>
    <t>184653.025</t>
  </si>
  <si>
    <t>2.5000</t>
  </si>
  <si>
    <t>813673079.75</t>
  </si>
  <si>
    <t>3070464.451887</t>
  </si>
  <si>
    <t>450217.61</t>
  </si>
  <si>
    <t>248</t>
  </si>
  <si>
    <t>0.93233</t>
  </si>
  <si>
    <t>0.04135</t>
  </si>
  <si>
    <t>477678.00</t>
  </si>
  <si>
    <t>58400.000000</t>
  </si>
  <si>
    <t>0.00376</t>
  </si>
  <si>
    <t>178748.88</t>
  </si>
  <si>
    <t>384994.60</t>
  </si>
  <si>
    <t>89.27</t>
  </si>
  <si>
    <t>267518.11</t>
  </si>
  <si>
    <t>1401.35</t>
  </si>
  <si>
    <t>85789.40</t>
  </si>
  <si>
    <t>110470.54</t>
  </si>
  <si>
    <t>1000.00</t>
  </si>
  <si>
    <t>2349126.24</t>
  </si>
  <si>
    <t>793164.62</t>
  </si>
  <si>
    <t>0.04895</t>
  </si>
  <si>
    <t>47.261428571428574</t>
  </si>
  <si>
    <t>60.03</t>
  </si>
  <si>
    <t>2991653.17</t>
  </si>
  <si>
    <t>1185120.57</t>
  </si>
  <si>
    <t>3606376.95</t>
  </si>
  <si>
    <t>25219.419231</t>
  </si>
  <si>
    <t>6983.9</t>
  </si>
  <si>
    <t>1929713.49</t>
  </si>
  <si>
    <t>13494.499930</t>
  </si>
  <si>
    <t>0.43823650000000003</t>
  </si>
  <si>
    <t>0.424995</t>
  </si>
  <si>
    <t>CVL|Estimated realisable assets value|f. 100k-250k</t>
  </si>
  <si>
    <t>1345</t>
  </si>
  <si>
    <t>1167</t>
  </si>
  <si>
    <t>0.40617</t>
  </si>
  <si>
    <t>11.08311910882605</t>
  </si>
  <si>
    <t>0.16452</t>
  </si>
  <si>
    <t>875</t>
  </si>
  <si>
    <t>0.36800</t>
  </si>
  <si>
    <t>10430148.00</t>
  </si>
  <si>
    <t>32391.763975</t>
  </si>
  <si>
    <t>0.15525792245892417</t>
  </si>
  <si>
    <t>0.77101</t>
  </si>
  <si>
    <t>0.22051</t>
  </si>
  <si>
    <t>0.25358</t>
  </si>
  <si>
    <t>0.35965</t>
  </si>
  <si>
    <t>0.28352</t>
  </si>
  <si>
    <t>0.94162</t>
  </si>
  <si>
    <t>185251001</t>
  </si>
  <si>
    <t>158741.2177</t>
  </si>
  <si>
    <t>151819</t>
  </si>
  <si>
    <t>112338802.84</t>
  </si>
  <si>
    <t>168171.860539</t>
  </si>
  <si>
    <t>141561.315</t>
  </si>
  <si>
    <t>0.68638</t>
  </si>
  <si>
    <t>122548679.21</t>
  </si>
  <si>
    <t>152994.605755</t>
  </si>
  <si>
    <t>49119.23</t>
  </si>
  <si>
    <t>0.50471</t>
  </si>
  <si>
    <t>40905359.72</t>
  </si>
  <si>
    <t>69448.828048</t>
  </si>
  <si>
    <t>29802.51</t>
  </si>
  <si>
    <t>0.39332</t>
  </si>
  <si>
    <t>41882571.54</t>
  </si>
  <si>
    <t>91247.432549</t>
  </si>
  <si>
    <t>31157.8</t>
  </si>
  <si>
    <t>0.99572</t>
  </si>
  <si>
    <t>2808949222.12</t>
  </si>
  <si>
    <t>2417340.122306</t>
  </si>
  <si>
    <t>936252.02</t>
  </si>
  <si>
    <t>30.0370</t>
  </si>
  <si>
    <t>15</t>
  </si>
  <si>
    <t>0.37446</t>
  </si>
  <si>
    <t>546810008.99</t>
  </si>
  <si>
    <t>1251281.485103</t>
  </si>
  <si>
    <t>146765.39</t>
  </si>
  <si>
    <t>3.1278</t>
  </si>
  <si>
    <t>3561095841.58</t>
  </si>
  <si>
    <t>3051496.008209</t>
  </si>
  <si>
    <t>1176636.68</t>
  </si>
  <si>
    <t>1135</t>
  </si>
  <si>
    <t>0.97258</t>
  </si>
  <si>
    <t>0.17738</t>
  </si>
  <si>
    <t>15268385.05</t>
  </si>
  <si>
    <t>64843.974016</t>
  </si>
  <si>
    <t>0.01714</t>
  </si>
  <si>
    <t>2425760.99</t>
  </si>
  <si>
    <t>116884.877273</t>
  </si>
  <si>
    <t>2006076.04</t>
  </si>
  <si>
    <t>10315126.96</t>
  </si>
  <si>
    <t>641308.00</t>
  </si>
  <si>
    <t>3159727.88</t>
  </si>
  <si>
    <t>293999.77</t>
  </si>
  <si>
    <t>1289949.05</t>
  </si>
  <si>
    <t>1679150.88</t>
  </si>
  <si>
    <t>5667199.90</t>
  </si>
  <si>
    <t>706672.66</t>
  </si>
  <si>
    <t>20016883.25</t>
  </si>
  <si>
    <t>0.28144</t>
  </si>
  <si>
    <t>19.928362519952284</t>
  </si>
  <si>
    <t>5327207.35</t>
  </si>
  <si>
    <t>40448887.04</t>
  </si>
  <si>
    <t>57431387.82</t>
  </si>
  <si>
    <t>85975.131467</t>
  </si>
  <si>
    <t>67483.5</t>
  </si>
  <si>
    <t>51201074.09</t>
  </si>
  <si>
    <t>76648.314506</t>
  </si>
  <si>
    <t>0.41939</t>
  </si>
  <si>
    <t>0.520312</t>
  </si>
  <si>
    <t>2023</t>
  </si>
  <si>
    <t>CVL|Appointment start financial year|2023</t>
  </si>
  <si>
    <t>5251</t>
  </si>
  <si>
    <t>4614</t>
  </si>
  <si>
    <t>9.03099263112267</t>
  </si>
  <si>
    <t>0.20048</t>
  </si>
  <si>
    <t>4089</t>
  </si>
  <si>
    <t>0.64025</t>
  </si>
  <si>
    <t>36426438.00</t>
  </si>
  <si>
    <t>13913.841864</t>
  </si>
  <si>
    <t>0.7518796992481203</t>
  </si>
  <si>
    <t>0.90104</t>
  </si>
  <si>
    <t>0.16435</t>
  </si>
  <si>
    <t>0.17947</t>
  </si>
  <si>
    <t>0.29985</t>
  </si>
  <si>
    <t>0.18111</t>
  </si>
  <si>
    <t>0.94007</t>
  </si>
  <si>
    <t>882212818</t>
  </si>
  <si>
    <t>196790.7245</t>
  </si>
  <si>
    <t>254083931.85</t>
  </si>
  <si>
    <t>67076.011576</t>
  </si>
  <si>
    <t>12020.689999999999</t>
  </si>
  <si>
    <t>0.45470</t>
  </si>
  <si>
    <t>262774666.04</t>
  </si>
  <si>
    <t>125250.079142</t>
  </si>
  <si>
    <t>34403.81</t>
  </si>
  <si>
    <t>0.24751</t>
  </si>
  <si>
    <t>130819356.58</t>
  </si>
  <si>
    <t>114552.851646</t>
  </si>
  <si>
    <t>20405.425</t>
  </si>
  <si>
    <t>0.16147</t>
  </si>
  <si>
    <t>165759478.97</t>
  </si>
  <si>
    <t>222495.944926</t>
  </si>
  <si>
    <t>22030.45</t>
  </si>
  <si>
    <t>0.98786</t>
  </si>
  <si>
    <t>19820898026.27</t>
  </si>
  <si>
    <t>4348595.442358</t>
  </si>
  <si>
    <t>419714.19</t>
  </si>
  <si>
    <t>27.3921</t>
  </si>
  <si>
    <t>0.23277</t>
  </si>
  <si>
    <t>4405053314.21</t>
  </si>
  <si>
    <t>4101539.398706</t>
  </si>
  <si>
    <t>96123.03</t>
  </si>
  <si>
    <t>2.5348</t>
  </si>
  <si>
    <t>24785304842.07</t>
  </si>
  <si>
    <t>5397496.699057</t>
  </si>
  <si>
    <t>490233.325</t>
  </si>
  <si>
    <t>4405</t>
  </si>
  <si>
    <t>0.95470</t>
  </si>
  <si>
    <t>0.13459</t>
  </si>
  <si>
    <t>47283719.65</t>
  </si>
  <si>
    <t>47868.292743</t>
  </si>
  <si>
    <t>23565.97</t>
  </si>
  <si>
    <t>0.01040</t>
  </si>
  <si>
    <t>3625065.69</t>
  </si>
  <si>
    <t>70448.608056</t>
  </si>
  <si>
    <t>6161182.07</t>
  </si>
  <si>
    <t>15292468.29</t>
  </si>
  <si>
    <t>89.74</t>
  </si>
  <si>
    <t>9091697.13</t>
  </si>
  <si>
    <t>7106439.37</t>
  </si>
  <si>
    <t>5998324.13</t>
  </si>
  <si>
    <t>6152047.30</t>
  </si>
  <si>
    <t>33123823.47</t>
  </si>
  <si>
    <t>22536887.45</t>
  </si>
  <si>
    <t>859449144.33</t>
  </si>
  <si>
    <t>33386710.56</t>
  </si>
  <si>
    <t>0.06591</t>
  </si>
  <si>
    <t>17.072189071965447</t>
  </si>
  <si>
    <t>7.93</t>
  </si>
  <si>
    <t>913824171.13</t>
  </si>
  <si>
    <t>84474552.97</t>
  </si>
  <si>
    <t>175641440.54</t>
  </si>
  <si>
    <t>46416.871179</t>
  </si>
  <si>
    <t>133672580.46</t>
  </si>
  <si>
    <t>35325.734794</t>
  </si>
  <si>
    <t>0.924777</t>
  </si>
  <si>
    <t>1.0003905</t>
  </si>
  <si>
    <t>a. NIL (0)</t>
  </si>
  <si>
    <t>CVL|Unsecured creditor value|a. NIL (0)</t>
  </si>
  <si>
    <t>159</t>
  </si>
  <si>
    <t>0.25786</t>
  </si>
  <si>
    <t>11.0125786163522</t>
  </si>
  <si>
    <t>0.33962</t>
  </si>
  <si>
    <t>128</t>
  </si>
  <si>
    <t>0.64844</t>
  </si>
  <si>
    <t>814750.00</t>
  </si>
  <si>
    <t>9816.265060</t>
  </si>
  <si>
    <t>8000</t>
  </si>
  <si>
    <t>0.9091942266166609</t>
  </si>
  <si>
    <t>0.89189</t>
  </si>
  <si>
    <t>0.12030</t>
  </si>
  <si>
    <t>0.09774</t>
  </si>
  <si>
    <t>0.11828</t>
  </si>
  <si>
    <t>0.80734</t>
  </si>
  <si>
    <t>94811107</t>
  </si>
  <si>
    <t>653869.7034</t>
  </si>
  <si>
    <t>99775402.20</t>
  </si>
  <si>
    <t>915370.662385</t>
  </si>
  <si>
    <t>174</t>
  </si>
  <si>
    <t>0.05660</t>
  </si>
  <si>
    <t>445528.24</t>
  </si>
  <si>
    <t>49503.137778</t>
  </si>
  <si>
    <t>36315.6</t>
  </si>
  <si>
    <t>0.03145</t>
  </si>
  <si>
    <t>96472.33</t>
  </si>
  <si>
    <t>19294.466000</t>
  </si>
  <si>
    <t>5549.58</t>
  </si>
  <si>
    <t>0.01258</t>
  </si>
  <si>
    <t>26359.02</t>
  </si>
  <si>
    <t>13179.510000</t>
  </si>
  <si>
    <t>13179.51</t>
  </si>
  <si>
    <t>2.8776</t>
  </si>
  <si>
    <t>0.13836</t>
  </si>
  <si>
    <t>265225926.91</t>
  </si>
  <si>
    <t>12055723.950455</t>
  </si>
  <si>
    <t>554203.835</t>
  </si>
  <si>
    <t>3.0417</t>
  </si>
  <si>
    <t>265794286.50</t>
  </si>
  <si>
    <t>1671662.179245</t>
  </si>
  <si>
    <t>134</t>
  </si>
  <si>
    <t>0.84277</t>
  </si>
  <si>
    <t>30954.57</t>
  </si>
  <si>
    <t>0.060000000000000005</t>
  </si>
  <si>
    <t>100738.29</t>
  </si>
  <si>
    <t>2.54</t>
  </si>
  <si>
    <t>27584.62</t>
  </si>
  <si>
    <t>1728525.25</t>
  </si>
  <si>
    <t>617.00</t>
  </si>
  <si>
    <t>3928261.90</t>
  </si>
  <si>
    <t>0.05556</t>
  </si>
  <si>
    <t>5816064.63</t>
  </si>
  <si>
    <t>2396573.48</t>
  </si>
  <si>
    <t>22190.495185</t>
  </si>
  <si>
    <t>13665.869999999999</t>
  </si>
  <si>
    <t>1800073.22</t>
  </si>
  <si>
    <t>16667.344630</t>
  </si>
  <si>
    <t>0.925263</t>
  </si>
  <si>
    <t>Rental, Hiring and Real Estate Services</t>
  </si>
  <si>
    <t>CVL + CQ|Industry division|Rental, Hiring and Real Estate Services</t>
  </si>
  <si>
    <t>905</t>
  </si>
  <si>
    <t>744</t>
  </si>
  <si>
    <t>0.32930</t>
  </si>
  <si>
    <t>11.63978494623656</t>
  </si>
  <si>
    <t>0.27016</t>
  </si>
  <si>
    <t>0.63255</t>
  </si>
  <si>
    <t>3979360.00</t>
  </si>
  <si>
    <t>16511.867220</t>
  </si>
  <si>
    <t>0.8779806445176095</t>
  </si>
  <si>
    <t>0.83357</t>
  </si>
  <si>
    <t>0.13880</t>
  </si>
  <si>
    <t>0.14214</t>
  </si>
  <si>
    <t>0.24157</t>
  </si>
  <si>
    <t>0.15108</t>
  </si>
  <si>
    <t>0.81917</t>
  </si>
  <si>
    <t>466047180</t>
  </si>
  <si>
    <t>688400.5613</t>
  </si>
  <si>
    <t>1269</t>
  </si>
  <si>
    <t>203188742.40</t>
  </si>
  <si>
    <t>442676.998693</t>
  </si>
  <si>
    <t>6000.94</t>
  </si>
  <si>
    <t>29361419.51</t>
  </si>
  <si>
    <t>157857.094140</t>
  </si>
  <si>
    <t>52025.225</t>
  </si>
  <si>
    <t>0.11694</t>
  </si>
  <si>
    <t>3764383.85</t>
  </si>
  <si>
    <t>43268.779885</t>
  </si>
  <si>
    <t>18583.61</t>
  </si>
  <si>
    <t>0.07258</t>
  </si>
  <si>
    <t>3841806.43</t>
  </si>
  <si>
    <t>71144.563519</t>
  </si>
  <si>
    <t>18421.449999999997</t>
  </si>
  <si>
    <t>0.96237</t>
  </si>
  <si>
    <t>7405160874.32</t>
  </si>
  <si>
    <t>10342403.455754</t>
  </si>
  <si>
    <t>509412.70999999996</t>
  </si>
  <si>
    <t>10.9639</t>
  </si>
  <si>
    <t>0.27823</t>
  </si>
  <si>
    <t>1131255207.05</t>
  </si>
  <si>
    <t>5465001.000242</t>
  </si>
  <si>
    <t>415000</t>
  </si>
  <si>
    <t>2.0654</t>
  </si>
  <si>
    <t>8573383691.16</t>
  </si>
  <si>
    <t>11554425.459784</t>
  </si>
  <si>
    <t>606659.64</t>
  </si>
  <si>
    <t>679</t>
  </si>
  <si>
    <t>0.91263</t>
  </si>
  <si>
    <t>0.04839</t>
  </si>
  <si>
    <t>7471576.24</t>
  </si>
  <si>
    <t>163547.499545</t>
  </si>
  <si>
    <t>19745.15</t>
  </si>
  <si>
    <t>0.00403</t>
  </si>
  <si>
    <t>275000.00</t>
  </si>
  <si>
    <t>115000.000000</t>
  </si>
  <si>
    <t>115000</t>
  </si>
  <si>
    <t>49697.00</t>
  </si>
  <si>
    <t>763877.46</t>
  </si>
  <si>
    <t>60.52</t>
  </si>
  <si>
    <t>2052.00</t>
  </si>
  <si>
    <t>504173.47</t>
  </si>
  <si>
    <t>1320.00</t>
  </si>
  <si>
    <t>1903964.69</t>
  </si>
  <si>
    <t>31.28</t>
  </si>
  <si>
    <t>70937535.87</t>
  </si>
  <si>
    <t>7301633.87</t>
  </si>
  <si>
    <t>1832766.56</t>
  </si>
  <si>
    <t>30010871.39</t>
  </si>
  <si>
    <t>0.10330</t>
  </si>
  <si>
    <t>44.98215422929473</t>
  </si>
  <si>
    <t>29.54</t>
  </si>
  <si>
    <t>72823371.43</t>
  </si>
  <si>
    <t>40484520.88</t>
  </si>
  <si>
    <t>19634811.51</t>
  </si>
  <si>
    <t>42777.367124</t>
  </si>
  <si>
    <t>28189.7</t>
  </si>
  <si>
    <t>14411112.99</t>
  </si>
  <si>
    <t>31396.760327</t>
  </si>
  <si>
    <t>0.8833675</t>
  </si>
  <si>
    <t>0.966604</t>
  </si>
  <si>
    <t>a. 0</t>
  </si>
  <si>
    <t>CVL + CQ|Unsecured creditor count|a. 0</t>
  </si>
  <si>
    <t>383</t>
  </si>
  <si>
    <t>313</t>
  </si>
  <si>
    <t>0.20128</t>
  </si>
  <si>
    <t>20.715654952076676</t>
  </si>
  <si>
    <t>0.26518</t>
  </si>
  <si>
    <t>98</t>
  </si>
  <si>
    <t>0.63265</t>
  </si>
  <si>
    <t>566800.00</t>
  </si>
  <si>
    <t>9141.935484</t>
  </si>
  <si>
    <t>7500</t>
  </si>
  <si>
    <t>0.9276328328051449</t>
  </si>
  <si>
    <t>0.06550</t>
  </si>
  <si>
    <t>0.06114</t>
  </si>
  <si>
    <t>0.12000</t>
  </si>
  <si>
    <t>0.50230</t>
  </si>
  <si>
    <t>153849672</t>
  </si>
  <si>
    <t>589462.3448</t>
  </si>
  <si>
    <t>113314415.08</t>
  </si>
  <si>
    <t>522186.244608</t>
  </si>
  <si>
    <t>0.04792</t>
  </si>
  <si>
    <t>1528806.05</t>
  </si>
  <si>
    <t>101920.403333</t>
  </si>
  <si>
    <t>54343.96</t>
  </si>
  <si>
    <t>0.01917</t>
  </si>
  <si>
    <t>105063.43</t>
  </si>
  <si>
    <t>17510.571667</t>
  </si>
  <si>
    <t>7070.34</t>
  </si>
  <si>
    <t>0.00958</t>
  </si>
  <si>
    <t>37243.09</t>
  </si>
  <si>
    <t>12414.363333</t>
  </si>
  <si>
    <t>0.00319</t>
  </si>
  <si>
    <t>471211.00</t>
  </si>
  <si>
    <t>471211.000000</t>
  </si>
  <si>
    <t>471211</t>
  </si>
  <si>
    <t>0.17891</t>
  </si>
  <si>
    <t>319270882.98</t>
  </si>
  <si>
    <t>5701265.767500</t>
  </si>
  <si>
    <t>474495.29500000004</t>
  </si>
  <si>
    <t>2.4310</t>
  </si>
  <si>
    <t>321413206.55</t>
  </si>
  <si>
    <t>1026879.254153</t>
  </si>
  <si>
    <t>207</t>
  </si>
  <si>
    <t>0.66134</t>
  </si>
  <si>
    <t>41760.21</t>
  </si>
  <si>
    <t>20.925</t>
  </si>
  <si>
    <t>2562682.97</t>
  </si>
  <si>
    <t>850668.12</t>
  </si>
  <si>
    <t>118305.48</t>
  </si>
  <si>
    <t>4058926.25</t>
  </si>
  <si>
    <t>0.03704</t>
  </si>
  <si>
    <t>2680988.45</t>
  </si>
  <si>
    <t>5079677.49</t>
  </si>
  <si>
    <t>4693611.36</t>
  </si>
  <si>
    <t>21729.682222</t>
  </si>
  <si>
    <t>3371245.31</t>
  </si>
  <si>
    <t>15607.617176</t>
  </si>
  <si>
    <t>0.950288</t>
  </si>
  <si>
    <t>1.007511</t>
  </si>
  <si>
    <t>Retail Trade</t>
  </si>
  <si>
    <t>CVL + CQ|Industry division|Retail Trade</t>
  </si>
  <si>
    <t>2074</t>
  </si>
  <si>
    <t>1900</t>
  </si>
  <si>
    <t>0.26579</t>
  </si>
  <si>
    <t>10.16842105263158</t>
  </si>
  <si>
    <t>0.15474</t>
  </si>
  <si>
    <t>1229</t>
  </si>
  <si>
    <t>0.63629</t>
  </si>
  <si>
    <t>10631612.00</t>
  </si>
  <si>
    <t>13595.411765</t>
  </si>
  <si>
    <t>0.8116827774875561</t>
  </si>
  <si>
    <t>0.86879</t>
  </si>
  <si>
    <t>0.19913</t>
  </si>
  <si>
    <t>0.21398</t>
  </si>
  <si>
    <t>0.24673</t>
  </si>
  <si>
    <t>0.22559</t>
  </si>
  <si>
    <t>0.82564</t>
  </si>
  <si>
    <t>149495502</t>
  </si>
  <si>
    <t>81915.3436</t>
  </si>
  <si>
    <t>5023</t>
  </si>
  <si>
    <t>61597731.17</t>
  </si>
  <si>
    <t>45126.542982</t>
  </si>
  <si>
    <t>9531</t>
  </si>
  <si>
    <t>0.44684</t>
  </si>
  <si>
    <t>101077840.76</t>
  </si>
  <si>
    <t>119055.171684</t>
  </si>
  <si>
    <t>29949.88</t>
  </si>
  <si>
    <t>0.24053</t>
  </si>
  <si>
    <t>23978433.97</t>
  </si>
  <si>
    <t>52469.220941</t>
  </si>
  <si>
    <t>18395.53</t>
  </si>
  <si>
    <t>0.15895</t>
  </si>
  <si>
    <t>17995208.81</t>
  </si>
  <si>
    <t>59586.784139</t>
  </si>
  <si>
    <t>13028.385</t>
  </si>
  <si>
    <t>0.98842</t>
  </si>
  <si>
    <t>3278208471.17</t>
  </si>
  <si>
    <t>1745584.915426</t>
  </si>
  <si>
    <t>388468.065</t>
  </si>
  <si>
    <t>126.0942</t>
  </si>
  <si>
    <t>0.32158</t>
  </si>
  <si>
    <t>785855458.34</t>
  </si>
  <si>
    <t>1286179.146219</t>
  </si>
  <si>
    <t>112946.24</t>
  </si>
  <si>
    <t>2.6880</t>
  </si>
  <si>
    <t>4207115413.05</t>
  </si>
  <si>
    <t>2221285.856943</t>
  </si>
  <si>
    <t>479300.135</t>
  </si>
  <si>
    <t>1806</t>
  </si>
  <si>
    <t>0.95053</t>
  </si>
  <si>
    <t>0.08368</t>
  </si>
  <si>
    <t>10560829.09</t>
  </si>
  <si>
    <t>42439.773898</t>
  </si>
  <si>
    <t>17100</t>
  </si>
  <si>
    <t>0.01158</t>
  </si>
  <si>
    <t>1628891.79</t>
  </si>
  <si>
    <t>40373.124667</t>
  </si>
  <si>
    <t>497040.03</t>
  </si>
  <si>
    <t>2467072.47</t>
  </si>
  <si>
    <t>498666.04</t>
  </si>
  <si>
    <t>1145651.82</t>
  </si>
  <si>
    <t>364928.42</t>
  </si>
  <si>
    <t>1183995.19</t>
  </si>
  <si>
    <t>8396858.97</t>
  </si>
  <si>
    <t>8216880.02</t>
  </si>
  <si>
    <t>1518466.31</t>
  </si>
  <si>
    <t>2992129.76</t>
  </si>
  <si>
    <t>0.03769</t>
  </si>
  <si>
    <t>23.094901960784316</t>
  </si>
  <si>
    <t>8.77</t>
  </si>
  <si>
    <t>11275959.77</t>
  </si>
  <si>
    <t>16005729.26</t>
  </si>
  <si>
    <t>50007510.90</t>
  </si>
  <si>
    <t>36716.234141</t>
  </si>
  <si>
    <t>34309506.43</t>
  </si>
  <si>
    <t>25190.533355</t>
  </si>
  <si>
    <t>0.8986205</t>
  </si>
  <si>
    <t>0.980095</t>
  </si>
  <si>
    <t>Financial and Insurance Services</t>
  </si>
  <si>
    <t>CVL|Industry division|Financial and Insurance Services</t>
  </si>
  <si>
    <t>634</t>
  </si>
  <si>
    <t>494</t>
  </si>
  <si>
    <t>0.34615</t>
  </si>
  <si>
    <t>10.396761133603238</t>
  </si>
  <si>
    <t>0.31579</t>
  </si>
  <si>
    <t>412</t>
  </si>
  <si>
    <t>0.67476</t>
  </si>
  <si>
    <t>4386134.00</t>
  </si>
  <si>
    <t>15777.460432</t>
  </si>
  <si>
    <t>0.8991953999561192</t>
  </si>
  <si>
    <t>0.90377</t>
  </si>
  <si>
    <t>0.10185</t>
  </si>
  <si>
    <t>0.09954</t>
  </si>
  <si>
    <t>0.16514</t>
  </si>
  <si>
    <t>0.11111</t>
  </si>
  <si>
    <t>0.91909</t>
  </si>
  <si>
    <t>632092102</t>
  </si>
  <si>
    <t>1347744.3539</t>
  </si>
  <si>
    <t>301</t>
  </si>
  <si>
    <t>53047646.44</t>
  </si>
  <si>
    <t>171675.231197</t>
  </si>
  <si>
    <t>5052</t>
  </si>
  <si>
    <t>0.21053</t>
  </si>
  <si>
    <t>11259735.57</t>
  </si>
  <si>
    <t>108266.688173</t>
  </si>
  <si>
    <t>43980.875</t>
  </si>
  <si>
    <t>0.13360</t>
  </si>
  <si>
    <t>4441983.41</t>
  </si>
  <si>
    <t>67302.778939</t>
  </si>
  <si>
    <t>27989.245000000003</t>
  </si>
  <si>
    <t>0.10121</t>
  </si>
  <si>
    <t>12802071.41</t>
  </si>
  <si>
    <t>256041.428200</t>
  </si>
  <si>
    <t>16373.494999999999</t>
  </si>
  <si>
    <t>0.95344</t>
  </si>
  <si>
    <t>4627892365.58</t>
  </si>
  <si>
    <t>9825673.812272</t>
  </si>
  <si>
    <t>497739.66</t>
  </si>
  <si>
    <t>14.6989</t>
  </si>
  <si>
    <t>0.15992</t>
  </si>
  <si>
    <t>1016663363.72</t>
  </si>
  <si>
    <t>12869156.502785</t>
  </si>
  <si>
    <t>677625</t>
  </si>
  <si>
    <t>1.7907</t>
  </si>
  <si>
    <t>5673059519.69</t>
  </si>
  <si>
    <t>11530608.779858</t>
  </si>
  <si>
    <t>582345.375</t>
  </si>
  <si>
    <t>452</t>
  </si>
  <si>
    <t>0.91498</t>
  </si>
  <si>
    <t>0.02024</t>
  </si>
  <si>
    <t>737521.33</t>
  </si>
  <si>
    <t>24824.500000</t>
  </si>
  <si>
    <t>0.00405</t>
  </si>
  <si>
    <t>761000.00</t>
  </si>
  <si>
    <t>700000.000000</t>
  </si>
  <si>
    <t>700000</t>
  </si>
  <si>
    <t>371171.46</t>
  </si>
  <si>
    <t>622206.91</t>
  </si>
  <si>
    <t>115696.40</t>
  </si>
  <si>
    <t>419498.48</t>
  </si>
  <si>
    <t>96397.55</t>
  </si>
  <si>
    <t>84734.23</t>
  </si>
  <si>
    <t>94.2</t>
  </si>
  <si>
    <t>144224.99</t>
  </si>
  <si>
    <t>1540957.44</t>
  </si>
  <si>
    <t>9095759.10</t>
  </si>
  <si>
    <t>28500599.23</t>
  </si>
  <si>
    <t>0.08766</t>
  </si>
  <si>
    <t>32.17565855498385</t>
  </si>
  <si>
    <t>7.98</t>
  </si>
  <si>
    <t>9823249.50</t>
  </si>
  <si>
    <t>31167996.29</t>
  </si>
  <si>
    <t>12128824.95</t>
  </si>
  <si>
    <t>39251.860680</t>
  </si>
  <si>
    <t>8900083.60</t>
  </si>
  <si>
    <t>28802.859547</t>
  </si>
  <si>
    <t>0.9545465</t>
  </si>
  <si>
    <t>1.0141499999999999</t>
  </si>
  <si>
    <t>CVL + CQ|Estimated realisable assets value|a. NIL (0)</t>
  </si>
  <si>
    <t>8897</t>
  </si>
  <si>
    <t>8233</t>
  </si>
  <si>
    <t>0.24232</t>
  </si>
  <si>
    <t>8.708733147090975</t>
  </si>
  <si>
    <t>0.23406</t>
  </si>
  <si>
    <t>4762</t>
  </si>
  <si>
    <t>0.85720</t>
  </si>
  <si>
    <t>48548125.00</t>
  </si>
  <si>
    <t>11893.220235</t>
  </si>
  <si>
    <t>0.909835319807115</t>
  </si>
  <si>
    <t>0.94359</t>
  </si>
  <si>
    <t>0.12597</t>
  </si>
  <si>
    <t>0.12558</t>
  </si>
  <si>
    <t>0.19081</t>
  </si>
  <si>
    <t>0.12065</t>
  </si>
  <si>
    <t>0.76261</t>
  </si>
  <si>
    <t>0.0000</t>
  </si>
  <si>
    <t>79633721.54</t>
  </si>
  <si>
    <t>13046.153594</t>
  </si>
  <si>
    <t>0.30232</t>
  </si>
  <si>
    <t>396309557.46</t>
  </si>
  <si>
    <t>159224.410390</t>
  </si>
  <si>
    <t>47935.96</t>
  </si>
  <si>
    <t>0.09571</t>
  </si>
  <si>
    <t>40726741.60</t>
  </si>
  <si>
    <t>51683.682234</t>
  </si>
  <si>
    <t>13936.975</t>
  </si>
  <si>
    <t>0.04701</t>
  </si>
  <si>
    <t>30611106.10</t>
  </si>
  <si>
    <t>79098.465375</t>
  </si>
  <si>
    <t>16199.35</t>
  </si>
  <si>
    <t>0.97595</t>
  </si>
  <si>
    <t>22637891748.23</t>
  </si>
  <si>
    <t>2817410.298473</t>
  </si>
  <si>
    <t>298501.39</t>
  </si>
  <si>
    <t>8.0578</t>
  </si>
  <si>
    <t>0.21207</t>
  </si>
  <si>
    <t>7470206795.00</t>
  </si>
  <si>
    <t>4278468.954754</t>
  </si>
  <si>
    <t>102022.955</t>
  </si>
  <si>
    <t>2.2835</t>
  </si>
  <si>
    <t>30575745948.39</t>
  </si>
  <si>
    <t>3714254.852817</t>
  </si>
  <si>
    <t>342472.8</t>
  </si>
  <si>
    <t>7921</t>
  </si>
  <si>
    <t>0.96210</t>
  </si>
  <si>
    <t>0.03753</t>
  </si>
  <si>
    <t>18990478.14</t>
  </si>
  <si>
    <t>39774.310262</t>
  </si>
  <si>
    <t>0.00741</t>
  </si>
  <si>
    <t>3808618.40</t>
  </si>
  <si>
    <t>59654.357347</t>
  </si>
  <si>
    <t>79087.95</t>
  </si>
  <si>
    <t>2331850.60</t>
  </si>
  <si>
    <t>54.8</t>
  </si>
  <si>
    <t>5052.00</t>
  </si>
  <si>
    <t>371648.92</t>
  </si>
  <si>
    <t>75301.70</t>
  </si>
  <si>
    <t>8247749.93</t>
  </si>
  <si>
    <t>25965819.97</t>
  </si>
  <si>
    <t>574526653.51</t>
  </si>
  <si>
    <t>4335878.15</t>
  </si>
  <si>
    <t>0.01185</t>
  </si>
  <si>
    <t>24.154999999999998</t>
  </si>
  <si>
    <t>9.44</t>
  </si>
  <si>
    <t>582859863.39</t>
  </si>
  <si>
    <t>33080499.34</t>
  </si>
  <si>
    <t>133329962.45</t>
  </si>
  <si>
    <t>21900.453753</t>
  </si>
  <si>
    <t>19783.21</t>
  </si>
  <si>
    <t>68970317.26</t>
  </si>
  <si>
    <t>11328.895739</t>
  </si>
  <si>
    <t>0.9641485</t>
  </si>
  <si>
    <t>CQ|Estimated realisable assets value|h. 500k-1m</t>
  </si>
  <si>
    <t>117</t>
  </si>
  <si>
    <t>110</t>
  </si>
  <si>
    <t>0.66364</t>
  </si>
  <si>
    <t>11.745454545454546</t>
  </si>
  <si>
    <t>0.18182</t>
  </si>
  <si>
    <t>0.60185</t>
  </si>
  <si>
    <t>0.09231</t>
  </si>
  <si>
    <t>0.10769</t>
  </si>
  <si>
    <t>80530027</t>
  </si>
  <si>
    <t>732091.1545</t>
  </si>
  <si>
    <t>730758</t>
  </si>
  <si>
    <t>5810923.71</t>
  </si>
  <si>
    <t>193697.457000</t>
  </si>
  <si>
    <t>28477.83</t>
  </si>
  <si>
    <t>0.45455</t>
  </si>
  <si>
    <t>11478846.11</t>
  </si>
  <si>
    <t>229576.922200</t>
  </si>
  <si>
    <t>74962.95000000001</t>
  </si>
  <si>
    <t>0.24545</t>
  </si>
  <si>
    <t>3679919.13</t>
  </si>
  <si>
    <t>136293.301111</t>
  </si>
  <si>
    <t>28874.83</t>
  </si>
  <si>
    <t>4845050.38</t>
  </si>
  <si>
    <t>242252.519000</t>
  </si>
  <si>
    <t>77730.54000000001</t>
  </si>
  <si>
    <t>0.97273</t>
  </si>
  <si>
    <t>388434008.35</t>
  </si>
  <si>
    <t>3630224.377103</t>
  </si>
  <si>
    <t>1080464</t>
  </si>
  <si>
    <t>36.4299</t>
  </si>
  <si>
    <t>0.38182</t>
  </si>
  <si>
    <t>45996163.40</t>
  </si>
  <si>
    <t>1095146.747619</t>
  </si>
  <si>
    <t>298753.95999999996</t>
  </si>
  <si>
    <t>2.7857</t>
  </si>
  <si>
    <t>454433987.37</t>
  </si>
  <si>
    <t>4131218.067000</t>
  </si>
  <si>
    <t>1249951.945</t>
  </si>
  <si>
    <t>106</t>
  </si>
  <si>
    <t>0.96364</t>
  </si>
  <si>
    <t>0.06364</t>
  </si>
  <si>
    <t>4651903.98</t>
  </si>
  <si>
    <t>12000.000000</t>
  </si>
  <si>
    <t>0.00909</t>
  </si>
  <si>
    <t>416666.32</t>
  </si>
  <si>
    <t>715566.84</t>
  </si>
  <si>
    <t>269369.45</t>
  </si>
  <si>
    <t>14093.00</t>
  </si>
  <si>
    <t>23969.00</t>
  </si>
  <si>
    <t>2745810.46</t>
  </si>
  <si>
    <t>3011191.06</t>
  </si>
  <si>
    <t>1334244.51</t>
  </si>
  <si>
    <t>0.24138</t>
  </si>
  <si>
    <t>50.57714285714285</t>
  </si>
  <si>
    <t>18.3</t>
  </si>
  <si>
    <t>6474068.36</t>
  </si>
  <si>
    <t>1641675.96</t>
  </si>
  <si>
    <t>2677281.93</t>
  </si>
  <si>
    <t>89242.731000</t>
  </si>
  <si>
    <t>55018</t>
  </si>
  <si>
    <t>1883627.54</t>
  </si>
  <si>
    <t>62787.584667</t>
  </si>
  <si>
    <t>0.4131865</t>
  </si>
  <si>
    <t>0.570032</t>
  </si>
  <si>
    <t>CQ|Unsecured creditor value|g. 250k-500k</t>
  </si>
  <si>
    <t>1273</t>
  </si>
  <si>
    <t>1218</t>
  </si>
  <si>
    <t>0.36043</t>
  </si>
  <si>
    <t>8.862068965517242</t>
  </si>
  <si>
    <t>0.18555</t>
  </si>
  <si>
    <t>48500.00</t>
  </si>
  <si>
    <t>16166.666667</t>
  </si>
  <si>
    <t>0.22934674208365935</t>
  </si>
  <si>
    <t>0.84662</t>
  </si>
  <si>
    <t>0.12851</t>
  </si>
  <si>
    <t>0.13554</t>
  </si>
  <si>
    <t>0.28889</t>
  </si>
  <si>
    <t>0.11794</t>
  </si>
  <si>
    <t>0.60241</t>
  </si>
  <si>
    <t>55233369</t>
  </si>
  <si>
    <t>48706.6746</t>
  </si>
  <si>
    <t>15351769.20</t>
  </si>
  <si>
    <t>20551.230522</t>
  </si>
  <si>
    <t>0.41461</t>
  </si>
  <si>
    <t>65555419.76</t>
  </si>
  <si>
    <t>129812.712396</t>
  </si>
  <si>
    <t>69336.21</t>
  </si>
  <si>
    <t>0.10673</t>
  </si>
  <si>
    <t>4250213.28</t>
  </si>
  <si>
    <t>32693.948308</t>
  </si>
  <si>
    <t>8226.51</t>
  </si>
  <si>
    <t>0.04516</t>
  </si>
  <si>
    <t>1881924.89</t>
  </si>
  <si>
    <t>34216.816182</t>
  </si>
  <si>
    <t>7692.3</t>
  </si>
  <si>
    <t>442387602.04</t>
  </si>
  <si>
    <t>363208.211856</t>
  </si>
  <si>
    <t>358715.53</t>
  </si>
  <si>
    <t>7.1717</t>
  </si>
  <si>
    <t>0.26683</t>
  </si>
  <si>
    <t>192521041.70</t>
  </si>
  <si>
    <t>592372.436000</t>
  </si>
  <si>
    <t>81239.73</t>
  </si>
  <si>
    <t>2.2544</t>
  </si>
  <si>
    <t>706596201.67</t>
  </si>
  <si>
    <t>580128.244392</t>
  </si>
  <si>
    <t>418315.015</t>
  </si>
  <si>
    <t>1154</t>
  </si>
  <si>
    <t>0.94745</t>
  </si>
  <si>
    <t>0.03448</t>
  </si>
  <si>
    <t>2396488.49</t>
  </si>
  <si>
    <t>37559.889565</t>
  </si>
  <si>
    <t>18500</t>
  </si>
  <si>
    <t>681237.22</t>
  </si>
  <si>
    <t>55135.714286</t>
  </si>
  <si>
    <t>310849.51</t>
  </si>
  <si>
    <t>760182.85</t>
  </si>
  <si>
    <t>66.845</t>
  </si>
  <si>
    <t>12111.09</t>
  </si>
  <si>
    <t>55.815</t>
  </si>
  <si>
    <t>1372448.63</t>
  </si>
  <si>
    <t>331519.97</t>
  </si>
  <si>
    <t>2134482.49</t>
  </si>
  <si>
    <t>1931224.96</t>
  </si>
  <si>
    <t>0.02699</t>
  </si>
  <si>
    <t>36.95550000000001</t>
  </si>
  <si>
    <t>20.315</t>
  </si>
  <si>
    <t>3861924.45</t>
  </si>
  <si>
    <t>3039598.87</t>
  </si>
  <si>
    <t>19433919.79</t>
  </si>
  <si>
    <t>26120.859933</t>
  </si>
  <si>
    <t>21268.5</t>
  </si>
  <si>
    <t>8927578.43</t>
  </si>
  <si>
    <t>11999.433374</t>
  </si>
  <si>
    <t>0.4365</t>
  </si>
  <si>
    <t>0.497967</t>
  </si>
  <si>
    <t>CVL|Gross realised assets value (finalised appointments, 5603 received)|c. 1k-10k</t>
  </si>
  <si>
    <t>2417</t>
  </si>
  <si>
    <t>2284</t>
  </si>
  <si>
    <t>8.516637478108581</t>
  </si>
  <si>
    <t>0.16637</t>
  </si>
  <si>
    <t>2193</t>
  </si>
  <si>
    <t>0.78067</t>
  </si>
  <si>
    <t>18021494.00</t>
  </si>
  <si>
    <t>10526.573598</t>
  </si>
  <si>
    <t>0.782498473884964</t>
  </si>
  <si>
    <t>0.96217</t>
  </si>
  <si>
    <t>0.14688</t>
  </si>
  <si>
    <t>0.16120</t>
  </si>
  <si>
    <t>0.26308</t>
  </si>
  <si>
    <t>0.15016</t>
  </si>
  <si>
    <t>0.93958</t>
  </si>
  <si>
    <t>42360600</t>
  </si>
  <si>
    <t>18936.3433</t>
  </si>
  <si>
    <t>2955</t>
  </si>
  <si>
    <t>12984821.18</t>
  </si>
  <si>
    <t>5685.123109</t>
  </si>
  <si>
    <t>5800</t>
  </si>
  <si>
    <t>0.37741</t>
  </si>
  <si>
    <t>61442786.04</t>
  </si>
  <si>
    <t>71279.334153</t>
  </si>
  <si>
    <t>28332.43</t>
  </si>
  <si>
    <t>0.15849</t>
  </si>
  <si>
    <t>9666710.83</t>
  </si>
  <si>
    <t>26703.621077</t>
  </si>
  <si>
    <t>12101.935000000001</t>
  </si>
  <si>
    <t>0.08275</t>
  </si>
  <si>
    <t>4425953.84</t>
  </si>
  <si>
    <t>23417.745185</t>
  </si>
  <si>
    <t>8747.43</t>
  </si>
  <si>
    <t>0.99124</t>
  </si>
  <si>
    <t>1457127160.52</t>
  </si>
  <si>
    <t>643607.403057</t>
  </si>
  <si>
    <t>248027.66999999998</t>
  </si>
  <si>
    <t>8.8893</t>
  </si>
  <si>
    <t>0.17776</t>
  </si>
  <si>
    <t>173070089.59</t>
  </si>
  <si>
    <t>426281.008842</t>
  </si>
  <si>
    <t>55933.475</t>
  </si>
  <si>
    <t>1.9541</t>
  </si>
  <si>
    <t>1705732700.82</t>
  </si>
  <si>
    <t>746818.170236</t>
  </si>
  <si>
    <t>285770.15</t>
  </si>
  <si>
    <t>2178</t>
  </si>
  <si>
    <t>0.95359</t>
  </si>
  <si>
    <t>0.07925</t>
  </si>
  <si>
    <t>4780280.26</t>
  </si>
  <si>
    <t>26410.388177</t>
  </si>
  <si>
    <t>0.00482</t>
  </si>
  <si>
    <t>591000.00</t>
  </si>
  <si>
    <t>53727.272727</t>
  </si>
  <si>
    <t>294178.07</t>
  </si>
  <si>
    <t>27.32</t>
  </si>
  <si>
    <t>431272.12</t>
  </si>
  <si>
    <t>1326734.06</t>
  </si>
  <si>
    <t>0.00876</t>
  </si>
  <si>
    <t>22.397</t>
  </si>
  <si>
    <t>10.670000000000002</t>
  </si>
  <si>
    <t>2170735.89</t>
  </si>
  <si>
    <t>61262275.13</t>
  </si>
  <si>
    <t>26916.641094</t>
  </si>
  <si>
    <t>23481.425</t>
  </si>
  <si>
    <t>33091609.74</t>
  </si>
  <si>
    <t>14539.371591</t>
  </si>
  <si>
    <t>0.959973</t>
  </si>
  <si>
    <t>1.823416</t>
  </si>
  <si>
    <t>Accommodation and Food Services</t>
  </si>
  <si>
    <t>CVL|Industry division|Accommodation and Food Services</t>
  </si>
  <si>
    <t>3825</t>
  </si>
  <si>
    <t>3483</t>
  </si>
  <si>
    <t>0.20500</t>
  </si>
  <si>
    <t>7.215905828308929</t>
  </si>
  <si>
    <t>0.18404</t>
  </si>
  <si>
    <t>3280</t>
  </si>
  <si>
    <t>0.72500</t>
  </si>
  <si>
    <t>30275353.00</t>
  </si>
  <si>
    <t>12731.435240</t>
  </si>
  <si>
    <t>0.7988636962784136</t>
  </si>
  <si>
    <t>0.93886</t>
  </si>
  <si>
    <t>0.29657</t>
  </si>
  <si>
    <t>0.31572</t>
  </si>
  <si>
    <t>0.23109</t>
  </si>
  <si>
    <t>0.33229</t>
  </si>
  <si>
    <t>0.94222</t>
  </si>
  <si>
    <t>222419194</t>
  </si>
  <si>
    <t>65359.7396</t>
  </si>
  <si>
    <t>4523</t>
  </si>
  <si>
    <t>65436582.86</t>
  </si>
  <si>
    <t>24084.130607</t>
  </si>
  <si>
    <t>10360.09</t>
  </si>
  <si>
    <t>0.51306</t>
  </si>
  <si>
    <t>142234674.67</t>
  </si>
  <si>
    <t>79594.110056</t>
  </si>
  <si>
    <t>27693.18</t>
  </si>
  <si>
    <t>0.19868</t>
  </si>
  <si>
    <t>18918780.90</t>
  </si>
  <si>
    <t>27339.278757</t>
  </si>
  <si>
    <t>11418.52</t>
  </si>
  <si>
    <t>0.11025</t>
  </si>
  <si>
    <t>12220051.25</t>
  </si>
  <si>
    <t>31823.050130</t>
  </si>
  <si>
    <t>8512.3</t>
  </si>
  <si>
    <t>0.98765</t>
  </si>
  <si>
    <t>3422584821.82</t>
  </si>
  <si>
    <t>994937.448203</t>
  </si>
  <si>
    <t>338744.135</t>
  </si>
  <si>
    <t>21.7528</t>
  </si>
  <si>
    <t>0.25007</t>
  </si>
  <si>
    <t>2225634277.60</t>
  </si>
  <si>
    <t>2555263.234902</t>
  </si>
  <si>
    <t>41250</t>
  </si>
  <si>
    <t>2.0282</t>
  </si>
  <si>
    <t>5821592606.24</t>
  </si>
  <si>
    <t>1681083.628715</t>
  </si>
  <si>
    <t>384129.91</t>
  </si>
  <si>
    <t>3350</t>
  </si>
  <si>
    <t>0.96181</t>
  </si>
  <si>
    <t>0.12346</t>
  </si>
  <si>
    <t>12776824.96</t>
  </si>
  <si>
    <t>25614.650393</t>
  </si>
  <si>
    <t>17259.67</t>
  </si>
  <si>
    <t>0.01091</t>
  </si>
  <si>
    <t>1855031.71</t>
  </si>
  <si>
    <t>39005.231852</t>
  </si>
  <si>
    <t>631375.52</t>
  </si>
  <si>
    <t>3545584.78</t>
  </si>
  <si>
    <t>53.81999999999999</t>
  </si>
  <si>
    <t>449343.11</t>
  </si>
  <si>
    <t>331841.38</t>
  </si>
  <si>
    <t>430883.01</t>
  </si>
  <si>
    <t>18895.42</t>
  </si>
  <si>
    <t>10959463.31</t>
  </si>
  <si>
    <t>1237077.69</t>
  </si>
  <si>
    <t>320595.30</t>
  </si>
  <si>
    <t>5057833.39</t>
  </si>
  <si>
    <t>0.03326</t>
  </si>
  <si>
    <t>12.793117154571943</t>
  </si>
  <si>
    <t>8.235</t>
  </si>
  <si>
    <t>12791660.25</t>
  </si>
  <si>
    <t>10191232.66</t>
  </si>
  <si>
    <t>90821521.70</t>
  </si>
  <si>
    <t>33476.417877</t>
  </si>
  <si>
    <t>62820199.89</t>
  </si>
  <si>
    <t>23155.252447</t>
  </si>
  <si>
    <t>0.951206</t>
  </si>
  <si>
    <t>1.060901</t>
  </si>
  <si>
    <t>ACT</t>
  </si>
  <si>
    <t>CVL + CQ|Principal place of business state/territory|ACT</t>
  </si>
  <si>
    <t>526</t>
  </si>
  <si>
    <t>486</t>
  </si>
  <si>
    <t>0.27366</t>
  </si>
  <si>
    <t>7.983539094650205</t>
  </si>
  <si>
    <t>0.20782</t>
  </si>
  <si>
    <t>361</t>
  </si>
  <si>
    <t>0.66759</t>
  </si>
  <si>
    <t>4913605.00</t>
  </si>
  <si>
    <t>20388.402490</t>
  </si>
  <si>
    <t>0.8512666848270226</t>
  </si>
  <si>
    <t>0.92616</t>
  </si>
  <si>
    <t>0.15718</t>
  </si>
  <si>
    <t>0.15490</t>
  </si>
  <si>
    <t>0.17949</t>
  </si>
  <si>
    <t>0.14040</t>
  </si>
  <si>
    <t>0.83237</t>
  </si>
  <si>
    <t>208613699</t>
  </si>
  <si>
    <t>445755.7671</t>
  </si>
  <si>
    <t>2507.5</t>
  </si>
  <si>
    <t>13637749.87</t>
  </si>
  <si>
    <t>39415.462052</t>
  </si>
  <si>
    <t>9613.17</t>
  </si>
  <si>
    <t>0.32099</t>
  </si>
  <si>
    <t>18033058.71</t>
  </si>
  <si>
    <t>115596.530192</t>
  </si>
  <si>
    <t>39488.58</t>
  </si>
  <si>
    <t>0.14609</t>
  </si>
  <si>
    <t>4722378.99</t>
  </si>
  <si>
    <t>66512.380141</t>
  </si>
  <si>
    <t>16805.1</t>
  </si>
  <si>
    <t>0.09053</t>
  </si>
  <si>
    <t>5537206.03</t>
  </si>
  <si>
    <t>125845.591591</t>
  </si>
  <si>
    <t>22317.5</t>
  </si>
  <si>
    <t>0.97119</t>
  </si>
  <si>
    <t>855071723.21</t>
  </si>
  <si>
    <t>1811592.633919</t>
  </si>
  <si>
    <t>324974.48</t>
  </si>
  <si>
    <t>13.5654</t>
  </si>
  <si>
    <t>0.19547</t>
  </si>
  <si>
    <t>275980604.10</t>
  </si>
  <si>
    <t>2905058.990526</t>
  </si>
  <si>
    <t>74845.59</t>
  </si>
  <si>
    <t>1.9388</t>
  </si>
  <si>
    <t>1159344971.04</t>
  </si>
  <si>
    <t>2390402.002144</t>
  </si>
  <si>
    <t>359249</t>
  </si>
  <si>
    <t>446</t>
  </si>
  <si>
    <t>0.91770</t>
  </si>
  <si>
    <t>0.07613</t>
  </si>
  <si>
    <t>1134732.04</t>
  </si>
  <si>
    <t>28374.471765</t>
  </si>
  <si>
    <t>16450</t>
  </si>
  <si>
    <t>0.00412</t>
  </si>
  <si>
    <t>46500.00</t>
  </si>
  <si>
    <t>794921.78</t>
  </si>
  <si>
    <t>138610.24</t>
  </si>
  <si>
    <t>104632.68</t>
  </si>
  <si>
    <t>780014.73</t>
  </si>
  <si>
    <t>655016.41</t>
  </si>
  <si>
    <t>366685.59</t>
  </si>
  <si>
    <t>2802093.80</t>
  </si>
  <si>
    <t>0.05491</t>
  </si>
  <si>
    <t>16.37</t>
  </si>
  <si>
    <t>8.57</t>
  </si>
  <si>
    <t>1146700.32</t>
  </si>
  <si>
    <t>4495274.91</t>
  </si>
  <si>
    <t>12142749.95</t>
  </si>
  <si>
    <t>35094.653035</t>
  </si>
  <si>
    <t>22581.3</t>
  </si>
  <si>
    <t>8920289.13</t>
  </si>
  <si>
    <t>25781.182457</t>
  </si>
  <si>
    <t>0.928525</t>
  </si>
  <si>
    <t>1.011869</t>
  </si>
  <si>
    <t>k. 10m+</t>
  </si>
  <si>
    <t>CVL + CQ|Total liabilities|k. 10m+</t>
  </si>
  <si>
    <t>2181</t>
  </si>
  <si>
    <t>1078</t>
  </si>
  <si>
    <t>17</t>
  </si>
  <si>
    <t>0.65028</t>
  </si>
  <si>
    <t>13.302411873840445</t>
  </si>
  <si>
    <t>0.44712</t>
  </si>
  <si>
    <t>436</t>
  </si>
  <si>
    <t>0.63532</t>
  </si>
  <si>
    <t>25932527.00</t>
  </si>
  <si>
    <t>93619.231047</t>
  </si>
  <si>
    <t>0.45027026001363746</t>
  </si>
  <si>
    <t>0.67729</t>
  </si>
  <si>
    <t>0.12378</t>
  </si>
  <si>
    <t>0.12100</t>
  </si>
  <si>
    <t>0.30052</t>
  </si>
  <si>
    <t>0.12816</t>
  </si>
  <si>
    <t>0.83776</t>
  </si>
  <si>
    <t>2589830988</t>
  </si>
  <si>
    <t>2653515.3566</t>
  </si>
  <si>
    <t>32916</t>
  </si>
  <si>
    <t>262843084.20</t>
  </si>
  <si>
    <t>775348.330973</t>
  </si>
  <si>
    <t>16539</t>
  </si>
  <si>
    <t>0.49443</t>
  </si>
  <si>
    <t>331304041.21</t>
  </si>
  <si>
    <t>621583.566998</t>
  </si>
  <si>
    <t>161761</t>
  </si>
  <si>
    <t>0.42764</t>
  </si>
  <si>
    <t>200362264.25</t>
  </si>
  <si>
    <t>434625.302061</t>
  </si>
  <si>
    <t>137190.67</t>
  </si>
  <si>
    <t>0.35900</t>
  </si>
  <si>
    <t>306361883.27</t>
  </si>
  <si>
    <t>791632.773307</t>
  </si>
  <si>
    <t>243244.13</t>
  </si>
  <si>
    <t>0.99629</t>
  </si>
  <si>
    <t>68025210370.77</t>
  </si>
  <si>
    <t>63338184.702765</t>
  </si>
  <si>
    <t>15868463.135</t>
  </si>
  <si>
    <t>330.1872</t>
  </si>
  <si>
    <t>0.55288</t>
  </si>
  <si>
    <t>22686680379.54</t>
  </si>
  <si>
    <t>38064899.965671</t>
  </si>
  <si>
    <t>7956667.6</t>
  </si>
  <si>
    <t>4.1480</t>
  </si>
  <si>
    <t>91549918939.04</t>
  </si>
  <si>
    <t>84925713.301521</t>
  </si>
  <si>
    <t>21337207.884999998</t>
  </si>
  <si>
    <t>990</t>
  </si>
  <si>
    <t>0.12338</t>
  </si>
  <si>
    <t>48946672.67</t>
  </si>
  <si>
    <t>408343.971600</t>
  </si>
  <si>
    <t>150000</t>
  </si>
  <si>
    <t>0.00835</t>
  </si>
  <si>
    <t>15370194.34</t>
  </si>
  <si>
    <t>365411.583333</t>
  </si>
  <si>
    <t>400000</t>
  </si>
  <si>
    <t>12650369.24</t>
  </si>
  <si>
    <t>5908596.55</t>
  </si>
  <si>
    <t>15376766.56</t>
  </si>
  <si>
    <t>4443954.00</t>
  </si>
  <si>
    <t>99.99</t>
  </si>
  <si>
    <t>20629227.96</t>
  </si>
  <si>
    <t>3933009.93</t>
  </si>
  <si>
    <t>193020060.78</t>
  </si>
  <si>
    <t>86870779.82</t>
  </si>
  <si>
    <t>1691677736.37</t>
  </si>
  <si>
    <t>38352281.70</t>
  </si>
  <si>
    <t>0.05988</t>
  </si>
  <si>
    <t>23.10555251254908</t>
  </si>
  <si>
    <t>3.4400000000000004</t>
  </si>
  <si>
    <t>1933354160.91</t>
  </si>
  <si>
    <t>139508622.00</t>
  </si>
  <si>
    <t>51511346.15</t>
  </si>
  <si>
    <t>152400.432396</t>
  </si>
  <si>
    <t>49809.6</t>
  </si>
  <si>
    <t>43800697.87</t>
  </si>
  <si>
    <t>129587.863521</t>
  </si>
  <si>
    <t>0.386108</t>
  </si>
  <si>
    <t>0.565773</t>
  </si>
  <si>
    <t>CQ|Appointment start financial year|2022</t>
  </si>
  <si>
    <t>936</t>
  </si>
  <si>
    <t>847</t>
  </si>
  <si>
    <t>0.15466</t>
  </si>
  <si>
    <t>10.277449822904368</t>
  </si>
  <si>
    <t>0.23849</t>
  </si>
  <si>
    <t>13</t>
  </si>
  <si>
    <t>26400.00</t>
  </si>
  <si>
    <t>4400.000000</t>
  </si>
  <si>
    <t>4400</t>
  </si>
  <si>
    <t>0.84574</t>
  </si>
  <si>
    <t>0.10313</t>
  </si>
  <si>
    <t>0.21084</t>
  </si>
  <si>
    <t>0.08929</t>
  </si>
  <si>
    <t>0.66814</t>
  </si>
  <si>
    <t>148997609</t>
  </si>
  <si>
    <t>206367.8795</t>
  </si>
  <si>
    <t>12.5</t>
  </si>
  <si>
    <t>130741453.27</t>
  </si>
  <si>
    <t>192834.001873</t>
  </si>
  <si>
    <t>494.23</t>
  </si>
  <si>
    <t>0.27037</t>
  </si>
  <si>
    <t>48108591.04</t>
  </si>
  <si>
    <t>210081.183581</t>
  </si>
  <si>
    <t>0.12751</t>
  </si>
  <si>
    <t>8020227.13</t>
  </si>
  <si>
    <t>74261.362315</t>
  </si>
  <si>
    <t>24282.46</t>
  </si>
  <si>
    <t>0.08264</t>
  </si>
  <si>
    <t>7068699.50</t>
  </si>
  <si>
    <t>100981.421429</t>
  </si>
  <si>
    <t>19493.02</t>
  </si>
  <si>
    <t>0.94333</t>
  </si>
  <si>
    <t>11042924180.64</t>
  </si>
  <si>
    <t>13820931.390038</t>
  </si>
  <si>
    <t>325434.74</t>
  </si>
  <si>
    <t>22.2723</t>
  </si>
  <si>
    <t>851851813.74</t>
  </si>
  <si>
    <t>3719876.915895</t>
  </si>
  <si>
    <t>161674.82</t>
  </si>
  <si>
    <t>2.2661</t>
  </si>
  <si>
    <t>11957973512.05</t>
  </si>
  <si>
    <t>14218755.662366</t>
  </si>
  <si>
    <t>357688.68</t>
  </si>
  <si>
    <t>726</t>
  </si>
  <si>
    <t>0.06257</t>
  </si>
  <si>
    <t>7650133.69</t>
  </si>
  <si>
    <t>135215.005000</t>
  </si>
  <si>
    <t>34500</t>
  </si>
  <si>
    <t>0.01063</t>
  </si>
  <si>
    <t>1126251.19</t>
  </si>
  <si>
    <t>88698.108750</t>
  </si>
  <si>
    <t>36500</t>
  </si>
  <si>
    <t>225420.95</t>
  </si>
  <si>
    <t>2676533.18</t>
  </si>
  <si>
    <t>96.965</t>
  </si>
  <si>
    <t>276290.16</t>
  </si>
  <si>
    <t>128206.66</t>
  </si>
  <si>
    <t>89250.44</t>
  </si>
  <si>
    <t>42939.03</t>
  </si>
  <si>
    <t>613165.71</t>
  </si>
  <si>
    <t>3769915.35</t>
  </si>
  <si>
    <t>5097076.26</t>
  </si>
  <si>
    <t>26835392.26</t>
  </si>
  <si>
    <t>0.06963</t>
  </si>
  <si>
    <t>54.48297872340426</t>
  </si>
  <si>
    <t>59</t>
  </si>
  <si>
    <t>6301203.52</t>
  </si>
  <si>
    <t>33452986.48</t>
  </si>
  <si>
    <t>34568755.26</t>
  </si>
  <si>
    <t>51061.676898</t>
  </si>
  <si>
    <t>23543770.12</t>
  </si>
  <si>
    <t>34776.617607</t>
  </si>
  <si>
    <t>0.49518</t>
  </si>
  <si>
    <t>CVL + CQ|Company group size|a) 1</t>
  </si>
  <si>
    <t>25079</t>
  </si>
  <si>
    <t>0.27477</t>
  </si>
  <si>
    <t>9.271063439531082</t>
  </si>
  <si>
    <t>0.18745</t>
  </si>
  <si>
    <t>16592</t>
  </si>
  <si>
    <t>0.67352</t>
  </si>
  <si>
    <t>158503462.00</t>
  </si>
  <si>
    <t>14183.754989</t>
  </si>
  <si>
    <t>0.8373875203214471</t>
  </si>
  <si>
    <t>0.89172</t>
  </si>
  <si>
    <t>0.16359</t>
  </si>
  <si>
    <t>0.17301</t>
  </si>
  <si>
    <t>0.28421</t>
  </si>
  <si>
    <t>0.17648</t>
  </si>
  <si>
    <t>0.84652</t>
  </si>
  <si>
    <t>3150012611</t>
  </si>
  <si>
    <t>131447.6970</t>
  </si>
  <si>
    <t>3006.5</t>
  </si>
  <si>
    <t>1109758172.91</t>
  </si>
  <si>
    <t>62968.575403</t>
  </si>
  <si>
    <t>8196.385</t>
  </si>
  <si>
    <t>0.41457</t>
  </si>
  <si>
    <t>1354783727.15</t>
  </si>
  <si>
    <t>130305.254126</t>
  </si>
  <si>
    <t>38417.91</t>
  </si>
  <si>
    <t>0.19746</t>
  </si>
  <si>
    <t>290728807.34</t>
  </si>
  <si>
    <t>58709.371434</t>
  </si>
  <si>
    <t>19203.555</t>
  </si>
  <si>
    <t>0.12337</t>
  </si>
  <si>
    <t>281813751.96</t>
  </si>
  <si>
    <t>91083.953445</t>
  </si>
  <si>
    <t>19063.83</t>
  </si>
  <si>
    <t>0.98018</t>
  </si>
  <si>
    <t>45997579360.18</t>
  </si>
  <si>
    <t>1871189.462215</t>
  </si>
  <si>
    <t>379836.9</t>
  </si>
  <si>
    <t>17.3255</t>
  </si>
  <si>
    <t>0.24917</t>
  </si>
  <si>
    <t>8887839300.16</t>
  </si>
  <si>
    <t>1422281.853122</t>
  </si>
  <si>
    <t>94430.1</t>
  </si>
  <si>
    <t>2.5271</t>
  </si>
  <si>
    <t>56812744946.79</t>
  </si>
  <si>
    <t>2275878.097456</t>
  </si>
  <si>
    <t>444464.58</t>
  </si>
  <si>
    <t>23754</t>
  </si>
  <si>
    <t>0.94717</t>
  </si>
  <si>
    <t>0.08629</t>
  </si>
  <si>
    <t>140789543.02</t>
  </si>
  <si>
    <t>46114.995954</t>
  </si>
  <si>
    <t>20500</t>
  </si>
  <si>
    <t>0.00937</t>
  </si>
  <si>
    <t>25073055.46</t>
  </si>
  <si>
    <t>57105.969464</t>
  </si>
  <si>
    <t>20691528.52</t>
  </si>
  <si>
    <t>45782936.27</t>
  </si>
  <si>
    <t>96.195</t>
  </si>
  <si>
    <t>12847925.20</t>
  </si>
  <si>
    <t>19665020.27</t>
  </si>
  <si>
    <t>16175154.62</t>
  </si>
  <si>
    <t>18648770.33</t>
  </si>
  <si>
    <t>156982442.88</t>
  </si>
  <si>
    <t>152833827.82</t>
  </si>
  <si>
    <t>122607624.19</t>
  </si>
  <si>
    <t>163849477.77</t>
  </si>
  <si>
    <t>0.05335</t>
  </si>
  <si>
    <t>22.267621097954798</t>
  </si>
  <si>
    <t>9.78</t>
  </si>
  <si>
    <t>329304675.41</t>
  </si>
  <si>
    <t>400780032.46</t>
  </si>
  <si>
    <t>673161411.50</t>
  </si>
  <si>
    <t>38265.200745</t>
  </si>
  <si>
    <t>477705465.94</t>
  </si>
  <si>
    <t>27154.699064</t>
  </si>
  <si>
    <t>0.9206485</t>
  </si>
  <si>
    <t>0.9884675</t>
  </si>
  <si>
    <t>CVL + CQ|Unsecured creditor value|g. 250k-500k</t>
  </si>
  <si>
    <t>5480</t>
  </si>
  <si>
    <t>5281</t>
  </si>
  <si>
    <t>0.25204</t>
  </si>
  <si>
    <t>9.006438174588146</t>
  </si>
  <si>
    <t>0.16796</t>
  </si>
  <si>
    <t>3830</t>
  </si>
  <si>
    <t>0.67311</t>
  </si>
  <si>
    <t>32506531.00</t>
  </si>
  <si>
    <t>12609.205198</t>
  </si>
  <si>
    <t>0.8208832703989493</t>
  </si>
  <si>
    <t>0.91667</t>
  </si>
  <si>
    <t>0.17006</t>
  </si>
  <si>
    <t>0.18455</t>
  </si>
  <si>
    <t>0.28901</t>
  </si>
  <si>
    <t>0.18973</t>
  </si>
  <si>
    <t>0.87073</t>
  </si>
  <si>
    <t>209435458</t>
  </si>
  <si>
    <t>41057.7255</t>
  </si>
  <si>
    <t>4300</t>
  </si>
  <si>
    <t>110828505.92</t>
  </si>
  <si>
    <t>28483.296304</t>
  </si>
  <si>
    <t>0.45976</t>
  </si>
  <si>
    <t>178899435.30</t>
  </si>
  <si>
    <t>73681.810255</t>
  </si>
  <si>
    <t>30567.239999999998</t>
  </si>
  <si>
    <t>0.19106</t>
  </si>
  <si>
    <t>27721987.13</t>
  </si>
  <si>
    <t>27474.714698</t>
  </si>
  <si>
    <t>11617.72</t>
  </si>
  <si>
    <t>0.10358</t>
  </si>
  <si>
    <t>15326391.81</t>
  </si>
  <si>
    <t>28018.997824</t>
  </si>
  <si>
    <t>1902428872.68</t>
  </si>
  <si>
    <t>360240.271290</t>
  </si>
  <si>
    <t>350536.32</t>
  </si>
  <si>
    <t>9.3390</t>
  </si>
  <si>
    <t>0.24389</t>
  </si>
  <si>
    <t>521601282.46</t>
  </si>
  <si>
    <t>404969.939798</t>
  </si>
  <si>
    <t>61063.915</t>
  </si>
  <si>
    <t>2.1247</t>
  </si>
  <si>
    <t>2645977969.38</t>
  </si>
  <si>
    <t>501037.297743</t>
  </si>
  <si>
    <t>398440.97</t>
  </si>
  <si>
    <t>5090</t>
  </si>
  <si>
    <t>0.96383</t>
  </si>
  <si>
    <t>0.09316</t>
  </si>
  <si>
    <t>15130145.71</t>
  </si>
  <si>
    <t>27350.229296</t>
  </si>
  <si>
    <t>18400</t>
  </si>
  <si>
    <t>0.01098</t>
  </si>
  <si>
    <t>2309680.56</t>
  </si>
  <si>
    <t>36042.785652</t>
  </si>
  <si>
    <t>27900</t>
  </si>
  <si>
    <t>734708.65</t>
  </si>
  <si>
    <t>5362530.16</t>
  </si>
  <si>
    <t>84.27</t>
  </si>
  <si>
    <t>630046.82</t>
  </si>
  <si>
    <t>1325494.87</t>
  </si>
  <si>
    <t>527744.01</t>
  </si>
  <si>
    <t>525803.40</t>
  </si>
  <si>
    <t>9574615.52</t>
  </si>
  <si>
    <t>6045108.39</t>
  </si>
  <si>
    <t>3124417.84</t>
  </si>
  <si>
    <t>12489971.83</t>
  </si>
  <si>
    <t>0.04443</t>
  </si>
  <si>
    <t>20.19680548785741</t>
  </si>
  <si>
    <t>10.149999999999999</t>
  </si>
  <si>
    <t>14591532.84</t>
  </si>
  <si>
    <t>25748908.65</t>
  </si>
  <si>
    <t>131270065.50</t>
  </si>
  <si>
    <t>33806.352176</t>
  </si>
  <si>
    <t>28455</t>
  </si>
  <si>
    <t>88237070.34</t>
  </si>
  <si>
    <t>22723.942915</t>
  </si>
  <si>
    <t>0.927189</t>
  </si>
  <si>
    <t>1.011667</t>
  </si>
  <si>
    <t>CVL + CQ|Principal place of business state/territory|NSW</t>
  </si>
  <si>
    <t>12006</t>
  </si>
  <si>
    <t>10618</t>
  </si>
  <si>
    <t>0.28028</t>
  </si>
  <si>
    <t>9.003296289320023</t>
  </si>
  <si>
    <t>0.20192</t>
  </si>
  <si>
    <t>6967</t>
  </si>
  <si>
    <t>0.67920</t>
  </si>
  <si>
    <t>70098734.00</t>
  </si>
  <si>
    <t>14813.764582</t>
  </si>
  <si>
    <t>0.8305054622344251</t>
  </si>
  <si>
    <t>0.89148</t>
  </si>
  <si>
    <t>0.13534</t>
  </si>
  <si>
    <t>0.14556</t>
  </si>
  <si>
    <t>0.27740</t>
  </si>
  <si>
    <t>0.14308</t>
  </si>
  <si>
    <t>0.82734</t>
  </si>
  <si>
    <t>1781524096</t>
  </si>
  <si>
    <t>174130.0065</t>
  </si>
  <si>
    <t>1232</t>
  </si>
  <si>
    <t>538316267.67</t>
  </si>
  <si>
    <t>72441.968466</t>
  </si>
  <si>
    <t>4000</t>
  </si>
  <si>
    <t>0.37041</t>
  </si>
  <si>
    <t>559082794.32</t>
  </si>
  <si>
    <t>142151.740229</t>
  </si>
  <si>
    <t>40163.91</t>
  </si>
  <si>
    <t>0.16745</t>
  </si>
  <si>
    <t>137548857.42</t>
  </si>
  <si>
    <t>77361.562103</t>
  </si>
  <si>
    <t>23262.105000000003</t>
  </si>
  <si>
    <t>0.10294</t>
  </si>
  <si>
    <t>135283020.11</t>
  </si>
  <si>
    <t>123772.205041</t>
  </si>
  <si>
    <t>22680</t>
  </si>
  <si>
    <t>0.98060</t>
  </si>
  <si>
    <t>46733759543.13</t>
  </si>
  <si>
    <t>4488451.742521</t>
  </si>
  <si>
    <t>373130.005</t>
  </si>
  <si>
    <t>38.6938</t>
  </si>
  <si>
    <t>0.22434</t>
  </si>
  <si>
    <t>8705823843.62</t>
  </si>
  <si>
    <t>3654837.885651</t>
  </si>
  <si>
    <t>101120.845</t>
  </si>
  <si>
    <t>2.4970</t>
  </si>
  <si>
    <t>56271498058.60</t>
  </si>
  <si>
    <t>5323698.964863</t>
  </si>
  <si>
    <t>429535.13</t>
  </si>
  <si>
    <t>10134</t>
  </si>
  <si>
    <t>0.95442</t>
  </si>
  <si>
    <t>0.08570</t>
  </si>
  <si>
    <t>65598830.34</t>
  </si>
  <si>
    <t>42874.954148</t>
  </si>
  <si>
    <t>0.01008</t>
  </si>
  <si>
    <t>10886172.78</t>
  </si>
  <si>
    <t>66061.730357</t>
  </si>
  <si>
    <t>35250</t>
  </si>
  <si>
    <t>3712021.81</t>
  </si>
  <si>
    <t>15251573.11</t>
  </si>
  <si>
    <t>9475788.27</t>
  </si>
  <si>
    <t>6426904.01</t>
  </si>
  <si>
    <t>5512233.45</t>
  </si>
  <si>
    <t>6244226.36</t>
  </si>
  <si>
    <t>54509388.78</t>
  </si>
  <si>
    <t>46497674.96</t>
  </si>
  <si>
    <t>1099129003.32</t>
  </si>
  <si>
    <t>88494673.37</t>
  </si>
  <si>
    <t>0.04720</t>
  </si>
  <si>
    <t>24.08745258947821</t>
  </si>
  <si>
    <t>10.690000000000001</t>
  </si>
  <si>
    <t>1172338435.63</t>
  </si>
  <si>
    <t>162915051.81</t>
  </si>
  <si>
    <t>271143587.39</t>
  </si>
  <si>
    <t>36512.737327</t>
  </si>
  <si>
    <t>189388298.37</t>
  </si>
  <si>
    <t>25503.406729</t>
  </si>
  <si>
    <t>0.9218955</t>
  </si>
  <si>
    <t>1.039374</t>
  </si>
  <si>
    <t>2024</t>
  </si>
  <si>
    <t>CVL|Appointment start financial year|2024</t>
  </si>
  <si>
    <t>5967</t>
  </si>
  <si>
    <t>5409</t>
  </si>
  <si>
    <t>0.27528</t>
  </si>
  <si>
    <t>9.66574228138288</t>
  </si>
  <si>
    <t>0.19320</t>
  </si>
  <si>
    <t>4749</t>
  </si>
  <si>
    <t>0.66983</t>
  </si>
  <si>
    <t>50873395.00</t>
  </si>
  <si>
    <t>15992.893744</t>
  </si>
  <si>
    <t>0.8014564342733963</t>
  </si>
  <si>
    <t>0.89301</t>
  </si>
  <si>
    <t>0.16590</t>
  </si>
  <si>
    <t>0.17620</t>
  </si>
  <si>
    <t>0.26872</t>
  </si>
  <si>
    <t>0.18535</t>
  </si>
  <si>
    <t>0.92314</t>
  </si>
  <si>
    <t>1214701476</t>
  </si>
  <si>
    <t>232612.3087</t>
  </si>
  <si>
    <t>8805</t>
  </si>
  <si>
    <t>274129790.97</t>
  </si>
  <si>
    <t>71425.167006</t>
  </si>
  <si>
    <t>11079.895</t>
  </si>
  <si>
    <t>0.46940</t>
  </si>
  <si>
    <t>318683403.84</t>
  </si>
  <si>
    <t>125515.322505</t>
  </si>
  <si>
    <t>38200.38</t>
  </si>
  <si>
    <t>0.24755</t>
  </si>
  <si>
    <t>99191935.15</t>
  </si>
  <si>
    <t>74079.115123</t>
  </si>
  <si>
    <t>21499</t>
  </si>
  <si>
    <t>0.15918</t>
  </si>
  <si>
    <t>117470791.65</t>
  </si>
  <si>
    <t>136435.298084</t>
  </si>
  <si>
    <t>21996.14</t>
  </si>
  <si>
    <t>0.98946</t>
  </si>
  <si>
    <t>16609646244.18</t>
  </si>
  <si>
    <t>3103446.607657</t>
  </si>
  <si>
    <t>459608.97</t>
  </si>
  <si>
    <t>18.3991</t>
  </si>
  <si>
    <t>0.26622</t>
  </si>
  <si>
    <t>5488878742.12</t>
  </si>
  <si>
    <t>3811721.348694</t>
  </si>
  <si>
    <t>106125.4</t>
  </si>
  <si>
    <t>2.6447</t>
  </si>
  <si>
    <t>22633871116.94</t>
  </si>
  <si>
    <t>4204694.615816</t>
  </si>
  <si>
    <t>547537.6</t>
  </si>
  <si>
    <t>5152</t>
  </si>
  <si>
    <t>0.95249</t>
  </si>
  <si>
    <t>0.11444</t>
  </si>
  <si>
    <t>36372707.21</t>
  </si>
  <si>
    <t>38338.097056</t>
  </si>
  <si>
    <t>0.01146</t>
  </si>
  <si>
    <t>2982857.83</t>
  </si>
  <si>
    <t>41692.605122</t>
  </si>
  <si>
    <t>5463481.11</t>
  </si>
  <si>
    <t>11479259.77</t>
  </si>
  <si>
    <t>92.75</t>
  </si>
  <si>
    <t>7036395.10</t>
  </si>
  <si>
    <t>5536748.73</t>
  </si>
  <si>
    <t>10963595.31</t>
  </si>
  <si>
    <t>5568091.11</t>
  </si>
  <si>
    <t>65764041.55</t>
  </si>
  <si>
    <t>27158153.78</t>
  </si>
  <si>
    <t>576112879.28</t>
  </si>
  <si>
    <t>46413272.24</t>
  </si>
  <si>
    <t>0.05296</t>
  </si>
  <si>
    <t>18.50721819383243</t>
  </si>
  <si>
    <t>8.27</t>
  </si>
  <si>
    <t>665340392.35</t>
  </si>
  <si>
    <t>96155525.63</t>
  </si>
  <si>
    <t>153536002.80</t>
  </si>
  <si>
    <t>40056.353457</t>
  </si>
  <si>
    <t>29364.6</t>
  </si>
  <si>
    <t>116001118.28</t>
  </si>
  <si>
    <t>30263.792925</t>
  </si>
  <si>
    <t>0.9438525</t>
  </si>
  <si>
    <t>1.0317180000000001</t>
  </si>
  <si>
    <t>a ) Less than 1 year</t>
  </si>
  <si>
    <t>CQ|Company age at appointment|a ) Less than 1 year</t>
  </si>
  <si>
    <t>0.18966</t>
  </si>
  <si>
    <t>0.72414</t>
  </si>
  <si>
    <t>0.02381</t>
  </si>
  <si>
    <t>0.38636</t>
  </si>
  <si>
    <t>588383</t>
  </si>
  <si>
    <t>10322.5088</t>
  </si>
  <si>
    <t>306205.40</t>
  </si>
  <si>
    <t>6959.213636</t>
  </si>
  <si>
    <t>0.10345</t>
  </si>
  <si>
    <t>282269.25</t>
  </si>
  <si>
    <t>47044.875000</t>
  </si>
  <si>
    <t>33888.4</t>
  </si>
  <si>
    <t>0.06897</t>
  </si>
  <si>
    <t>1295773.77</t>
  </si>
  <si>
    <t>323943.442500</t>
  </si>
  <si>
    <t>9091.625</t>
  </si>
  <si>
    <t>0.05172</t>
  </si>
  <si>
    <t>1129795.29</t>
  </si>
  <si>
    <t>376598.430000</t>
  </si>
  <si>
    <t>6470.47</t>
  </si>
  <si>
    <t>0.98276</t>
  </si>
  <si>
    <t>24108690.27</t>
  </si>
  <si>
    <t>422959.478421</t>
  </si>
  <si>
    <t>87871.98</t>
  </si>
  <si>
    <t>131.1930</t>
  </si>
  <si>
    <t>0.12069</t>
  </si>
  <si>
    <t>908983.64</t>
  </si>
  <si>
    <t>129854.805714</t>
  </si>
  <si>
    <t>77926.67</t>
  </si>
  <si>
    <t>1.7500</t>
  </si>
  <si>
    <t>27725512.22</t>
  </si>
  <si>
    <t>478026.072759</t>
  </si>
  <si>
    <t>122212.755</t>
  </si>
  <si>
    <t>56</t>
  </si>
  <si>
    <t>0.96552</t>
  </si>
  <si>
    <t>106584.11</t>
  </si>
  <si>
    <t>0.02326</t>
  </si>
  <si>
    <t>70.1</t>
  </si>
  <si>
    <t>757340.60</t>
  </si>
  <si>
    <t>17212.286364</t>
  </si>
  <si>
    <t>188509.08</t>
  </si>
  <si>
    <t>4284.297273</t>
  </si>
  <si>
    <t>0.209979</t>
  </si>
  <si>
    <t>0.210424</t>
  </si>
  <si>
    <t>CQ|Unsecured creditor value|a. NIL (0)</t>
  </si>
  <si>
    <t>281</t>
  </si>
  <si>
    <t>247</t>
  </si>
  <si>
    <t>0.25506</t>
  </si>
  <si>
    <t>27.668016194331983</t>
  </si>
  <si>
    <t>0.19838</t>
  </si>
  <si>
    <t>70450.00</t>
  </si>
  <si>
    <t>4696.666667</t>
  </si>
  <si>
    <t>0.86170</t>
  </si>
  <si>
    <t>0.02469</t>
  </si>
  <si>
    <t>0.01563</t>
  </si>
  <si>
    <t>0.24841</t>
  </si>
  <si>
    <t>61535248</t>
  </si>
  <si>
    <t>334430.6957</t>
  </si>
  <si>
    <t>14727112.66</t>
  </si>
  <si>
    <t>93803.265350</t>
  </si>
  <si>
    <t>0.02834</t>
  </si>
  <si>
    <t>1109709.89</t>
  </si>
  <si>
    <t>158529.984286</t>
  </si>
  <si>
    <t>8591.10</t>
  </si>
  <si>
    <t>8591.100000</t>
  </si>
  <si>
    <t>8591.1</t>
  </si>
  <si>
    <t>10884.070000</t>
  </si>
  <si>
    <t>1.6000</t>
  </si>
  <si>
    <t>0.15789</t>
  </si>
  <si>
    <t>55127125.84</t>
  </si>
  <si>
    <t>1413516.047179</t>
  </si>
  <si>
    <t>285320</t>
  </si>
  <si>
    <t>1.8974</t>
  </si>
  <si>
    <t>56256310.90</t>
  </si>
  <si>
    <t>227758.343725</t>
  </si>
  <si>
    <t>142</t>
  </si>
  <si>
    <t>0.57490</t>
  </si>
  <si>
    <t>10805.64</t>
  </si>
  <si>
    <t>41.79</t>
  </si>
  <si>
    <t>3138176.33</t>
  </si>
  <si>
    <t>149260.56</t>
  </si>
  <si>
    <t>117688.48</t>
  </si>
  <si>
    <t>130664.35</t>
  </si>
  <si>
    <t>0.01282</t>
  </si>
  <si>
    <t>3255864.81</t>
  </si>
  <si>
    <t>290730.55</t>
  </si>
  <si>
    <t>2739110.25</t>
  </si>
  <si>
    <t>17446.562102</t>
  </si>
  <si>
    <t>1844411.60</t>
  </si>
  <si>
    <t>11747.844586</t>
  </si>
  <si>
    <t>Health Care and Social Assistance</t>
  </si>
  <si>
    <t>CQ|Industry division|Health Care and Social Assistance</t>
  </si>
  <si>
    <t>186</t>
  </si>
  <si>
    <t>0.51724</t>
  </si>
  <si>
    <t>8.683908045977011</t>
  </si>
  <si>
    <t>0.23563</t>
  </si>
  <si>
    <t>0.79762</t>
  </si>
  <si>
    <t>0.21168</t>
  </si>
  <si>
    <t>0.21898</t>
  </si>
  <si>
    <t>0.68831</t>
  </si>
  <si>
    <t>38110727</t>
  </si>
  <si>
    <t>235251.4012</t>
  </si>
  <si>
    <t>1403.5</t>
  </si>
  <si>
    <t>12371328.02</t>
  </si>
  <si>
    <t>160666.597662</t>
  </si>
  <si>
    <t>1580</t>
  </si>
  <si>
    <t>0.51149</t>
  </si>
  <si>
    <t>23415960.51</t>
  </si>
  <si>
    <t>263100.679888</t>
  </si>
  <si>
    <t>100000</t>
  </si>
  <si>
    <t>0.27011</t>
  </si>
  <si>
    <t>1545688.67</t>
  </si>
  <si>
    <t>32886.992979</t>
  </si>
  <si>
    <t>18363.75</t>
  </si>
  <si>
    <t>0.16092</t>
  </si>
  <si>
    <t>1931736.36</t>
  </si>
  <si>
    <t>68990.584286</t>
  </si>
  <si>
    <t>25504.21</t>
  </si>
  <si>
    <t>0.95977</t>
  </si>
  <si>
    <t>220203881.76</t>
  </si>
  <si>
    <t>1318586.118323</t>
  </si>
  <si>
    <t>615774.61</t>
  </si>
  <si>
    <t>16.2249</t>
  </si>
  <si>
    <t>0.26437</t>
  </si>
  <si>
    <t>52987224.93</t>
  </si>
  <si>
    <t>1151896.194130</t>
  </si>
  <si>
    <t>151949.27000000002</t>
  </si>
  <si>
    <t>1.8542</t>
  </si>
  <si>
    <t>300084492.23</t>
  </si>
  <si>
    <t>1724623.518563</t>
  </si>
  <si>
    <t>725920.29</t>
  </si>
  <si>
    <t>163</t>
  </si>
  <si>
    <t>0.93678</t>
  </si>
  <si>
    <t>0.06322</t>
  </si>
  <si>
    <t>1874025.96</t>
  </si>
  <si>
    <t>160474.740000</t>
  </si>
  <si>
    <t>64949.48</t>
  </si>
  <si>
    <t>0.00575</t>
  </si>
  <si>
    <t>300000.00</t>
  </si>
  <si>
    <t>300000.000000</t>
  </si>
  <si>
    <t>300000</t>
  </si>
  <si>
    <t>464964.74</t>
  </si>
  <si>
    <t>253438.79</t>
  </si>
  <si>
    <t>45.41</t>
  </si>
  <si>
    <t>36353.85</t>
  </si>
  <si>
    <t>9334.00</t>
  </si>
  <si>
    <t>1079092.00</t>
  </si>
  <si>
    <t>3233.95</t>
  </si>
  <si>
    <t>573453.46</t>
  </si>
  <si>
    <t>112161.27</t>
  </si>
  <si>
    <t>0.05263</t>
  </si>
  <si>
    <t>60.559999999999995</t>
  </si>
  <si>
    <t>70.99</t>
  </si>
  <si>
    <t>2153864.05</t>
  </si>
  <si>
    <t>388494.01</t>
  </si>
  <si>
    <t>2792698.62</t>
  </si>
  <si>
    <t>36268.813247</t>
  </si>
  <si>
    <t>9867</t>
  </si>
  <si>
    <t>1679197.70</t>
  </si>
  <si>
    <t>21807.762338</t>
  </si>
  <si>
    <t>0.37395449999999997</t>
  </si>
  <si>
    <t>0.444278</t>
  </si>
  <si>
    <t>c) 6-10</t>
  </si>
  <si>
    <t>CQ|Company group size|c) 6-10</t>
  </si>
  <si>
    <t>0.78571</t>
  </si>
  <si>
    <t>16.785714285714285</t>
  </si>
  <si>
    <t>16.5</t>
  </si>
  <si>
    <t>0.76923</t>
  </si>
  <si>
    <t>0.09091</t>
  </si>
  <si>
    <t>55029843</t>
  </si>
  <si>
    <t>5002713.0000</t>
  </si>
  <si>
    <t>210950</t>
  </si>
  <si>
    <t>209678.49</t>
  </si>
  <si>
    <t>52419.622500</t>
  </si>
  <si>
    <t>1763.245</t>
  </si>
  <si>
    <t>6409982.73</t>
  </si>
  <si>
    <t>915711.818571</t>
  </si>
  <si>
    <t>196146.43</t>
  </si>
  <si>
    <t>318908.05</t>
  </si>
  <si>
    <t>79727.012500</t>
  </si>
  <si>
    <t>77549.83</t>
  </si>
  <si>
    <t>0.35714</t>
  </si>
  <si>
    <t>378306.19</t>
  </si>
  <si>
    <t>75661.238000</t>
  </si>
  <si>
    <t>7288</t>
  </si>
  <si>
    <t>0.92857</t>
  </si>
  <si>
    <t>6026518772.47</t>
  </si>
  <si>
    <t>463578367.113077</t>
  </si>
  <si>
    <t>4892952.36</t>
  </si>
  <si>
    <t>30.0769</t>
  </si>
  <si>
    <t>0.64286</t>
  </si>
  <si>
    <t>39347414.30</t>
  </si>
  <si>
    <t>4371934.922222</t>
  </si>
  <si>
    <t>936310.46</t>
  </si>
  <si>
    <t>2.3333</t>
  </si>
  <si>
    <t>6072973383.74</t>
  </si>
  <si>
    <t>433783813.124286</t>
  </si>
  <si>
    <t>8344261.4350000005</t>
  </si>
  <si>
    <t>473062.32</t>
  </si>
  <si>
    <t>324062.320000</t>
  </si>
  <si>
    <t>324062.32</t>
  </si>
  <si>
    <t>285431.76</t>
  </si>
  <si>
    <t>113800.53</t>
  </si>
  <si>
    <t>135107.09</t>
  </si>
  <si>
    <t>10707846.39</t>
  </si>
  <si>
    <t>1441775.22</t>
  </si>
  <si>
    <t>12683960.99</t>
  </si>
  <si>
    <t>387353.30</t>
  </si>
  <si>
    <t>96838.325000</t>
  </si>
  <si>
    <t>67522.65</t>
  </si>
  <si>
    <t>303345.25</t>
  </si>
  <si>
    <t>75836.312500</t>
  </si>
  <si>
    <t>0.727434</t>
  </si>
  <si>
    <t>6.3350835000000005</t>
  </si>
  <si>
    <t>CVL|Unsecured creditor value|j. 5m-10m</t>
  </si>
  <si>
    <t>861</t>
  </si>
  <si>
    <t>561</t>
  </si>
  <si>
    <t>0.54189</t>
  </si>
  <si>
    <t>12.449197860962567</t>
  </si>
  <si>
    <t>0.36898</t>
  </si>
  <si>
    <t>0.62467</t>
  </si>
  <si>
    <t>6623748.00</t>
  </si>
  <si>
    <t>27830.873950</t>
  </si>
  <si>
    <t>0.5903874671978664</t>
  </si>
  <si>
    <t>0.77231</t>
  </si>
  <si>
    <t>0.16744</t>
  </si>
  <si>
    <t>0.18837</t>
  </si>
  <si>
    <t>0.19497</t>
  </si>
  <si>
    <t>0.93388</t>
  </si>
  <si>
    <t>433152883</t>
  </si>
  <si>
    <t>831387.4914</t>
  </si>
  <si>
    <t>34679</t>
  </si>
  <si>
    <t>59494161.69</t>
  </si>
  <si>
    <t>245843.643347</t>
  </si>
  <si>
    <t>29909.5</t>
  </si>
  <si>
    <t>0.55437</t>
  </si>
  <si>
    <t>104301395.70</t>
  </si>
  <si>
    <t>335374.262701</t>
  </si>
  <si>
    <t>125734.58</t>
  </si>
  <si>
    <t>0.45276</t>
  </si>
  <si>
    <t>45623287.47</t>
  </si>
  <si>
    <t>179619.242008</t>
  </si>
  <si>
    <t>79573</t>
  </si>
  <si>
    <t>0.38146</t>
  </si>
  <si>
    <t>65755616.68</t>
  </si>
  <si>
    <t>307269.236822</t>
  </si>
  <si>
    <t>106601.92</t>
  </si>
  <si>
    <t>3869147053.42</t>
  </si>
  <si>
    <t>6896875.318039</t>
  </si>
  <si>
    <t>6602293.33</t>
  </si>
  <si>
    <t>114.7718</t>
  </si>
  <si>
    <t>0.41355</t>
  </si>
  <si>
    <t>975706529.40</t>
  </si>
  <si>
    <t>4205631.592241</t>
  </si>
  <si>
    <t>1119135.19</t>
  </si>
  <si>
    <t>3.7500</t>
  </si>
  <si>
    <t>5060533882.67</t>
  </si>
  <si>
    <t>9020559.505651</t>
  </si>
  <si>
    <t>7538263.8</t>
  </si>
  <si>
    <t>531</t>
  </si>
  <si>
    <t>0.94652</t>
  </si>
  <si>
    <t>0.15152</t>
  </si>
  <si>
    <t>15995500.20</t>
  </si>
  <si>
    <t>130800.731389</t>
  </si>
  <si>
    <t>62500</t>
  </si>
  <si>
    <t>0.01604</t>
  </si>
  <si>
    <t>1180199.77</t>
  </si>
  <si>
    <t>41666.666667</t>
  </si>
  <si>
    <t>3604114.12</t>
  </si>
  <si>
    <t>3824398.06</t>
  </si>
  <si>
    <t>3251389.19</t>
  </si>
  <si>
    <t>2018685.32</t>
  </si>
  <si>
    <t>3553329.44</t>
  </si>
  <si>
    <t>2199707.26</t>
  </si>
  <si>
    <t>43907643.41</t>
  </si>
  <si>
    <t>4667269.82</t>
  </si>
  <si>
    <t>4135028.55</t>
  </si>
  <si>
    <t>8286444.38</t>
  </si>
  <si>
    <t>0.08861</t>
  </si>
  <si>
    <t>7.917771389981319</t>
  </si>
  <si>
    <t>3.073859995499712</t>
  </si>
  <si>
    <t>58451504.71</t>
  </si>
  <si>
    <t>20996504.84</t>
  </si>
  <si>
    <t>22551593.66</t>
  </si>
  <si>
    <t>93188.403554</t>
  </si>
  <si>
    <t>54061.7</t>
  </si>
  <si>
    <t>18863121.69</t>
  </si>
  <si>
    <t>77946.783843</t>
  </si>
  <si>
    <t>0.760113</t>
  </si>
  <si>
    <t>0.90722</t>
  </si>
  <si>
    <t>CVL + CQ|Estimated realisable assets value|c. 1k-10k</t>
  </si>
  <si>
    <t>3701</t>
  </si>
  <si>
    <t>3431</t>
  </si>
  <si>
    <t>0.23929</t>
  </si>
  <si>
    <t>8.607403089478286</t>
  </si>
  <si>
    <t>0.17021</t>
  </si>
  <si>
    <t>2644</t>
  </si>
  <si>
    <t>0.76891</t>
  </si>
  <si>
    <t>24511115.00</t>
  </si>
  <si>
    <t>12056.623217</t>
  </si>
  <si>
    <t>0.6942380568533602</t>
  </si>
  <si>
    <t>0.92404</t>
  </si>
  <si>
    <t>0.15285</t>
  </si>
  <si>
    <t>0.16073</t>
  </si>
  <si>
    <t>0.27811</t>
  </si>
  <si>
    <t>0.14705</t>
  </si>
  <si>
    <t>0.89666</t>
  </si>
  <si>
    <t>17269900</t>
  </si>
  <si>
    <t>5033.4888</t>
  </si>
  <si>
    <t>4971</t>
  </si>
  <si>
    <t>35572894.22</t>
  </si>
  <si>
    <t>13820.083225</t>
  </si>
  <si>
    <t>6885.5</t>
  </si>
  <si>
    <t>0.42087</t>
  </si>
  <si>
    <t>145683172.77</t>
  </si>
  <si>
    <t>100888.623802</t>
  </si>
  <si>
    <t>31190.21</t>
  </si>
  <si>
    <t>0.18041</t>
  </si>
  <si>
    <t>19368030.78</t>
  </si>
  <si>
    <t>31289.225816</t>
  </si>
  <si>
    <t>13152</t>
  </si>
  <si>
    <t>0.09997</t>
  </si>
  <si>
    <t>12958032.12</t>
  </si>
  <si>
    <t>37778.519300</t>
  </si>
  <si>
    <t>10804</t>
  </si>
  <si>
    <t>0.99505</t>
  </si>
  <si>
    <t>4741732917.66</t>
  </si>
  <si>
    <t>1388908.294569</t>
  </si>
  <si>
    <t>317260.06</t>
  </si>
  <si>
    <t>13.1052</t>
  </si>
  <si>
    <t>0.24366</t>
  </si>
  <si>
    <t>1212488446.90</t>
  </si>
  <si>
    <t>1450345.032177</t>
  </si>
  <si>
    <t>63477.895000000004</t>
  </si>
  <si>
    <t>2.2511</t>
  </si>
  <si>
    <t>6132230600.23</t>
  </si>
  <si>
    <t>1787301.253346</t>
  </si>
  <si>
    <t>370821.69</t>
  </si>
  <si>
    <t>3357</t>
  </si>
  <si>
    <t>0.97843</t>
  </si>
  <si>
    <t>0.09443</t>
  </si>
  <si>
    <t>14554722.49</t>
  </si>
  <si>
    <t>33327.441938</t>
  </si>
  <si>
    <t>15400</t>
  </si>
  <si>
    <t>0.00904</t>
  </si>
  <si>
    <t>1300217.10</t>
  </si>
  <si>
    <t>41017.495357</t>
  </si>
  <si>
    <t>19396.89</t>
  </si>
  <si>
    <t>151160.94</t>
  </si>
  <si>
    <t>1240645.94</t>
  </si>
  <si>
    <t>36.8</t>
  </si>
  <si>
    <t>251080.33</t>
  </si>
  <si>
    <t>150662.05</t>
  </si>
  <si>
    <t>453390.01</t>
  </si>
  <si>
    <t>7587.00</t>
  </si>
  <si>
    <t>1361049.20</t>
  </si>
  <si>
    <t>849057.10</t>
  </si>
  <si>
    <t>841546.65</t>
  </si>
  <si>
    <t>2013485.29</t>
  </si>
  <si>
    <t>0.01795</t>
  </si>
  <si>
    <t>18.577333333333335</t>
  </si>
  <si>
    <t>9.8</t>
  </si>
  <si>
    <t>3058227.13</t>
  </si>
  <si>
    <t>4261437.38</t>
  </si>
  <si>
    <t>77357013.87</t>
  </si>
  <si>
    <t>30111.722020</t>
  </si>
  <si>
    <t>27191.45</t>
  </si>
  <si>
    <t>44915899.68</t>
  </si>
  <si>
    <t>17483.806804</t>
  </si>
  <si>
    <t>0.936068</t>
  </si>
  <si>
    <t>1.0691725</t>
  </si>
  <si>
    <t>Administrative and Support Services</t>
  </si>
  <si>
    <t>CVL + CQ|Industry division|Administrative and Support Services</t>
  </si>
  <si>
    <t>1644</t>
  </si>
  <si>
    <t>1447</t>
  </si>
  <si>
    <t>0.30615</t>
  </si>
  <si>
    <t>7.6613683483068415</t>
  </si>
  <si>
    <t>0.24534</t>
  </si>
  <si>
    <t>1046</t>
  </si>
  <si>
    <t>0.68738</t>
  </si>
  <si>
    <t>10023049.00</t>
  </si>
  <si>
    <t>13940.262865</t>
  </si>
  <si>
    <t>0.8372643806072824</t>
  </si>
  <si>
    <t>0.92107</t>
  </si>
  <si>
    <t>0.12719</t>
  </si>
  <si>
    <t>0.13709</t>
  </si>
  <si>
    <t>0.35092</t>
  </si>
  <si>
    <t>0.11258</t>
  </si>
  <si>
    <t>0.87216</t>
  </si>
  <si>
    <t>145328527</t>
  </si>
  <si>
    <t>103731.9964</t>
  </si>
  <si>
    <t>1373</t>
  </si>
  <si>
    <t>34713852.61</t>
  </si>
  <si>
    <t>35787.476918</t>
  </si>
  <si>
    <t>5509.51</t>
  </si>
  <si>
    <t>0.40428</t>
  </si>
  <si>
    <t>142690094.10</t>
  </si>
  <si>
    <t>243914.690769</t>
  </si>
  <si>
    <t>50614</t>
  </si>
  <si>
    <t>0.17277</t>
  </si>
  <si>
    <t>20992090.64</t>
  </si>
  <si>
    <t>83968.362560</t>
  </si>
  <si>
    <t>23894.535</t>
  </si>
  <si>
    <t>0.10366</t>
  </si>
  <si>
    <t>21969469.80</t>
  </si>
  <si>
    <t>146463.132000</t>
  </si>
  <si>
    <t>20503.205</t>
  </si>
  <si>
    <t>0.99171</t>
  </si>
  <si>
    <t>4288468606.64</t>
  </si>
  <si>
    <t>2988479.865254</t>
  </si>
  <si>
    <t>497173</t>
  </si>
  <si>
    <t>9.2024</t>
  </si>
  <si>
    <t>463401259.47</t>
  </si>
  <si>
    <t>1853605.037880</t>
  </si>
  <si>
    <t>89560.435</t>
  </si>
  <si>
    <t>2.1609</t>
  </si>
  <si>
    <t>4937521520.65</t>
  </si>
  <si>
    <t>3416969.910484</t>
  </si>
  <si>
    <t>569950.13</t>
  </si>
  <si>
    <t>1381</t>
  </si>
  <si>
    <t>0.95439</t>
  </si>
  <si>
    <t>0.09191</t>
  </si>
  <si>
    <t>16490252.10</t>
  </si>
  <si>
    <t>53994.549059</t>
  </si>
  <si>
    <t>29500</t>
  </si>
  <si>
    <t>0.00829</t>
  </si>
  <si>
    <t>824488.51</t>
  </si>
  <si>
    <t>61317.137273</t>
  </si>
  <si>
    <t>2852862.48</t>
  </si>
  <si>
    <t>4595121.72</t>
  </si>
  <si>
    <t>53.870000000000005</t>
  </si>
  <si>
    <t>684720.37</t>
  </si>
  <si>
    <t>580739.21</t>
  </si>
  <si>
    <t>1437219.57</t>
  </si>
  <si>
    <t>691036.97</t>
  </si>
  <si>
    <t>2226774.02</t>
  </si>
  <si>
    <t>1555553.19</t>
  </si>
  <si>
    <t>13031861.65</t>
  </si>
  <si>
    <t>4298030.78</t>
  </si>
  <si>
    <t>0.05931</t>
  </si>
  <si>
    <t>16.75705695762929</t>
  </si>
  <si>
    <t>6.99</t>
  </si>
  <si>
    <t>20233438.09</t>
  </si>
  <si>
    <t>11720481.87</t>
  </si>
  <si>
    <t>35298056.78</t>
  </si>
  <si>
    <t>36427.303179</t>
  </si>
  <si>
    <t>25769088.27</t>
  </si>
  <si>
    <t>26593.486347</t>
  </si>
  <si>
    <t>0.945079</t>
  </si>
  <si>
    <t>1.0245549999999999</t>
  </si>
  <si>
    <t>Mining</t>
  </si>
  <si>
    <t>CVL + CQ|Industry division|Mining</t>
  </si>
  <si>
    <t>324</t>
  </si>
  <si>
    <t>242</t>
  </si>
  <si>
    <t>0.43802</t>
  </si>
  <si>
    <t>13.797520661157025</t>
  </si>
  <si>
    <t>0.34711</t>
  </si>
  <si>
    <t>99</t>
  </si>
  <si>
    <t>0.47475</t>
  </si>
  <si>
    <t>7592402.00</t>
  </si>
  <si>
    <t>161540.468085</t>
  </si>
  <si>
    <t>0.7455373495998497</t>
  </si>
  <si>
    <t>0.73874</t>
  </si>
  <si>
    <t>0.13208</t>
  </si>
  <si>
    <t>0.08871</t>
  </si>
  <si>
    <t>0.86719</t>
  </si>
  <si>
    <t>305826389</t>
  </si>
  <si>
    <t>1470319.1779</t>
  </si>
  <si>
    <t>47610842.73</t>
  </si>
  <si>
    <t>371959.708828</t>
  </si>
  <si>
    <t>17720.5</t>
  </si>
  <si>
    <t>0.38430</t>
  </si>
  <si>
    <t>22576502.22</t>
  </si>
  <si>
    <t>242758.088387</t>
  </si>
  <si>
    <t>67584.93</t>
  </si>
  <si>
    <t>0.21901</t>
  </si>
  <si>
    <t>37465199.48</t>
  </si>
  <si>
    <t>706890.556226</t>
  </si>
  <si>
    <t>74541.88</t>
  </si>
  <si>
    <t>0.15289</t>
  </si>
  <si>
    <t>49673400.82</t>
  </si>
  <si>
    <t>1342524.346486</t>
  </si>
  <si>
    <t>129008.93</t>
  </si>
  <si>
    <t>0.95041</t>
  </si>
  <si>
    <t>7149546292.15</t>
  </si>
  <si>
    <t>31084983.878913</t>
  </si>
  <si>
    <t>1398317.375</t>
  </si>
  <si>
    <t>35.6094</t>
  </si>
  <si>
    <t>6308705235.68</t>
  </si>
  <si>
    <t>75103633.758095</t>
  </si>
  <si>
    <t>1551427.375</t>
  </si>
  <si>
    <t>13567966630.35</t>
  </si>
  <si>
    <t>56298616.723444</t>
  </si>
  <si>
    <t>1636062</t>
  </si>
  <si>
    <t>210</t>
  </si>
  <si>
    <t>0.86777</t>
  </si>
  <si>
    <t>2361957.36</t>
  </si>
  <si>
    <t>34330.470000</t>
  </si>
  <si>
    <t>26750</t>
  </si>
  <si>
    <t>0.00413</t>
  </si>
  <si>
    <t>10250000.00</t>
  </si>
  <si>
    <t>687815.22</t>
  </si>
  <si>
    <t>593891.20</t>
  </si>
  <si>
    <t>9938972.38</t>
  </si>
  <si>
    <t>870554.05</t>
  </si>
  <si>
    <t>10166367.06</t>
  </si>
  <si>
    <t>2165214.41</t>
  </si>
  <si>
    <t>19797009.73</t>
  </si>
  <si>
    <t>38597833.62</t>
  </si>
  <si>
    <t>821022985.08</t>
  </si>
  <si>
    <t>6980032.93</t>
  </si>
  <si>
    <t>38.47139614719129</t>
  </si>
  <si>
    <t>12.33</t>
  </si>
  <si>
    <t>861613149.47</t>
  </si>
  <si>
    <t>49207526.21</t>
  </si>
  <si>
    <t>13260007.21</t>
  </si>
  <si>
    <t>103593.806328</t>
  </si>
  <si>
    <t>33000</t>
  </si>
  <si>
    <t>10910526.48</t>
  </si>
  <si>
    <t>85238.488125</t>
  </si>
  <si>
    <t>0.664987</t>
  </si>
  <si>
    <t>0.799989</t>
  </si>
  <si>
    <t>CVL|Estimated realisable assets value|Unknown</t>
  </si>
  <si>
    <t>848</t>
  </si>
  <si>
    <t>656</t>
  </si>
  <si>
    <t>0.32622</t>
  </si>
  <si>
    <t>11.788109756097562</t>
  </si>
  <si>
    <t>0.23933</t>
  </si>
  <si>
    <t>409</t>
  </si>
  <si>
    <t>0.55012</t>
  </si>
  <si>
    <t>5073989.00</t>
  </si>
  <si>
    <t>22551.062222</t>
  </si>
  <si>
    <t>13200</t>
  </si>
  <si>
    <t>0.6846276447165915</t>
  </si>
  <si>
    <t>0.73209</t>
  </si>
  <si>
    <t>0.17447</t>
  </si>
  <si>
    <t>0.47945</t>
  </si>
  <si>
    <t>0.18579</t>
  </si>
  <si>
    <t>0.88037</t>
  </si>
  <si>
    <t>106361461.51</t>
  </si>
  <si>
    <t>326262.151871</t>
  </si>
  <si>
    <t>14091.4</t>
  </si>
  <si>
    <t>0.39787</t>
  </si>
  <si>
    <t>73897560.83</t>
  </si>
  <si>
    <t>283132.416973</t>
  </si>
  <si>
    <t>40304.87</t>
  </si>
  <si>
    <t>0.24543</t>
  </si>
  <si>
    <t>56356241.98</t>
  </si>
  <si>
    <t>350038.770062</t>
  </si>
  <si>
    <t>46823.73</t>
  </si>
  <si>
    <t>0.18445</t>
  </si>
  <si>
    <t>90174835.17</t>
  </si>
  <si>
    <t>745246.571653</t>
  </si>
  <si>
    <t>57920</t>
  </si>
  <si>
    <t>0.83689</t>
  </si>
  <si>
    <t>5318551662.85</t>
  </si>
  <si>
    <t>9687707.946903</t>
  </si>
  <si>
    <t>650383.4</t>
  </si>
  <si>
    <t>34.7283</t>
  </si>
  <si>
    <t>0.30945</t>
  </si>
  <si>
    <t>4545424535.51</t>
  </si>
  <si>
    <t>22391253.869507</t>
  </si>
  <si>
    <t>314493.38</t>
  </si>
  <si>
    <t>3.0874</t>
  </si>
  <si>
    <t>10084404836.34</t>
  </si>
  <si>
    <t>17911909.123162</t>
  </si>
  <si>
    <t>781804</t>
  </si>
  <si>
    <t>296</t>
  </si>
  <si>
    <t>0.45122</t>
  </si>
  <si>
    <t>0.06402</t>
  </si>
  <si>
    <t>3475752.70</t>
  </si>
  <si>
    <t>26480.149600</t>
  </si>
  <si>
    <t>0.00762</t>
  </si>
  <si>
    <t>282000.00</t>
  </si>
  <si>
    <t>150000.000000</t>
  </si>
  <si>
    <t>2999734.00</t>
  </si>
  <si>
    <t>1921298.87</t>
  </si>
  <si>
    <t>1442145.46</t>
  </si>
  <si>
    <t>1116916.05</t>
  </si>
  <si>
    <t>3875220.69</t>
  </si>
  <si>
    <t>1572592.12</t>
  </si>
  <si>
    <t>31282911.79</t>
  </si>
  <si>
    <t>16244191.97</t>
  </si>
  <si>
    <t>9698936.48</t>
  </si>
  <si>
    <t>8131895.48</t>
  </si>
  <si>
    <t>0.08333</t>
  </si>
  <si>
    <t>21.949382930910385</t>
  </si>
  <si>
    <t>13.285</t>
  </si>
  <si>
    <t>49298948.42</t>
  </si>
  <si>
    <t>28986894.49</t>
  </si>
  <si>
    <t>29619287.25</t>
  </si>
  <si>
    <t>91700.579721</t>
  </si>
  <si>
    <t>33068</t>
  </si>
  <si>
    <t>23846668.92</t>
  </si>
  <si>
    <t>73828.696347</t>
  </si>
  <si>
    <t>0.843008</t>
  </si>
  <si>
    <t>0.9771785</t>
  </si>
  <si>
    <t>d) 11+</t>
  </si>
  <si>
    <t>CVL + CQ|Company group size|d) 11+</t>
  </si>
  <si>
    <t>587</t>
  </si>
  <si>
    <t>29</t>
  </si>
  <si>
    <t>0.65517</t>
  </si>
  <si>
    <t>19.586206896551722</t>
  </si>
  <si>
    <t>0.62069</t>
  </si>
  <si>
    <t>0.61538</t>
  </si>
  <si>
    <t>1651514.00</t>
  </si>
  <si>
    <t>206439.250000</t>
  </si>
  <si>
    <t>40833</t>
  </si>
  <si>
    <t>0.05003402894303144</t>
  </si>
  <si>
    <t>0.88889</t>
  </si>
  <si>
    <t>193658634</t>
  </si>
  <si>
    <t>9221839.7143</t>
  </si>
  <si>
    <t>69768</t>
  </si>
  <si>
    <t>334233.61</t>
  </si>
  <si>
    <t>37137.067778</t>
  </si>
  <si>
    <t>5419</t>
  </si>
  <si>
    <t>19028206.97</t>
  </si>
  <si>
    <t>1057122.609444</t>
  </si>
  <si>
    <t>483785.4</t>
  </si>
  <si>
    <t>15031265.97</t>
  </si>
  <si>
    <t>1002084.398000</t>
  </si>
  <si>
    <t>237817.93</t>
  </si>
  <si>
    <t>0.48276</t>
  </si>
  <si>
    <t>22538747.82</t>
  </si>
  <si>
    <t>1609910.558571</t>
  </si>
  <si>
    <t>178615.26</t>
  </si>
  <si>
    <t>0.89655</t>
  </si>
  <si>
    <t>13284499049.56</t>
  </si>
  <si>
    <t>510942271.136923</t>
  </si>
  <si>
    <t>74842358.47</t>
  </si>
  <si>
    <t>114.0385</t>
  </si>
  <si>
    <t>44</t>
  </si>
  <si>
    <t>3568899581.61</t>
  </si>
  <si>
    <t>198272198.978333</t>
  </si>
  <si>
    <t>28226681.615000002</t>
  </si>
  <si>
    <t>4.4444</t>
  </si>
  <si>
    <t>2.5</t>
  </si>
  <si>
    <t>16909996851.93</t>
  </si>
  <si>
    <t>626296179.701111</t>
  </si>
  <si>
    <t>59165929.46</t>
  </si>
  <si>
    <t>0.68966</t>
  </si>
  <si>
    <t>1472101.50</t>
  </si>
  <si>
    <t>3999651.89</t>
  </si>
  <si>
    <t>14806.65</t>
  </si>
  <si>
    <t>2659111.02</t>
  </si>
  <si>
    <t>295456.780000</t>
  </si>
  <si>
    <t>6297</t>
  </si>
  <si>
    <t>2228574.12</t>
  </si>
  <si>
    <t>247619.346667</t>
  </si>
  <si>
    <t>0.6359539999999999</t>
  </si>
  <si>
    <t>1.318595</t>
  </si>
  <si>
    <t>CVL|Director of a previous company that went into liquidation flag|True</t>
  </si>
  <si>
    <t>4895</t>
  </si>
  <si>
    <t>3786</t>
  </si>
  <si>
    <t>19</t>
  </si>
  <si>
    <t>0.31669</t>
  </si>
  <si>
    <t>9.538827258320127</t>
  </si>
  <si>
    <t>3154</t>
  </si>
  <si>
    <t>0.70514</t>
  </si>
  <si>
    <t>35208474.00</t>
  </si>
  <si>
    <t>15831.148381</t>
  </si>
  <si>
    <t>0.7971837093914619</t>
  </si>
  <si>
    <t>0.88434</t>
  </si>
  <si>
    <t>0.16799</t>
  </si>
  <si>
    <t>0.17712</t>
  </si>
  <si>
    <t>0.29874</t>
  </si>
  <si>
    <t>0.17860</t>
  </si>
  <si>
    <t>0.93195</t>
  </si>
  <si>
    <t>1205810215</t>
  </si>
  <si>
    <t>332270.6572</t>
  </si>
  <si>
    <t>2995</t>
  </si>
  <si>
    <t>201003914.42</t>
  </si>
  <si>
    <t>79985.640438</t>
  </si>
  <si>
    <t>0.42367</t>
  </si>
  <si>
    <t>294926466.69</t>
  </si>
  <si>
    <t>183869.368261</t>
  </si>
  <si>
    <t>50954.155</t>
  </si>
  <si>
    <t>0.24221</t>
  </si>
  <si>
    <t>123649745.04</t>
  </si>
  <si>
    <t>134841.597644</t>
  </si>
  <si>
    <t>28753.24</t>
  </si>
  <si>
    <t>0.16587</t>
  </si>
  <si>
    <t>162655480.96</t>
  </si>
  <si>
    <t>259005.542930</t>
  </si>
  <si>
    <t>32711</t>
  </si>
  <si>
    <t>0.98019</t>
  </si>
  <si>
    <t>22618265754.94</t>
  </si>
  <si>
    <t>6094924.752072</t>
  </si>
  <si>
    <t>664777.88</t>
  </si>
  <si>
    <t>64.8338</t>
  </si>
  <si>
    <t>0.25674</t>
  </si>
  <si>
    <t>12145631601.48</t>
  </si>
  <si>
    <t>12495505.762840</t>
  </si>
  <si>
    <t>252650</t>
  </si>
  <si>
    <t>2.7757</t>
  </si>
  <si>
    <t>35345129049.11</t>
  </si>
  <si>
    <t>9387816.480507</t>
  </si>
  <si>
    <t>791939.63</t>
  </si>
  <si>
    <t>3569</t>
  </si>
  <si>
    <t>0.94268</t>
  </si>
  <si>
    <t>0.09297</t>
  </si>
  <si>
    <t>35089622.35</t>
  </si>
  <si>
    <t>50583.318255</t>
  </si>
  <si>
    <t>0.00872</t>
  </si>
  <si>
    <t>4580172.34</t>
  </si>
  <si>
    <t>50044.661739</t>
  </si>
  <si>
    <t>5959459.43</t>
  </si>
  <si>
    <t>5240640.45</t>
  </si>
  <si>
    <t>98.01499999999999</t>
  </si>
  <si>
    <t>2014580.27</t>
  </si>
  <si>
    <t>3725063.03</t>
  </si>
  <si>
    <t>2433497.72</t>
  </si>
  <si>
    <t>3322270.34</t>
  </si>
  <si>
    <t>73480051.94</t>
  </si>
  <si>
    <t>48277352.11</t>
  </si>
  <si>
    <t>47716896.34</t>
  </si>
  <si>
    <t>14419288.35</t>
  </si>
  <si>
    <t>0.05124</t>
  </si>
  <si>
    <t>15.197947520613035</t>
  </si>
  <si>
    <t>7.33</t>
  </si>
  <si>
    <t>131604485.70</t>
  </si>
  <si>
    <t>74984614.28</t>
  </si>
  <si>
    <t>108791733.95</t>
  </si>
  <si>
    <t>43377.884350</t>
  </si>
  <si>
    <t>81185608.68</t>
  </si>
  <si>
    <t>32370.657368</t>
  </si>
  <si>
    <t>0.938176</t>
  </si>
  <si>
    <t>1.032017</t>
  </si>
  <si>
    <t>CQ|Company group size|d) 11+</t>
  </si>
  <si>
    <t>194</t>
  </si>
  <si>
    <t>0.87500</t>
  </si>
  <si>
    <t>23.625</t>
  </si>
  <si>
    <t>24</t>
  </si>
  <si>
    <t>50000.00</t>
  </si>
  <si>
    <t>50000.000000</t>
  </si>
  <si>
    <t>0.015205076322990573</t>
  </si>
  <si>
    <t>7072737</t>
  </si>
  <si>
    <t>1414547.4000</t>
  </si>
  <si>
    <t>106000</t>
  </si>
  <si>
    <t>4706482.57</t>
  </si>
  <si>
    <t>1176620.642500</t>
  </si>
  <si>
    <t>1259888.065</t>
  </si>
  <si>
    <t>1319693.39</t>
  </si>
  <si>
    <t>329923.347500</t>
  </si>
  <si>
    <t>183881.29499999998</t>
  </si>
  <si>
    <t>0.37500</t>
  </si>
  <si>
    <t>1646243.93</t>
  </si>
  <si>
    <t>548747.976667</t>
  </si>
  <si>
    <t>675954.76</t>
  </si>
  <si>
    <t>4023894028.03</t>
  </si>
  <si>
    <t>670649004.671667</t>
  </si>
  <si>
    <t>39912754.95</t>
  </si>
  <si>
    <t>50.0000</t>
  </si>
  <si>
    <t>31.5</t>
  </si>
  <si>
    <t>43888422.71</t>
  </si>
  <si>
    <t>10972105.677500</t>
  </si>
  <si>
    <t>2197499.635</t>
  </si>
  <si>
    <t>4.7500</t>
  </si>
  <si>
    <t>4075454870.63</t>
  </si>
  <si>
    <t>582207838.661429</t>
  </si>
  <si>
    <t>28063338.15</t>
  </si>
  <si>
    <t>290000.00</t>
  </si>
  <si>
    <t>3049651.89</t>
  </si>
  <si>
    <t>CQ|Estimated realisable assets value|c. 1k-10k</t>
  </si>
  <si>
    <t>695</t>
  </si>
  <si>
    <t>651</t>
  </si>
  <si>
    <t>0.38095</t>
  </si>
  <si>
    <t>8.023041474654377</t>
  </si>
  <si>
    <t>0.18433</t>
  </si>
  <si>
    <t>0.9085028599670031</t>
  </si>
  <si>
    <t>0.80155</t>
  </si>
  <si>
    <t>0.15000</t>
  </si>
  <si>
    <t>0.29697</t>
  </si>
  <si>
    <t>0.11243</t>
  </si>
  <si>
    <t>0.63144</t>
  </si>
  <si>
    <t>2834985</t>
  </si>
  <si>
    <t>4354.8157</t>
  </si>
  <si>
    <t>3834</t>
  </si>
  <si>
    <t>6405711.70</t>
  </si>
  <si>
    <t>16509.566237</t>
  </si>
  <si>
    <t>4091.465</t>
  </si>
  <si>
    <t>0.41475</t>
  </si>
  <si>
    <t>44919684.15</t>
  </si>
  <si>
    <t>166369.200556</t>
  </si>
  <si>
    <t>63021.625</t>
  </si>
  <si>
    <t>0.11521</t>
  </si>
  <si>
    <t>2687515.71</t>
  </si>
  <si>
    <t>35833.542800</t>
  </si>
  <si>
    <t>17127.07</t>
  </si>
  <si>
    <t>0.06144</t>
  </si>
  <si>
    <t>1337841.03</t>
  </si>
  <si>
    <t>33446.025750</t>
  </si>
  <si>
    <t>11879.505000000001</t>
  </si>
  <si>
    <t>0.99693</t>
  </si>
  <si>
    <t>793491153.03</t>
  </si>
  <si>
    <t>1222636.599430</t>
  </si>
  <si>
    <t>347064.88</t>
  </si>
  <si>
    <t>20.9292</t>
  </si>
  <si>
    <t>0.30415</t>
  </si>
  <si>
    <t>114365952.25</t>
  </si>
  <si>
    <t>577605.819444</t>
  </si>
  <si>
    <t>92243.89</t>
  </si>
  <si>
    <t>2.2153</t>
  </si>
  <si>
    <t>956802146.17</t>
  </si>
  <si>
    <t>1469742.160015</t>
  </si>
  <si>
    <t>458613.13</t>
  </si>
  <si>
    <t>640</t>
  </si>
  <si>
    <t>0.98310</t>
  </si>
  <si>
    <t>0.04301</t>
  </si>
  <si>
    <t>2171185.21</t>
  </si>
  <si>
    <t>46569.020952</t>
  </si>
  <si>
    <t>23127</t>
  </si>
  <si>
    <t>0.00768</t>
  </si>
  <si>
    <t>384584.87</t>
  </si>
  <si>
    <t>76916.974000</t>
  </si>
  <si>
    <t>23000</t>
  </si>
  <si>
    <t>61436.08</t>
  </si>
  <si>
    <t>499417.17</t>
  </si>
  <si>
    <t>59083.03</t>
  </si>
  <si>
    <t>45.165000000000006</t>
  </si>
  <si>
    <t>457889.32</t>
  </si>
  <si>
    <t>401224.75</t>
  </si>
  <si>
    <t>632517.48</t>
  </si>
  <si>
    <t>403694.43</t>
  </si>
  <si>
    <t>0.01554</t>
  </si>
  <si>
    <t>45.36666666666667</t>
  </si>
  <si>
    <t>44.510000000000005</t>
  </si>
  <si>
    <t>1151842.88</t>
  </si>
  <si>
    <t>1363419.38</t>
  </si>
  <si>
    <t>12038032.42</t>
  </si>
  <si>
    <t>31106.026925</t>
  </si>
  <si>
    <t>4358171.30</t>
  </si>
  <si>
    <t>11261.424548</t>
  </si>
  <si>
    <t>0.278698</t>
  </si>
  <si>
    <t>0.2919565</t>
  </si>
  <si>
    <t>b) 2-5</t>
  </si>
  <si>
    <t>CVL + CQ|Company group size|b) 2-5</t>
  </si>
  <si>
    <t>3552</t>
  </si>
  <si>
    <t>1481</t>
  </si>
  <si>
    <t>0.56043</t>
  </si>
  <si>
    <t>12.072248480756246</t>
  </si>
  <si>
    <t>0.38420</t>
  </si>
  <si>
    <t>918</t>
  </si>
  <si>
    <t>0.63617</t>
  </si>
  <si>
    <t>16702840.00</t>
  </si>
  <si>
    <t>28600.753425</t>
  </si>
  <si>
    <t>0.43243243243243246</t>
  </si>
  <si>
    <t>0.78929</t>
  </si>
  <si>
    <t>0.10706</t>
  </si>
  <si>
    <t>0.11030</t>
  </si>
  <si>
    <t>0.19304</t>
  </si>
  <si>
    <t>0.10980</t>
  </si>
  <si>
    <t>0.85987</t>
  </si>
  <si>
    <t>1056631860</t>
  </si>
  <si>
    <t>748322.8470</t>
  </si>
  <si>
    <t>11363</t>
  </si>
  <si>
    <t>203175611.35</t>
  </si>
  <si>
    <t>323528.043551</t>
  </si>
  <si>
    <t>9222.825</t>
  </si>
  <si>
    <t>0.48481</t>
  </si>
  <si>
    <t>176775112.62</t>
  </si>
  <si>
    <t>246204.892228</t>
  </si>
  <si>
    <t>70535.38</t>
  </si>
  <si>
    <t>0.31060</t>
  </si>
  <si>
    <t>98242614.65</t>
  </si>
  <si>
    <t>213570.901413</t>
  </si>
  <si>
    <t>37172.07</t>
  </si>
  <si>
    <t>0.23565</t>
  </si>
  <si>
    <t>140876873.05</t>
  </si>
  <si>
    <t>403658.662034</t>
  </si>
  <si>
    <t>52900.88</t>
  </si>
  <si>
    <t>0.98109</t>
  </si>
  <si>
    <t>21039164217.59</t>
  </si>
  <si>
    <t>14479810.197928</t>
  </si>
  <si>
    <t>1539509.75</t>
  </si>
  <si>
    <t>199.3540</t>
  </si>
  <si>
    <t>0.40716</t>
  </si>
  <si>
    <t>9037961121.94</t>
  </si>
  <si>
    <t>14988326.902056</t>
  </si>
  <si>
    <t>383696.54</t>
  </si>
  <si>
    <t>3.0992</t>
  </si>
  <si>
    <t>30493019939.85</t>
  </si>
  <si>
    <t>20687259.117944</t>
  </si>
  <si>
    <t>1828532.02</t>
  </si>
  <si>
    <t>1398</t>
  </si>
  <si>
    <t>0.94396</t>
  </si>
  <si>
    <t>0.08170</t>
  </si>
  <si>
    <t>19169430.64</t>
  </si>
  <si>
    <t>95161.244146</t>
  </si>
  <si>
    <t>33522</t>
  </si>
  <si>
    <t>0.00608</t>
  </si>
  <si>
    <t>1456452.11</t>
  </si>
  <si>
    <t>103333.333333</t>
  </si>
  <si>
    <t>105000</t>
  </si>
  <si>
    <t>4440480.78</t>
  </si>
  <si>
    <t>955440.08</t>
  </si>
  <si>
    <t>9461849.66</t>
  </si>
  <si>
    <t>2132720.69</t>
  </si>
  <si>
    <t>9895996.22</t>
  </si>
  <si>
    <t>2124052.25</t>
  </si>
  <si>
    <t>84588935.98</t>
  </si>
  <si>
    <t>18234666.93</t>
  </si>
  <si>
    <t>1602345398.81</t>
  </si>
  <si>
    <t>26070707.99</t>
  </si>
  <si>
    <t>0.05401</t>
  </si>
  <si>
    <t>28.246710390813398</t>
  </si>
  <si>
    <t>17.73405717504933</t>
  </si>
  <si>
    <t>1710732661.45</t>
  </si>
  <si>
    <t>49517587.94</t>
  </si>
  <si>
    <t>39378652.03</t>
  </si>
  <si>
    <t>62804.867671</t>
  </si>
  <si>
    <t>28681218.69</t>
  </si>
  <si>
    <t>45743.570478</t>
  </si>
  <si>
    <t>0.878758</t>
  </si>
  <si>
    <t>1.0290415</t>
  </si>
  <si>
    <t>CVL + CQ|Estimated realisable assets value|f. 100k-250k</t>
  </si>
  <si>
    <t>1731</t>
  </si>
  <si>
    <t>1472</t>
  </si>
  <si>
    <t>0.44226</t>
  </si>
  <si>
    <t>10.921875</t>
  </si>
  <si>
    <t>0.16712</t>
  </si>
  <si>
    <t>884</t>
  </si>
  <si>
    <t>0.36652</t>
  </si>
  <si>
    <t>10491148.00</t>
  </si>
  <si>
    <t>32380.086420</t>
  </si>
  <si>
    <t>0.1525558970909177</t>
  </si>
  <si>
    <t>0.74507</t>
  </si>
  <si>
    <t>0.20934</t>
  </si>
  <si>
    <t>0.23540</t>
  </si>
  <si>
    <t>0.33649</t>
  </si>
  <si>
    <t>0.26218</t>
  </si>
  <si>
    <t>0.91024</t>
  </si>
  <si>
    <t>233587010</t>
  </si>
  <si>
    <t>158686.8274</t>
  </si>
  <si>
    <t>151536</t>
  </si>
  <si>
    <t>126478642.15</t>
  </si>
  <si>
    <t>159897.145575</t>
  </si>
  <si>
    <t>135861.94</t>
  </si>
  <si>
    <t>0.65149</t>
  </si>
  <si>
    <t>162795666.71</t>
  </si>
  <si>
    <t>169755.648290</t>
  </si>
  <si>
    <t>53114.33</t>
  </si>
  <si>
    <t>0.45720</t>
  </si>
  <si>
    <t>44905958.47</t>
  </si>
  <si>
    <t>66725.049733</t>
  </si>
  <si>
    <t>28841.19</t>
  </si>
  <si>
    <t>0.34715</t>
  </si>
  <si>
    <t>44283006.24</t>
  </si>
  <si>
    <t>86659.503405</t>
  </si>
  <si>
    <t>27667.02</t>
  </si>
  <si>
    <t>0.99321</t>
  </si>
  <si>
    <t>4042883618.21</t>
  </si>
  <si>
    <t>2765310.272373</t>
  </si>
  <si>
    <t>899468.675</t>
  </si>
  <si>
    <t>27.4716</t>
  </si>
  <si>
    <t>0.37772</t>
  </si>
  <si>
    <t>652331259.05</t>
  </si>
  <si>
    <t>1173257.660162</t>
  </si>
  <si>
    <t>143705.505</t>
  </si>
  <si>
    <t>2.9948</t>
  </si>
  <si>
    <t>4947199508.68</t>
  </si>
  <si>
    <t>3360869.231440</t>
  </si>
  <si>
    <t>1118779.335</t>
  </si>
  <si>
    <t>1435</t>
  </si>
  <si>
    <t>0.97486</t>
  </si>
  <si>
    <t>0.15693</t>
  </si>
  <si>
    <t>18001506.90</t>
  </si>
  <si>
    <t>64339.277279</t>
  </si>
  <si>
    <t>40500</t>
  </si>
  <si>
    <t>0.01427</t>
  </si>
  <si>
    <t>2541048.21</t>
  </si>
  <si>
    <t>2311230.56</t>
  </si>
  <si>
    <t>11252791.45</t>
  </si>
  <si>
    <t>683941.30</t>
  </si>
  <si>
    <t>3169061.88</t>
  </si>
  <si>
    <t>323038.85</t>
  </si>
  <si>
    <t>1300275.05</t>
  </si>
  <si>
    <t>2359766.80</t>
  </si>
  <si>
    <t>6473190.89</t>
  </si>
  <si>
    <t>900751.98</t>
  </si>
  <si>
    <t>21721233.49</t>
  </si>
  <si>
    <t>0.26904</t>
  </si>
  <si>
    <t>21.91409296034031</t>
  </si>
  <si>
    <t>12.62</t>
  </si>
  <si>
    <t>6578729.49</t>
  </si>
  <si>
    <t>43916552.76</t>
  </si>
  <si>
    <t>65948744.83</t>
  </si>
  <si>
    <t>83373.887269</t>
  </si>
  <si>
    <t>66000</t>
  </si>
  <si>
    <t>57670186.77</t>
  </si>
  <si>
    <t>72907.947876</t>
  </si>
  <si>
    <t>0.4178945</t>
  </si>
  <si>
    <t>0.5093735</t>
  </si>
  <si>
    <t>CQ|Total liabilities|a. NIL (0)</t>
  </si>
  <si>
    <t>236</t>
  </si>
  <si>
    <t>202</t>
  </si>
  <si>
    <t>0.24752</t>
  </si>
  <si>
    <t>32.26732673267327</t>
  </si>
  <si>
    <t>0.20297</t>
  </si>
  <si>
    <t>0.87755</t>
  </si>
  <si>
    <t>0.03876</t>
  </si>
  <si>
    <t>0.08696</t>
  </si>
  <si>
    <t>0.19380</t>
  </si>
  <si>
    <t>53576807</t>
  </si>
  <si>
    <t>374662.9860</t>
  </si>
  <si>
    <t>14541899.59</t>
  </si>
  <si>
    <t>112727.903798</t>
  </si>
  <si>
    <t>1.5476</t>
  </si>
  <si>
    <t>0.000000</t>
  </si>
  <si>
    <t>0.50990</t>
  </si>
  <si>
    <t>343193.96</t>
  </si>
  <si>
    <t>28081.44</t>
  </si>
  <si>
    <t>371275.40</t>
  </si>
  <si>
    <t>2360522.85</t>
  </si>
  <si>
    <t>18298.626744</t>
  </si>
  <si>
    <t>1716368.20</t>
  </si>
  <si>
    <t>13305.179845</t>
  </si>
  <si>
    <t>CVL|Estimated realisable assets value|c. 1k-10k</t>
  </si>
  <si>
    <t>3006</t>
  </si>
  <si>
    <t>2780</t>
  </si>
  <si>
    <t>0.20612</t>
  </si>
  <si>
    <t>8.744244604316547</t>
  </si>
  <si>
    <t>0.16691</t>
  </si>
  <si>
    <t>2636</t>
  </si>
  <si>
    <t>0.77086</t>
  </si>
  <si>
    <t>24501115.00</t>
  </si>
  <si>
    <t>12057.635335</t>
  </si>
  <si>
    <t>0.6939542078544261</t>
  </si>
  <si>
    <t>0.95248</t>
  </si>
  <si>
    <t>0.15341</t>
  </si>
  <si>
    <t>0.16283</t>
  </si>
  <si>
    <t>0.27444</t>
  </si>
  <si>
    <t>0.15295</t>
  </si>
  <si>
    <t>0.94373</t>
  </si>
  <si>
    <t>14434915</t>
  </si>
  <si>
    <t>5192.4155</t>
  </si>
  <si>
    <t>5001.5</t>
  </si>
  <si>
    <t>29167182.52</t>
  </si>
  <si>
    <t>13342.718445</t>
  </si>
  <si>
    <t>7394.549999999999</t>
  </si>
  <si>
    <t>0.42230</t>
  </si>
  <si>
    <t>100763488.62</t>
  </si>
  <si>
    <t>85829.206661</t>
  </si>
  <si>
    <t>25688.585</t>
  </si>
  <si>
    <t>0.19568</t>
  </si>
  <si>
    <t>16680515.07</t>
  </si>
  <si>
    <t>30662.711526</t>
  </si>
  <si>
    <t>0.10899</t>
  </si>
  <si>
    <t>11620191.09</t>
  </si>
  <si>
    <t>38350.465644</t>
  </si>
  <si>
    <t>10779.36</t>
  </si>
  <si>
    <t>0.99460</t>
  </si>
  <si>
    <t>3948241764.63</t>
  </si>
  <si>
    <t>1427935.538745</t>
  </si>
  <si>
    <t>311715.6</t>
  </si>
  <si>
    <t>11.2699</t>
  </si>
  <si>
    <t>0.22950</t>
  </si>
  <si>
    <t>1098122494.65</t>
  </si>
  <si>
    <t>1721195.132680</t>
  </si>
  <si>
    <t>59344.525</t>
  </si>
  <si>
    <t>2.2621</t>
  </si>
  <si>
    <t>5175428454.06</t>
  </si>
  <si>
    <t>1861664.911532</t>
  </si>
  <si>
    <t>361004.12</t>
  </si>
  <si>
    <t>2717</t>
  </si>
  <si>
    <t>0.97734</t>
  </si>
  <si>
    <t>0.10647</t>
  </si>
  <si>
    <t>12383537.28</t>
  </si>
  <si>
    <t>32154.137468</t>
  </si>
  <si>
    <t>15324</t>
  </si>
  <si>
    <t>0.00935</t>
  </si>
  <si>
    <t>915632.23</t>
  </si>
  <si>
    <t>33213.260870</t>
  </si>
  <si>
    <t>18793.78</t>
  </si>
  <si>
    <t>89724.86</t>
  </si>
  <si>
    <t>741228.77</t>
  </si>
  <si>
    <t>34.385000000000005</t>
  </si>
  <si>
    <t>91579.02</t>
  </si>
  <si>
    <t>80.72</t>
  </si>
  <si>
    <t>903159.88</t>
  </si>
  <si>
    <t>447832.35</t>
  </si>
  <si>
    <t>209029.17</t>
  </si>
  <si>
    <t>1609790.86</t>
  </si>
  <si>
    <t>0.01837</t>
  </si>
  <si>
    <t>14.455897435897437</t>
  </si>
  <si>
    <t>9.06</t>
  </si>
  <si>
    <t>1906384.25</t>
  </si>
  <si>
    <t>2898018.00</t>
  </si>
  <si>
    <t>65318981.45</t>
  </si>
  <si>
    <t>29935.371884</t>
  </si>
  <si>
    <t>26950.915</t>
  </si>
  <si>
    <t>40557728.38</t>
  </si>
  <si>
    <t>18587.409890</t>
  </si>
  <si>
    <t>0.952589</t>
  </si>
  <si>
    <t>1.095181</t>
  </si>
  <si>
    <t>CVL|Industry division|Mining</t>
  </si>
  <si>
    <t>253</t>
  </si>
  <si>
    <t>173</t>
  </si>
  <si>
    <t>0.44509</t>
  </si>
  <si>
    <t>14.265895953757225</t>
  </si>
  <si>
    <t>0.32948</t>
  </si>
  <si>
    <t>97</t>
  </si>
  <si>
    <t>0.48454</t>
  </si>
  <si>
    <t>0.71515</t>
  </si>
  <si>
    <t>0.10924</t>
  </si>
  <si>
    <t>0.11905</t>
  </si>
  <si>
    <t>0.10526</t>
  </si>
  <si>
    <t>0.91304</t>
  </si>
  <si>
    <t>297687915</t>
  </si>
  <si>
    <t>1933038.4091</t>
  </si>
  <si>
    <t>25670</t>
  </si>
  <si>
    <t>42363760.42</t>
  </si>
  <si>
    <t>460475.656739</t>
  </si>
  <si>
    <t>20513.7</t>
  </si>
  <si>
    <t>0.42775</t>
  </si>
  <si>
    <t>21069640.40</t>
  </si>
  <si>
    <t>284724.870270</t>
  </si>
  <si>
    <t>79120.125</t>
  </si>
  <si>
    <t>0.28324</t>
  </si>
  <si>
    <t>36383482.54</t>
  </si>
  <si>
    <t>742520.051837</t>
  </si>
  <si>
    <t>82024.75</t>
  </si>
  <si>
    <t>0.19653</t>
  </si>
  <si>
    <t>49601807.03</t>
  </si>
  <si>
    <t>1458876.677353</t>
  </si>
  <si>
    <t>136300</t>
  </si>
  <si>
    <t>0.97110</t>
  </si>
  <si>
    <t>6803676046.21</t>
  </si>
  <si>
    <t>40498071.703631</t>
  </si>
  <si>
    <t>1676929.91</t>
  </si>
  <si>
    <t>44.1845</t>
  </si>
  <si>
    <t>0.37572</t>
  </si>
  <si>
    <t>6105283847.33</t>
  </si>
  <si>
    <t>93927443.805077</t>
  </si>
  <si>
    <t>1500000</t>
  </si>
  <si>
    <t>2.6197</t>
  </si>
  <si>
    <t>13016014823.51</t>
  </si>
  <si>
    <t>75237079.904682</t>
  </si>
  <si>
    <t>1998315.38</t>
  </si>
  <si>
    <t>155</t>
  </si>
  <si>
    <t>0.89595</t>
  </si>
  <si>
    <t>0.09827</t>
  </si>
  <si>
    <t>1067430.60</t>
  </si>
  <si>
    <t>32722.222222</t>
  </si>
  <si>
    <t>678542.12</t>
  </si>
  <si>
    <t>462288.18</t>
  </si>
  <si>
    <t>9923840.06</t>
  </si>
  <si>
    <t>814110.46</t>
  </si>
  <si>
    <t>10099220.51</t>
  </si>
  <si>
    <t>2161253.17</t>
  </si>
  <si>
    <t>99.995</t>
  </si>
  <si>
    <t>19710111.42</t>
  </si>
  <si>
    <t>816013172.43</t>
  </si>
  <si>
    <t>6354089.52</t>
  </si>
  <si>
    <t>0.15556</t>
  </si>
  <si>
    <t>31.121825730942454</t>
  </si>
  <si>
    <t>9.11</t>
  </si>
  <si>
    <t>856424886.54</t>
  </si>
  <si>
    <t>48389574.95</t>
  </si>
  <si>
    <t>9219494.04</t>
  </si>
  <si>
    <t>100211.891739</t>
  </si>
  <si>
    <t>7446021.71</t>
  </si>
  <si>
    <t>80935.018587</t>
  </si>
  <si>
    <t>0.8446675</t>
  </si>
  <si>
    <t>0.89401</t>
  </si>
  <si>
    <t>CVL + CQ|Estimated realisable assets value|h. 500k-1m</t>
  </si>
  <si>
    <t>586</t>
  </si>
  <si>
    <t>484</t>
  </si>
  <si>
    <t>0.58471</t>
  </si>
  <si>
    <t>12.729338842975206</t>
  </si>
  <si>
    <t>0.19008</t>
  </si>
  <si>
    <t>227</t>
  </si>
  <si>
    <t>0.35242</t>
  </si>
  <si>
    <t>3645932.00</t>
  </si>
  <si>
    <t>45574.150000</t>
  </si>
  <si>
    <t>0.09057369129044207</t>
  </si>
  <si>
    <t>0.57796</t>
  </si>
  <si>
    <t>0.17254</t>
  </si>
  <si>
    <t>0.19718</t>
  </si>
  <si>
    <t>0.16822</t>
  </si>
  <si>
    <t>0.85326</t>
  </si>
  <si>
    <t>340498134</t>
  </si>
  <si>
    <t>703508.5413</t>
  </si>
  <si>
    <t>678676</t>
  </si>
  <si>
    <t>92300253.36</t>
  </si>
  <si>
    <t>501631.811739</t>
  </si>
  <si>
    <t>453121.365</t>
  </si>
  <si>
    <t>0.66116</t>
  </si>
  <si>
    <t>72153876.02</t>
  </si>
  <si>
    <t>225480.862563</t>
  </si>
  <si>
    <t>64030.93</t>
  </si>
  <si>
    <t>0.54132</t>
  </si>
  <si>
    <t>40566188.94</t>
  </si>
  <si>
    <t>154832.782214</t>
  </si>
  <si>
    <t>65832.855</t>
  </si>
  <si>
    <t>0.44421</t>
  </si>
  <si>
    <t>55253856.71</t>
  </si>
  <si>
    <t>256994.682372</t>
  </si>
  <si>
    <t>91798.43</t>
  </si>
  <si>
    <t>0.99380</t>
  </si>
  <si>
    <t>2655867436.22</t>
  </si>
  <si>
    <t>5521553.921455</t>
  </si>
  <si>
    <t>1779685.54</t>
  </si>
  <si>
    <t>214.5634</t>
  </si>
  <si>
    <t>0.49380</t>
  </si>
  <si>
    <t>601170167.03</t>
  </si>
  <si>
    <t>2515356.347406</t>
  </si>
  <si>
    <t>498796.47</t>
  </si>
  <si>
    <t>3.9840</t>
  </si>
  <si>
    <t>3425011524.92</t>
  </si>
  <si>
    <t>7076470.092810</t>
  </si>
  <si>
    <t>2437661.665</t>
  </si>
  <si>
    <t>462</t>
  </si>
  <si>
    <t>0.95455</t>
  </si>
  <si>
    <t>0.15909</t>
  </si>
  <si>
    <t>13492648.60</t>
  </si>
  <si>
    <t>84577.069143</t>
  </si>
  <si>
    <t>0.01240</t>
  </si>
  <si>
    <t>1384180.68</t>
  </si>
  <si>
    <t>80000.000000</t>
  </si>
  <si>
    <t>3199371.61</t>
  </si>
  <si>
    <t>4942318.20</t>
  </si>
  <si>
    <t>1400362.28</t>
  </si>
  <si>
    <t>4366439.13</t>
  </si>
  <si>
    <t>1670591.27</t>
  </si>
  <si>
    <t>3893357.96</t>
  </si>
  <si>
    <t>17892110.98</t>
  </si>
  <si>
    <t>41301118.27</t>
  </si>
  <si>
    <t>9463323.76</t>
  </si>
  <si>
    <t>17907156.72</t>
  </si>
  <si>
    <t>0.34254</t>
  </si>
  <si>
    <t>29.96588413308797</t>
  </si>
  <si>
    <t>17.39</t>
  </si>
  <si>
    <t>33625759.90</t>
  </si>
  <si>
    <t>72410390.28</t>
  </si>
  <si>
    <t>26032140.86</t>
  </si>
  <si>
    <t>142252.135847</t>
  </si>
  <si>
    <t>110051.7</t>
  </si>
  <si>
    <t>25232962.86</t>
  </si>
  <si>
    <t>137885.042951</t>
  </si>
  <si>
    <t>0.251331</t>
  </si>
  <si>
    <t>0.33459000000000005</t>
  </si>
  <si>
    <t>WA</t>
  </si>
  <si>
    <t>CVL + CQ|Principal place of business state/territory|WA</t>
  </si>
  <si>
    <t>1927</t>
  </si>
  <si>
    <t>1784</t>
  </si>
  <si>
    <t>0.33296</t>
  </si>
  <si>
    <t>10.135650224215247</t>
  </si>
  <si>
    <t>0.19114</t>
  </si>
  <si>
    <t>0.57181</t>
  </si>
  <si>
    <t>15224694.00</t>
  </si>
  <si>
    <t>23458.696456</t>
  </si>
  <si>
    <t>0.7384778416736171</t>
  </si>
  <si>
    <t>0.18638</t>
  </si>
  <si>
    <t>0.20014</t>
  </si>
  <si>
    <t>0.29363</t>
  </si>
  <si>
    <t>0.19523</t>
  </si>
  <si>
    <t>0.88554</t>
  </si>
  <si>
    <t>478971095</t>
  </si>
  <si>
    <t>287843.2061</t>
  </si>
  <si>
    <t>12050</t>
  </si>
  <si>
    <t>106313267.17</t>
  </si>
  <si>
    <t>94332.978855</t>
  </si>
  <si>
    <t>11771</t>
  </si>
  <si>
    <t>0.48543</t>
  </si>
  <si>
    <t>133690018.57</t>
  </si>
  <si>
    <t>154376.464861</t>
  </si>
  <si>
    <t>44177.595</t>
  </si>
  <si>
    <t>0.25785</t>
  </si>
  <si>
    <t>41993507.58</t>
  </si>
  <si>
    <t>91290.233870</t>
  </si>
  <si>
    <t>17143.5</t>
  </si>
  <si>
    <t>0.16816</t>
  </si>
  <si>
    <t>54028323.76</t>
  </si>
  <si>
    <t>180094.412533</t>
  </si>
  <si>
    <t>18859.559999999998</t>
  </si>
  <si>
    <t>0.98262</t>
  </si>
  <si>
    <t>4388266055.33</t>
  </si>
  <si>
    <t>2503289.250046</t>
  </si>
  <si>
    <t>514443.07</t>
  </si>
  <si>
    <t>17.6173</t>
  </si>
  <si>
    <t>0.25112</t>
  </si>
  <si>
    <t>6458414256.96</t>
  </si>
  <si>
    <t>14416103.252143</t>
  </si>
  <si>
    <t>135273.84</t>
  </si>
  <si>
    <t>2.5011</t>
  </si>
  <si>
    <t>11076392162.20</t>
  </si>
  <si>
    <t>6254315.167815</t>
  </si>
  <si>
    <t>606785.18</t>
  </si>
  <si>
    <t>1635</t>
  </si>
  <si>
    <t>0.91648</t>
  </si>
  <si>
    <t>0.08576</t>
  </si>
  <si>
    <t>8988617.94</t>
  </si>
  <si>
    <t>41359.915825</t>
  </si>
  <si>
    <t>0.01401</t>
  </si>
  <si>
    <t>11483347.42</t>
  </si>
  <si>
    <t>51650.163684</t>
  </si>
  <si>
    <t>5766861.61</t>
  </si>
  <si>
    <t>5754014.15</t>
  </si>
  <si>
    <t>75</t>
  </si>
  <si>
    <t>530560.32</t>
  </si>
  <si>
    <t>1177132.51</t>
  </si>
  <si>
    <t>821950.87</t>
  </si>
  <si>
    <t>961608.75</t>
  </si>
  <si>
    <t>77139143.54</t>
  </si>
  <si>
    <t>14657947.47</t>
  </si>
  <si>
    <t>13482317.33</t>
  </si>
  <si>
    <t>20393207.39</t>
  </si>
  <si>
    <t>0.07754</t>
  </si>
  <si>
    <t>25.843448275862066</t>
  </si>
  <si>
    <t>12.67</t>
  </si>
  <si>
    <t>97740833.67</t>
  </si>
  <si>
    <t>42943910.27</t>
  </si>
  <si>
    <t>51686076.95</t>
  </si>
  <si>
    <t>46230.838059</t>
  </si>
  <si>
    <t>31959.565</t>
  </si>
  <si>
    <t>38881981.40</t>
  </si>
  <si>
    <t>34778.158676</t>
  </si>
  <si>
    <t>0.873924</t>
  </si>
  <si>
    <t>0.994903</t>
  </si>
  <si>
    <t>CVL|Estimated realisable assets value|j. 5m-10m</t>
  </si>
  <si>
    <t>73</t>
  </si>
  <si>
    <t>40</t>
  </si>
  <si>
    <t>16.35</t>
  </si>
  <si>
    <t>0.32500</t>
  </si>
  <si>
    <t>0.42500</t>
  </si>
  <si>
    <t>0.13333</t>
  </si>
  <si>
    <t>268235577</t>
  </si>
  <si>
    <t>6705889.4250</t>
  </si>
  <si>
    <t>6513500</t>
  </si>
  <si>
    <t>29142947.60</t>
  </si>
  <si>
    <t>3238105.288889</t>
  </si>
  <si>
    <t>1744941</t>
  </si>
  <si>
    <t>0.62500</t>
  </si>
  <si>
    <t>8943017.11</t>
  </si>
  <si>
    <t>357720.684400</t>
  </si>
  <si>
    <t>0.60000</t>
  </si>
  <si>
    <t>9746417.23</t>
  </si>
  <si>
    <t>406100.717917</t>
  </si>
  <si>
    <t>258206.31</t>
  </si>
  <si>
    <t>18048374.54</t>
  </si>
  <si>
    <t>902418.727000</t>
  </si>
  <si>
    <t>555430.225</t>
  </si>
  <si>
    <t>837656413.03</t>
  </si>
  <si>
    <t>20941410.325750</t>
  </si>
  <si>
    <t>8293704.545</t>
  </si>
  <si>
    <t>911.5000</t>
  </si>
  <si>
    <t>74.5</t>
  </si>
  <si>
    <t>252590141.00</t>
  </si>
  <si>
    <t>10103605.640000</t>
  </si>
  <si>
    <t>4340155.48</t>
  </si>
  <si>
    <t>4.0000</t>
  </si>
  <si>
    <t>1126984362.91</t>
  </si>
  <si>
    <t>28174609.072750</t>
  </si>
  <si>
    <t>12750330.975</t>
  </si>
  <si>
    <t>38</t>
  </si>
  <si>
    <t>0.95000</t>
  </si>
  <si>
    <t>327000.00</t>
  </si>
  <si>
    <t>0.05000</t>
  </si>
  <si>
    <t>1086408.49</t>
  </si>
  <si>
    <t>1595888.72</t>
  </si>
  <si>
    <t>1830444.83</t>
  </si>
  <si>
    <t>3587762.99</t>
  </si>
  <si>
    <t>37456264.87</t>
  </si>
  <si>
    <t>5075294.28</t>
  </si>
  <si>
    <t>6363370.19</t>
  </si>
  <si>
    <t>0.44444</t>
  </si>
  <si>
    <t>17.7175</t>
  </si>
  <si>
    <t>19.25</t>
  </si>
  <si>
    <t>48801619.35</t>
  </si>
  <si>
    <t>19461845.04</t>
  </si>
  <si>
    <t>6114611.85</t>
  </si>
  <si>
    <t>679401.316667</t>
  </si>
  <si>
    <t>676500</t>
  </si>
  <si>
    <t>6049161.60</t>
  </si>
  <si>
    <t>672129.066667</t>
  </si>
  <si>
    <t>0.164058</t>
  </si>
  <si>
    <t>0.372629</t>
  </si>
  <si>
    <t>Public Administration and Safety</t>
  </si>
  <si>
    <t>CQ|Industry division|Public Administration and Safety</t>
  </si>
  <si>
    <t>48</t>
  </si>
  <si>
    <t>0.41667</t>
  </si>
  <si>
    <t>7.958333333333333</t>
  </si>
  <si>
    <t>0.18750</t>
  </si>
  <si>
    <t>4950.00</t>
  </si>
  <si>
    <t>4950.000000</t>
  </si>
  <si>
    <t>0.25581</t>
  </si>
  <si>
    <t>0.20930</t>
  </si>
  <si>
    <t>0.38462</t>
  </si>
  <si>
    <t>0.36000</t>
  </si>
  <si>
    <t>1202033</t>
  </si>
  <si>
    <t>26131.1522</t>
  </si>
  <si>
    <t>429224.03</t>
  </si>
  <si>
    <t>15897.186296</t>
  </si>
  <si>
    <t>0.47917</t>
  </si>
  <si>
    <t>6307976.61</t>
  </si>
  <si>
    <t>274259.852609</t>
  </si>
  <si>
    <t>134451.3</t>
  </si>
  <si>
    <t>0.02083</t>
  </si>
  <si>
    <t>9447.66</t>
  </si>
  <si>
    <t>9447.660000</t>
  </si>
  <si>
    <t>0.95833</t>
  </si>
  <si>
    <t>43608106.78</t>
  </si>
  <si>
    <t>948002.321304</t>
  </si>
  <si>
    <t>506234.49</t>
  </si>
  <si>
    <t>4.8913</t>
  </si>
  <si>
    <t>1368876.64</t>
  </si>
  <si>
    <t>171109.580000</t>
  </si>
  <si>
    <t>52546.065</t>
  </si>
  <si>
    <t>2.8889</t>
  </si>
  <si>
    <t>51294407.69</t>
  </si>
  <si>
    <t>1068633.493542</t>
  </si>
  <si>
    <t>641673.2</t>
  </si>
  <si>
    <t>99127.00</t>
  </si>
  <si>
    <t>49563.500000</t>
  </si>
  <si>
    <t>49563.5</t>
  </si>
  <si>
    <t>46841.08</t>
  </si>
  <si>
    <t>9.29</t>
  </si>
  <si>
    <t>541447.18</t>
  </si>
  <si>
    <t>20053.599259</t>
  </si>
  <si>
    <t>279744.77</t>
  </si>
  <si>
    <t>10360.917407</t>
  </si>
  <si>
    <t>0.45355449999999997</t>
  </si>
  <si>
    <t>0.4371205</t>
  </si>
  <si>
    <t>CVL|Industry division|Transport, Postal and Warehousing</t>
  </si>
  <si>
    <t>829</t>
  </si>
  <si>
    <t>766</t>
  </si>
  <si>
    <t>0.29634</t>
  </si>
  <si>
    <t>10.091383812010443</t>
  </si>
  <si>
    <t>0.17885</t>
  </si>
  <si>
    <t>678</t>
  </si>
  <si>
    <t>0.62684</t>
  </si>
  <si>
    <t>0.91029</t>
  </si>
  <si>
    <t>0.12319</t>
  </si>
  <si>
    <t>0.30189</t>
  </si>
  <si>
    <t>0.11400</t>
  </si>
  <si>
    <t>0.94140</t>
  </si>
  <si>
    <t>106747921</t>
  </si>
  <si>
    <t>143865.1226</t>
  </si>
  <si>
    <t>9670</t>
  </si>
  <si>
    <t>33735467.92</t>
  </si>
  <si>
    <t>63772.151078</t>
  </si>
  <si>
    <t>12130.73</t>
  </si>
  <si>
    <t>0.43734</t>
  </si>
  <si>
    <t>77884952.90</t>
  </si>
  <si>
    <t>232492.396716</t>
  </si>
  <si>
    <t>55333.72</t>
  </si>
  <si>
    <t>0.20757</t>
  </si>
  <si>
    <t>30561464.68</t>
  </si>
  <si>
    <t>192210.469686</t>
  </si>
  <si>
    <t>21092.06</t>
  </si>
  <si>
    <t>0.13708</t>
  </si>
  <si>
    <t>45814186.66</t>
  </si>
  <si>
    <t>436325.587238</t>
  </si>
  <si>
    <t>27489.36</t>
  </si>
  <si>
    <t>0.98564</t>
  </si>
  <si>
    <t>1461834970.26</t>
  </si>
  <si>
    <t>1936205.258623</t>
  </si>
  <si>
    <t>404778</t>
  </si>
  <si>
    <t>110.5654</t>
  </si>
  <si>
    <t>0.30026</t>
  </si>
  <si>
    <t>436895438.44</t>
  </si>
  <si>
    <t>1899545.384522</t>
  </si>
  <si>
    <t>166179.43</t>
  </si>
  <si>
    <t>3.0294</t>
  </si>
  <si>
    <t>2052991012.94</t>
  </si>
  <si>
    <t>2690682.847890</t>
  </si>
  <si>
    <t>497456.1</t>
  </si>
  <si>
    <t>743</t>
  </si>
  <si>
    <t>0.96997</t>
  </si>
  <si>
    <t>0.09399</t>
  </si>
  <si>
    <t>5502411.59</t>
  </si>
  <si>
    <t>43073.056596</t>
  </si>
  <si>
    <t>30436.7</t>
  </si>
  <si>
    <t>0.00783</t>
  </si>
  <si>
    <t>819591.42</t>
  </si>
  <si>
    <t>182500.000000</t>
  </si>
  <si>
    <t>182500</t>
  </si>
  <si>
    <t>1931085.96</t>
  </si>
  <si>
    <t>1865723.95</t>
  </si>
  <si>
    <t>70.6</t>
  </si>
  <si>
    <t>307488.09</t>
  </si>
  <si>
    <t>773711.37</t>
  </si>
  <si>
    <t>506293.60</t>
  </si>
  <si>
    <t>3793159.50</t>
  </si>
  <si>
    <t>3830863.49</t>
  </si>
  <si>
    <t>1549721.28</t>
  </si>
  <si>
    <t>5218893.79</t>
  </si>
  <si>
    <t>0.08523</t>
  </si>
  <si>
    <t>16.8766894031009</t>
  </si>
  <si>
    <t>8.98</t>
  </si>
  <si>
    <t>8087748.43</t>
  </si>
  <si>
    <t>11940206.23</t>
  </si>
  <si>
    <t>22705736.04</t>
  </si>
  <si>
    <t>42921.996295</t>
  </si>
  <si>
    <t>28454</t>
  </si>
  <si>
    <t>17038467.72</t>
  </si>
  <si>
    <t>32208.823667</t>
  </si>
  <si>
    <t>0.927788</t>
  </si>
  <si>
    <t>0.984672</t>
  </si>
  <si>
    <t>Arts and Recreation Services</t>
  </si>
  <si>
    <t>CVL|Industry division|Arts and Recreation Services</t>
  </si>
  <si>
    <t>491</t>
  </si>
  <si>
    <t>450</t>
  </si>
  <si>
    <t>8.302222222222222</t>
  </si>
  <si>
    <t>6.5</t>
  </si>
  <si>
    <t>0.75306</t>
  </si>
  <si>
    <t>3665320.00</t>
  </si>
  <si>
    <t>11900.389610</t>
  </si>
  <si>
    <t>10250</t>
  </si>
  <si>
    <t>0.7762969166737688</t>
  </si>
  <si>
    <t>0.89342</t>
  </si>
  <si>
    <t>0.22532</t>
  </si>
  <si>
    <t>0.24051</t>
  </si>
  <si>
    <t>0.22543</t>
  </si>
  <si>
    <t>0.26006</t>
  </si>
  <si>
    <t>0.92916</t>
  </si>
  <si>
    <t>21487922</t>
  </si>
  <si>
    <t>49059.1826</t>
  </si>
  <si>
    <t>6213.5</t>
  </si>
  <si>
    <t>15390094.82</t>
  </si>
  <si>
    <t>41934.863270</t>
  </si>
  <si>
    <t>9932.95</t>
  </si>
  <si>
    <t>0.41111</t>
  </si>
  <si>
    <t>11113259.14</t>
  </si>
  <si>
    <t>60071.671027</t>
  </si>
  <si>
    <t>15532</t>
  </si>
  <si>
    <t>0.20222</t>
  </si>
  <si>
    <t>2727051.47</t>
  </si>
  <si>
    <t>29967.598571</t>
  </si>
  <si>
    <t>0.11333</t>
  </si>
  <si>
    <t>2546515.12</t>
  </si>
  <si>
    <t>49931.669020</t>
  </si>
  <si>
    <t>14421.25</t>
  </si>
  <si>
    <t>0.97333</t>
  </si>
  <si>
    <t>310533039.53</t>
  </si>
  <si>
    <t>708979.542306</t>
  </si>
  <si>
    <t>280521.24</t>
  </si>
  <si>
    <t>21.0159</t>
  </si>
  <si>
    <t>0.18444</t>
  </si>
  <si>
    <t>19314366.13</t>
  </si>
  <si>
    <t>232703.206386</t>
  </si>
  <si>
    <t>95280.93</t>
  </si>
  <si>
    <t>1.7586</t>
  </si>
  <si>
    <t>346234231.39</t>
  </si>
  <si>
    <t>781567.113747</t>
  </si>
  <si>
    <t>307252.45</t>
  </si>
  <si>
    <t>434</t>
  </si>
  <si>
    <t>0.96444</t>
  </si>
  <si>
    <t>1280358.85</t>
  </si>
  <si>
    <t>21991.210714</t>
  </si>
  <si>
    <t>11275</t>
  </si>
  <si>
    <t>0.01111</t>
  </si>
  <si>
    <t>162761.03</t>
  </si>
  <si>
    <t>16940.257500</t>
  </si>
  <si>
    <t>13704.825</t>
  </si>
  <si>
    <t>82344.31</t>
  </si>
  <si>
    <t>673296.81</t>
  </si>
  <si>
    <t>57971.05</t>
  </si>
  <si>
    <t>440635.69</t>
  </si>
  <si>
    <t>44691.69</t>
  </si>
  <si>
    <t>109210.89</t>
  </si>
  <si>
    <t>24245.92</t>
  </si>
  <si>
    <t>230369.85</t>
  </si>
  <si>
    <t>972877.14</t>
  </si>
  <si>
    <t>3521779.97</t>
  </si>
  <si>
    <t>0.04396</t>
  </si>
  <si>
    <t>16.744999999999997</t>
  </si>
  <si>
    <t>10.245000000000001</t>
  </si>
  <si>
    <t>1182130.11</t>
  </si>
  <si>
    <t>4975293.21</t>
  </si>
  <si>
    <t>12763408.49</t>
  </si>
  <si>
    <t>34777.679809</t>
  </si>
  <si>
    <t>27342</t>
  </si>
  <si>
    <t>9067914.04</t>
  </si>
  <si>
    <t>24708.212643</t>
  </si>
  <si>
    <t>0.9322085</t>
  </si>
  <si>
    <t>1.059055</t>
  </si>
  <si>
    <t>CQ|Gross realised assets value (finalised appointments, 5603 received)|g. 250k-500k</t>
  </si>
  <si>
    <t>70</t>
  </si>
  <si>
    <t>62</t>
  </si>
  <si>
    <t>11.580645161290322</t>
  </si>
  <si>
    <t>0.20968</t>
  </si>
  <si>
    <t>0.59615</t>
  </si>
  <si>
    <t>0.16129</t>
  </si>
  <si>
    <t>0.82258</t>
  </si>
  <si>
    <t>11002031</t>
  </si>
  <si>
    <t>224531.2449</t>
  </si>
  <si>
    <t>219736</t>
  </si>
  <si>
    <t>22252497.03</t>
  </si>
  <si>
    <t>358911.242419</t>
  </si>
  <si>
    <t>356605</t>
  </si>
  <si>
    <t>4955929.92</t>
  </si>
  <si>
    <t>145762.644706</t>
  </si>
  <si>
    <t>48888.8</t>
  </si>
  <si>
    <t>0.24194</t>
  </si>
  <si>
    <t>1206603.87</t>
  </si>
  <si>
    <t>80440.258000</t>
  </si>
  <si>
    <t>24080</t>
  </si>
  <si>
    <t>230136.30</t>
  </si>
  <si>
    <t>23013.630000</t>
  </si>
  <si>
    <t>14597.89</t>
  </si>
  <si>
    <t>101513098.97</t>
  </si>
  <si>
    <t>1637308.047903</t>
  </si>
  <si>
    <t>576805.425</t>
  </si>
  <si>
    <t>20.7903</t>
  </si>
  <si>
    <t>0.33871</t>
  </si>
  <si>
    <t>15116159.24</t>
  </si>
  <si>
    <t>719817.106667</t>
  </si>
  <si>
    <t>94617.98</t>
  </si>
  <si>
    <t>1.9048</t>
  </si>
  <si>
    <t>123021928.30</t>
  </si>
  <si>
    <t>1984224.650000</t>
  </si>
  <si>
    <t>685152.645</t>
  </si>
  <si>
    <t>0.75806</t>
  </si>
  <si>
    <t>0.09677</t>
  </si>
  <si>
    <t>593625.10</t>
  </si>
  <si>
    <t>98937.516667</t>
  </si>
  <si>
    <t>83899.48000000001</t>
  </si>
  <si>
    <t>984588.83</t>
  </si>
  <si>
    <t>188969.77</t>
  </si>
  <si>
    <t>85498.78</t>
  </si>
  <si>
    <t>1744194.02</t>
  </si>
  <si>
    <t>3272212.42</t>
  </si>
  <si>
    <t>0.45161</t>
  </si>
  <si>
    <t>44.066071428571426</t>
  </si>
  <si>
    <t>29.875</t>
  </si>
  <si>
    <t>6275463.82</t>
  </si>
  <si>
    <t>11584966.05</t>
  </si>
  <si>
    <t>186854.291129</t>
  </si>
  <si>
    <t>164496.975</t>
  </si>
  <si>
    <t>10079088.02</t>
  </si>
  <si>
    <t>162565.935806</t>
  </si>
  <si>
    <t>0.37737149999999997</t>
  </si>
  <si>
    <t>0.447637</t>
  </si>
  <si>
    <t>h. 101+</t>
  </si>
  <si>
    <t>CVL|Unsecured creditor count|h. 101+</t>
  </si>
  <si>
    <t>841</t>
  </si>
  <si>
    <t>457</t>
  </si>
  <si>
    <t>0.61707</t>
  </si>
  <si>
    <t>15.185995623632385</t>
  </si>
  <si>
    <t>0.23851</t>
  </si>
  <si>
    <t>259</t>
  </si>
  <si>
    <t>0.53668</t>
  </si>
  <si>
    <t>9906167.00</t>
  </si>
  <si>
    <t>71267.388489</t>
  </si>
  <si>
    <t>0.19453839056294372</t>
  </si>
  <si>
    <t>0.53196</t>
  </si>
  <si>
    <t>0.11157</t>
  </si>
  <si>
    <t>0.10744</t>
  </si>
  <si>
    <t>0.14674</t>
  </si>
  <si>
    <t>0.94578</t>
  </si>
  <si>
    <t>824651342</t>
  </si>
  <si>
    <t>2001580.9272</t>
  </si>
  <si>
    <t>223433.5</t>
  </si>
  <si>
    <t>162612142.55</t>
  </si>
  <si>
    <t>979591.220181</t>
  </si>
  <si>
    <t>106230</t>
  </si>
  <si>
    <t>0.83151</t>
  </si>
  <si>
    <t>173514516.17</t>
  </si>
  <si>
    <t>456617.147816</t>
  </si>
  <si>
    <t>108538.88500000001</t>
  </si>
  <si>
    <t>0.80744</t>
  </si>
  <si>
    <t>165748718.72</t>
  </si>
  <si>
    <t>449183.519566</t>
  </si>
  <si>
    <t>125973</t>
  </si>
  <si>
    <t>0.71116</t>
  </si>
  <si>
    <t>261305147.75</t>
  </si>
  <si>
    <t>804015.839231</t>
  </si>
  <si>
    <t>217534.11</t>
  </si>
  <si>
    <t>17705378585.31</t>
  </si>
  <si>
    <t>38742622.724967</t>
  </si>
  <si>
    <t>5777902</t>
  </si>
  <si>
    <t>892.9759</t>
  </si>
  <si>
    <t>161</t>
  </si>
  <si>
    <t>0.57987</t>
  </si>
  <si>
    <t>9856138894.46</t>
  </si>
  <si>
    <t>37192976.960226</t>
  </si>
  <si>
    <t>1209515</t>
  </si>
  <si>
    <t>5.5971</t>
  </si>
  <si>
    <t>28162085862.41</t>
  </si>
  <si>
    <t>61623820.267856</t>
  </si>
  <si>
    <t>8150680.84</t>
  </si>
  <si>
    <t>424</t>
  </si>
  <si>
    <t>0.92779</t>
  </si>
  <si>
    <t>0.24289</t>
  </si>
  <si>
    <t>30557945.54</t>
  </si>
  <si>
    <t>176053.877179</t>
  </si>
  <si>
    <t>0.02407</t>
  </si>
  <si>
    <t>5669915.00</t>
  </si>
  <si>
    <t>258369.123333</t>
  </si>
  <si>
    <t>9737390.38</t>
  </si>
  <si>
    <t>5030282.70</t>
  </si>
  <si>
    <t>15448523.98</t>
  </si>
  <si>
    <t>4802601.83</t>
  </si>
  <si>
    <t>19521288.43</t>
  </si>
  <si>
    <t>5205550.21</t>
  </si>
  <si>
    <t>90733269.43</t>
  </si>
  <si>
    <t>23567005.91</t>
  </si>
  <si>
    <t>842896707.11</t>
  </si>
  <si>
    <t>31499964.51</t>
  </si>
  <si>
    <t>0.06790</t>
  </si>
  <si>
    <t>18.178181818181823</t>
  </si>
  <si>
    <t>978337179.33</t>
  </si>
  <si>
    <t>70105405.16</t>
  </si>
  <si>
    <t>35859612.10</t>
  </si>
  <si>
    <t>218656.171341</t>
  </si>
  <si>
    <t>88626.4</t>
  </si>
  <si>
    <t>32733412.80</t>
  </si>
  <si>
    <t>199593.980488</t>
  </si>
  <si>
    <t>0.40238850000000004</t>
  </si>
  <si>
    <t>0.677345</t>
  </si>
  <si>
    <t>CVL + CQ|Total liabilities|i. 1m-5m</t>
  </si>
  <si>
    <t>6935</t>
  </si>
  <si>
    <t>6083</t>
  </si>
  <si>
    <t>0.41443</t>
  </si>
  <si>
    <t>10.113759658063456</t>
  </si>
  <si>
    <t>0.25497</t>
  </si>
  <si>
    <t>3702</t>
  </si>
  <si>
    <t>0.60697</t>
  </si>
  <si>
    <t>39247285.00</t>
  </si>
  <si>
    <t>17466.526480</t>
  </si>
  <si>
    <t>0.49743668347665415</t>
  </si>
  <si>
    <t>0.83744</t>
  </si>
  <si>
    <t>0.18481</t>
  </si>
  <si>
    <t>0.20286</t>
  </si>
  <si>
    <t>0.37689</t>
  </si>
  <si>
    <t>0.19712</t>
  </si>
  <si>
    <t>0.87580</t>
  </si>
  <si>
    <t>879574928</t>
  </si>
  <si>
    <t>150689.5542</t>
  </si>
  <si>
    <t>428001563.15</t>
  </si>
  <si>
    <t>123914.754820</t>
  </si>
  <si>
    <t>16720.795</t>
  </si>
  <si>
    <t>0.57965</t>
  </si>
  <si>
    <t>676596658.23</t>
  </si>
  <si>
    <t>191887.878114</t>
  </si>
  <si>
    <t>86230.785</t>
  </si>
  <si>
    <t>0.34194</t>
  </si>
  <si>
    <t>125145308.69</t>
  </si>
  <si>
    <t>60166.013793</t>
  </si>
  <si>
    <t>28536.71</t>
  </si>
  <si>
    <t>0.24379</t>
  </si>
  <si>
    <t>109454563.35</t>
  </si>
  <si>
    <t>73806.178928</t>
  </si>
  <si>
    <t>26466.11</t>
  </si>
  <si>
    <t>0.99852</t>
  </si>
  <si>
    <t>10801158707.10</t>
  </si>
  <si>
    <t>1778261.229355</t>
  </si>
  <si>
    <t>1487030.3</t>
  </si>
  <si>
    <t>23.9723</t>
  </si>
  <si>
    <t>0.37531</t>
  </si>
  <si>
    <t>1262139594.52</t>
  </si>
  <si>
    <t>552842.573158</t>
  </si>
  <si>
    <t>235906.45</t>
  </si>
  <si>
    <t>3.0152</t>
  </si>
  <si>
    <t>12974494831.89</t>
  </si>
  <si>
    <t>2132910.542806</t>
  </si>
  <si>
    <t>1792997.23</t>
  </si>
  <si>
    <t>5842</t>
  </si>
  <si>
    <t>0.96038</t>
  </si>
  <si>
    <t>0.12329</t>
  </si>
  <si>
    <t>57159911.27</t>
  </si>
  <si>
    <t>63590.777203</t>
  </si>
  <si>
    <t>36000</t>
  </si>
  <si>
    <t>5930355.25</t>
  </si>
  <si>
    <t>90981.512558</t>
  </si>
  <si>
    <t>60000</t>
  </si>
  <si>
    <t>7295824.56</t>
  </si>
  <si>
    <t>22874101.89</t>
  </si>
  <si>
    <t>99.16999999999999</t>
  </si>
  <si>
    <t>3977498.63</t>
  </si>
  <si>
    <t>9324339.28</t>
  </si>
  <si>
    <t>3452232.42</t>
  </si>
  <si>
    <t>9614901.88</t>
  </si>
  <si>
    <t>33729133.99</t>
  </si>
  <si>
    <t>46623924.32</t>
  </si>
  <si>
    <t>12247895.68</t>
  </si>
  <si>
    <t>72719295.30</t>
  </si>
  <si>
    <t>0.07603</t>
  </si>
  <si>
    <t>15.440513417749509</t>
  </si>
  <si>
    <t>6.55</t>
  </si>
  <si>
    <t>60702585.28</t>
  </si>
  <si>
    <t>161156562.67</t>
  </si>
  <si>
    <t>203282267.28</t>
  </si>
  <si>
    <t>58905.322307</t>
  </si>
  <si>
    <t>38500</t>
  </si>
  <si>
    <t>158112444.02</t>
  </si>
  <si>
    <t>45816.413799</t>
  </si>
  <si>
    <t>0.755556</t>
  </si>
  <si>
    <t>0.919698</t>
  </si>
  <si>
    <t>e) 11 years or more</t>
  </si>
  <si>
    <t>CVL|Company age at appointment|e) 11 years or more</t>
  </si>
  <si>
    <t>6987</t>
  </si>
  <si>
    <t>5829</t>
  </si>
  <si>
    <t>0.31034</t>
  </si>
  <si>
    <t>19.39475038600103</t>
  </si>
  <si>
    <t>16</t>
  </si>
  <si>
    <t>5033</t>
  </si>
  <si>
    <t>0.65249</t>
  </si>
  <si>
    <t>62686333.00</t>
  </si>
  <si>
    <t>19088.408343</t>
  </si>
  <si>
    <t>0.7887165871940471</t>
  </si>
  <si>
    <t>0.87467</t>
  </si>
  <si>
    <t>0.20240</t>
  </si>
  <si>
    <t>0.20799</t>
  </si>
  <si>
    <t>0.30891</t>
  </si>
  <si>
    <t>0.22435</t>
  </si>
  <si>
    <t>0.92923</t>
  </si>
  <si>
    <t>2079774737</t>
  </si>
  <si>
    <t>372519.2078</t>
  </si>
  <si>
    <t>11494</t>
  </si>
  <si>
    <t>432303257.54</t>
  </si>
  <si>
    <t>110450.500138</t>
  </si>
  <si>
    <t>0.44004</t>
  </si>
  <si>
    <t>409861064.11</t>
  </si>
  <si>
    <t>159789.888542</t>
  </si>
  <si>
    <t>40047.91</t>
  </si>
  <si>
    <t>0.27466</t>
  </si>
  <si>
    <t>243996177.67</t>
  </si>
  <si>
    <t>152402.359569</t>
  </si>
  <si>
    <t>39290.76</t>
  </si>
  <si>
    <t>0.19952</t>
  </si>
  <si>
    <t>309178767.46</t>
  </si>
  <si>
    <t>265845.887756</t>
  </si>
  <si>
    <t>38719.13</t>
  </si>
  <si>
    <t>0.98748</t>
  </si>
  <si>
    <t>35783129682.82</t>
  </si>
  <si>
    <t>6216666.032457</t>
  </si>
  <si>
    <t>505228.05000000005</t>
  </si>
  <si>
    <t>54.9169</t>
  </si>
  <si>
    <t>0.26849</t>
  </si>
  <si>
    <t>13101510476.96</t>
  </si>
  <si>
    <t>8371572.189751</t>
  </si>
  <si>
    <t>157143.33</t>
  </si>
  <si>
    <t>2.9723</t>
  </si>
  <si>
    <t>49847676169.02</t>
  </si>
  <si>
    <t>8584066.845018</t>
  </si>
  <si>
    <t>591808.97</t>
  </si>
  <si>
    <t>5524</t>
  </si>
  <si>
    <t>0.94768</t>
  </si>
  <si>
    <t>0.10019</t>
  </si>
  <si>
    <t>47742889.51</t>
  </si>
  <si>
    <t>49149.345542</t>
  </si>
  <si>
    <t>0.01046</t>
  </si>
  <si>
    <t>8578239.70</t>
  </si>
  <si>
    <t>77669.785676</t>
  </si>
  <si>
    <t>8588340.65</t>
  </si>
  <si>
    <t>16094951.50</t>
  </si>
  <si>
    <t>12796866.45</t>
  </si>
  <si>
    <t>12254604.64</t>
  </si>
  <si>
    <t>10066809.08</t>
  </si>
  <si>
    <t>8471220.01</t>
  </si>
  <si>
    <t>136659617.66</t>
  </si>
  <si>
    <t>80435970.78</t>
  </si>
  <si>
    <t>1653214266.37</t>
  </si>
  <si>
    <t>48334831.65</t>
  </si>
  <si>
    <t>0.08066</t>
  </si>
  <si>
    <t>18.26108043694279</t>
  </si>
  <si>
    <t>1821325900.21</t>
  </si>
  <si>
    <t>165591578.58</t>
  </si>
  <si>
    <t>201844066.92</t>
  </si>
  <si>
    <t>51662.161996</t>
  </si>
  <si>
    <t>31601</t>
  </si>
  <si>
    <t>161265071.16</t>
  </si>
  <si>
    <t>41275.933238</t>
  </si>
  <si>
    <t>0.9333695</t>
  </si>
  <si>
    <t>0.9987735</t>
  </si>
  <si>
    <t>CQ|Industry division|Transport, Postal and Warehousing</t>
  </si>
  <si>
    <t>545</t>
  </si>
  <si>
    <t>0.37064</t>
  </si>
  <si>
    <t>7.31559633027523</t>
  </si>
  <si>
    <t>0.13945</t>
  </si>
  <si>
    <t>0.80154</t>
  </si>
  <si>
    <t>0.07194</t>
  </si>
  <si>
    <t>0.04215</t>
  </si>
  <si>
    <t>0.50453</t>
  </si>
  <si>
    <t>53579560</t>
  </si>
  <si>
    <t>104852.3679</t>
  </si>
  <si>
    <t>11504738.14</t>
  </si>
  <si>
    <t>34757.517039</t>
  </si>
  <si>
    <t>0.27890</t>
  </si>
  <si>
    <t>34463158.73</t>
  </si>
  <si>
    <t>226731.307434</t>
  </si>
  <si>
    <t>86293.525</t>
  </si>
  <si>
    <t>0.09908</t>
  </si>
  <si>
    <t>2067407.80</t>
  </si>
  <si>
    <t>38285.329630</t>
  </si>
  <si>
    <t>11365.51</t>
  </si>
  <si>
    <t>0.04771</t>
  </si>
  <si>
    <t>2014580.16</t>
  </si>
  <si>
    <t>77483.852308</t>
  </si>
  <si>
    <t>17067.52</t>
  </si>
  <si>
    <t>0.97248</t>
  </si>
  <si>
    <t>433824321.76</t>
  </si>
  <si>
    <t>818536.456151</t>
  </si>
  <si>
    <t>205272.755</t>
  </si>
  <si>
    <t>8.9173</t>
  </si>
  <si>
    <t>0.33945</t>
  </si>
  <si>
    <t>355835160.17</t>
  </si>
  <si>
    <t>1923433.298216</t>
  </si>
  <si>
    <t>232844.21</t>
  </si>
  <si>
    <t>3.3281</t>
  </si>
  <si>
    <t>828204628.62</t>
  </si>
  <si>
    <t>1519641.520404</t>
  </si>
  <si>
    <t>334068.49</t>
  </si>
  <si>
    <t>510</t>
  </si>
  <si>
    <t>0.93578</t>
  </si>
  <si>
    <t>0.02385</t>
  </si>
  <si>
    <t>1067648.87</t>
  </si>
  <si>
    <t>42460.985556</t>
  </si>
  <si>
    <t>0.00917</t>
  </si>
  <si>
    <t>75809.03</t>
  </si>
  <si>
    <t>17904.515000</t>
  </si>
  <si>
    <t>17904.515</t>
  </si>
  <si>
    <t>595361.05</t>
  </si>
  <si>
    <t>1795043.04</t>
  </si>
  <si>
    <t>122958.93</t>
  </si>
  <si>
    <t>698.16</t>
  </si>
  <si>
    <t>11.63</t>
  </si>
  <si>
    <t>469960.94</t>
  </si>
  <si>
    <t>4180747.43</t>
  </si>
  <si>
    <t>1025643.69</t>
  </si>
  <si>
    <t>1109330.80</t>
  </si>
  <si>
    <t>3077197.77</t>
  </si>
  <si>
    <t>0.02147</t>
  </si>
  <si>
    <t>61.972</t>
  </si>
  <si>
    <t>84.28</t>
  </si>
  <si>
    <t>6478359.15</t>
  </si>
  <si>
    <t>5898582.66</t>
  </si>
  <si>
    <t>8243252.23</t>
  </si>
  <si>
    <t>24979.552212</t>
  </si>
  <si>
    <t>3766930.95</t>
  </si>
  <si>
    <t>11414.942273</t>
  </si>
  <si>
    <t>0.240566</t>
  </si>
  <si>
    <t>0.252056</t>
  </si>
  <si>
    <t>g. 51-100</t>
  </si>
  <si>
    <t>CVL|Unsecured creditor count|g. 51-100</t>
  </si>
  <si>
    <t>1007</t>
  </si>
  <si>
    <t>793</t>
  </si>
  <si>
    <t>0.45145</t>
  </si>
  <si>
    <t>12.170239596469104</t>
  </si>
  <si>
    <t>0.22446</t>
  </si>
  <si>
    <t>532</t>
  </si>
  <si>
    <t>0.50940</t>
  </si>
  <si>
    <t>6453863.00</t>
  </si>
  <si>
    <t>23814.992620</t>
  </si>
  <si>
    <t>0.27217353417419193</t>
  </si>
  <si>
    <t>0.67179</t>
  </si>
  <si>
    <t>0.10714</t>
  </si>
  <si>
    <t>0.13722</t>
  </si>
  <si>
    <t>0.21739</t>
  </si>
  <si>
    <t>0.15385</t>
  </si>
  <si>
    <t>0.93632</t>
  </si>
  <si>
    <t>598383038</t>
  </si>
  <si>
    <t>789423.5330</t>
  </si>
  <si>
    <t>99684.5</t>
  </si>
  <si>
    <t>134034466.94</t>
  </si>
  <si>
    <t>316119.025802</t>
  </si>
  <si>
    <t>84269.5</t>
  </si>
  <si>
    <t>0.79950</t>
  </si>
  <si>
    <t>102734422.95</t>
  </si>
  <si>
    <t>162041.676577</t>
  </si>
  <si>
    <t>57311.58</t>
  </si>
  <si>
    <t>0.71753</t>
  </si>
  <si>
    <t>59249061.01</t>
  </si>
  <si>
    <t>104128.402478</t>
  </si>
  <si>
    <t>44362.28</t>
  </si>
  <si>
    <t>0.60908</t>
  </si>
  <si>
    <t>68880301.90</t>
  </si>
  <si>
    <t>142609.320704</t>
  </si>
  <si>
    <t>46307</t>
  </si>
  <si>
    <t>4902131852.02</t>
  </si>
  <si>
    <t>6181755.172787</t>
  </si>
  <si>
    <t>2153137.91</t>
  </si>
  <si>
    <t>69.2938</t>
  </si>
  <si>
    <t>0.52333</t>
  </si>
  <si>
    <t>1205374222.69</t>
  </si>
  <si>
    <t>2904516.199253</t>
  </si>
  <si>
    <t>329902.44</t>
  </si>
  <si>
    <t>4.3419</t>
  </si>
  <si>
    <t>6338369860.57</t>
  </si>
  <si>
    <t>7992900.202484</t>
  </si>
  <si>
    <t>2762028</t>
  </si>
  <si>
    <t>764</t>
  </si>
  <si>
    <t>0.96343</t>
  </si>
  <si>
    <t>0.24212</t>
  </si>
  <si>
    <t>16969153.81</t>
  </si>
  <si>
    <t>71333.500948</t>
  </si>
  <si>
    <t>48450</t>
  </si>
  <si>
    <t>0.01261</t>
  </si>
  <si>
    <t>990347.91</t>
  </si>
  <si>
    <t>63856.232500</t>
  </si>
  <si>
    <t>63070.81</t>
  </si>
  <si>
    <t>2165766.43</t>
  </si>
  <si>
    <t>6190814.82</t>
  </si>
  <si>
    <t>99.99999999999999</t>
  </si>
  <si>
    <t>1948678.51</t>
  </si>
  <si>
    <t>4753376.97</t>
  </si>
  <si>
    <t>2211591.01</t>
  </si>
  <si>
    <t>4798629.85</t>
  </si>
  <si>
    <t>33502073.34</t>
  </si>
  <si>
    <t>17113188.51</t>
  </si>
  <si>
    <t>4702702.44</t>
  </si>
  <si>
    <t>19986291.31</t>
  </si>
  <si>
    <t>0.08726</t>
  </si>
  <si>
    <t>19.935589645881162</t>
  </si>
  <si>
    <t>8.66</t>
  </si>
  <si>
    <t>44530811.73</t>
  </si>
  <si>
    <t>52842301.46</t>
  </si>
  <si>
    <t>46359019.03</t>
  </si>
  <si>
    <t>109337.309033</t>
  </si>
  <si>
    <t>66518.755</t>
  </si>
  <si>
    <t>40628820.26</t>
  </si>
  <si>
    <t>95822.689292</t>
  </si>
  <si>
    <t>0.518668</t>
  </si>
  <si>
    <t>0.664218</t>
  </si>
  <si>
    <t>CQ|Gross realised assets value (finalised appointments, 5603 received)|i. 1m-5m</t>
  </si>
  <si>
    <t>35</t>
  </si>
  <si>
    <t>14.142857142857142</t>
  </si>
  <si>
    <t>0.25714</t>
  </si>
  <si>
    <t>0.79310</t>
  </si>
  <si>
    <t>0.68571</t>
  </si>
  <si>
    <t>52751373</t>
  </si>
  <si>
    <t>2110054.9200</t>
  </si>
  <si>
    <t>1620910</t>
  </si>
  <si>
    <t>82658616.24</t>
  </si>
  <si>
    <t>2361674.749714</t>
  </si>
  <si>
    <t>2235991.52</t>
  </si>
  <si>
    <t>0.22857</t>
  </si>
  <si>
    <t>3572181.55</t>
  </si>
  <si>
    <t>446522.693750</t>
  </si>
  <si>
    <t>99810.745</t>
  </si>
  <si>
    <t>0.08571</t>
  </si>
  <si>
    <t>408272.87</t>
  </si>
  <si>
    <t>136090.956667</t>
  </si>
  <si>
    <t>32390.93</t>
  </si>
  <si>
    <t>666125.05</t>
  </si>
  <si>
    <t>222041.683333</t>
  </si>
  <si>
    <t>98456.98</t>
  </si>
  <si>
    <t>0.97143</t>
  </si>
  <si>
    <t>138531632.98</t>
  </si>
  <si>
    <t>4074459.793529</t>
  </si>
  <si>
    <t>1515849.25</t>
  </si>
  <si>
    <t>21.0588</t>
  </si>
  <si>
    <t>20463099.42</t>
  </si>
  <si>
    <t>2046309.942000</t>
  </si>
  <si>
    <t>1280822.475</t>
  </si>
  <si>
    <t>2.1818</t>
  </si>
  <si>
    <t>163641311.87</t>
  </si>
  <si>
    <t>4675466.053429</t>
  </si>
  <si>
    <t>2276589.29</t>
  </si>
  <si>
    <t>0.80000</t>
  </si>
  <si>
    <t>0.05714</t>
  </si>
  <si>
    <t>1774052.00</t>
  </si>
  <si>
    <t>887026.000000</t>
  </si>
  <si>
    <t>887026</t>
  </si>
  <si>
    <t>0.02857</t>
  </si>
  <si>
    <t>624550.00</t>
  </si>
  <si>
    <t>624550.000000</t>
  </si>
  <si>
    <t>624550</t>
  </si>
  <si>
    <t>1796987.52</t>
  </si>
  <si>
    <t>11754.62</t>
  </si>
  <si>
    <t>3961.24</t>
  </si>
  <si>
    <t>18236743.37</t>
  </si>
  <si>
    <t>20198486.54</t>
  </si>
  <si>
    <t>76.25750000000001</t>
  </si>
  <si>
    <t>40247933.29</t>
  </si>
  <si>
    <t>11412828.98</t>
  </si>
  <si>
    <t>326080.828000</t>
  </si>
  <si>
    <t>171703</t>
  </si>
  <si>
    <t>11112888.55</t>
  </si>
  <si>
    <t>317511.101429</t>
  </si>
  <si>
    <t>0.090208</t>
  </si>
  <si>
    <t>0.096231</t>
  </si>
  <si>
    <t>CVL|Unsecured creditor count|b. 1</t>
  </si>
  <si>
    <t>1740</t>
  </si>
  <si>
    <t>0.17092</t>
  </si>
  <si>
    <t>9.582116788321168</t>
  </si>
  <si>
    <t>0.17214</t>
  </si>
  <si>
    <t>1579</t>
  </si>
  <si>
    <t>0.76631</t>
  </si>
  <si>
    <t>19326750.00</t>
  </si>
  <si>
    <t>15972.520661</t>
  </si>
  <si>
    <t>0.9073305503489064</t>
  </si>
  <si>
    <t>0.97262</t>
  </si>
  <si>
    <t>0.14459</t>
  </si>
  <si>
    <t>0.14523</t>
  </si>
  <si>
    <t>0.20455</t>
  </si>
  <si>
    <t>0.13953</t>
  </si>
  <si>
    <t>0.90359</t>
  </si>
  <si>
    <t>241275714</t>
  </si>
  <si>
    <t>150703.1318</t>
  </si>
  <si>
    <t>26722321.64</t>
  </si>
  <si>
    <t>19971.839791</t>
  </si>
  <si>
    <t>3167.37</t>
  </si>
  <si>
    <t>0.19830</t>
  </si>
  <si>
    <t>22134936.36</t>
  </si>
  <si>
    <t>67898.577791</t>
  </si>
  <si>
    <t>23420.455</t>
  </si>
  <si>
    <t>0.04015</t>
  </si>
  <si>
    <t>2456649.75</t>
  </si>
  <si>
    <t>37221.965909</t>
  </si>
  <si>
    <t>12949.225</t>
  </si>
  <si>
    <t>0.01277</t>
  </si>
  <si>
    <t>1136485.65</t>
  </si>
  <si>
    <t>54118.364286</t>
  </si>
  <si>
    <t>22788</t>
  </si>
  <si>
    <t>0.97810</t>
  </si>
  <si>
    <t>2027265272.42</t>
  </si>
  <si>
    <t>1260737.109714</t>
  </si>
  <si>
    <t>134037.99</t>
  </si>
  <si>
    <t>0.08455</t>
  </si>
  <si>
    <t>108404440.36</t>
  </si>
  <si>
    <t>779888.060144</t>
  </si>
  <si>
    <t>77630.27</t>
  </si>
  <si>
    <t>1.5175</t>
  </si>
  <si>
    <t>2161397784.54</t>
  </si>
  <si>
    <t>1314718.847044</t>
  </si>
  <si>
    <t>149706.5</t>
  </si>
  <si>
    <t>1554</t>
  </si>
  <si>
    <t>0.94526</t>
  </si>
  <si>
    <t>0.02311</t>
  </si>
  <si>
    <t>1137014.13</t>
  </si>
  <si>
    <t>24500.441563</t>
  </si>
  <si>
    <t>13700</t>
  </si>
  <si>
    <t>0.00730</t>
  </si>
  <si>
    <t>481092.95</t>
  </si>
  <si>
    <t>21086.618750</t>
  </si>
  <si>
    <t>14500</t>
  </si>
  <si>
    <t>4002.44</t>
  </si>
  <si>
    <t>757148.40</t>
  </si>
  <si>
    <t>57.91</t>
  </si>
  <si>
    <t>1705.34</t>
  </si>
  <si>
    <t>9027.93</t>
  </si>
  <si>
    <t>77.62</t>
  </si>
  <si>
    <t>198668.95</t>
  </si>
  <si>
    <t>1485887.98</t>
  </si>
  <si>
    <t>18619352.99</t>
  </si>
  <si>
    <t>3216925.84</t>
  </si>
  <si>
    <t>0.05409</t>
  </si>
  <si>
    <t>19.75347222222222</t>
  </si>
  <si>
    <t>18823729.72</t>
  </si>
  <si>
    <t>5468990.15</t>
  </si>
  <si>
    <t>31408969.81</t>
  </si>
  <si>
    <t>23598.023899</t>
  </si>
  <si>
    <t>21102031.32</t>
  </si>
  <si>
    <t>15854.268460</t>
  </si>
  <si>
    <t>0.969928</t>
  </si>
  <si>
    <t>1.059671</t>
  </si>
  <si>
    <t>CVL + CQ|All|All</t>
  </si>
  <si>
    <t>29759</t>
  </si>
  <si>
    <t>26664</t>
  </si>
  <si>
    <t>42</t>
  </si>
  <si>
    <t>0.29253</t>
  </si>
  <si>
    <t>9.463546354635463</t>
  </si>
  <si>
    <t>0.19993</t>
  </si>
  <si>
    <t>17558</t>
  </si>
  <si>
    <t>0.67103</t>
  </si>
  <si>
    <t>178597585.00</t>
  </si>
  <si>
    <t>15158.511713</t>
  </si>
  <si>
    <t>0.8209514534810651</t>
  </si>
  <si>
    <t>0.88512</t>
  </si>
  <si>
    <t>0.16035</t>
  </si>
  <si>
    <t>0.16938</t>
  </si>
  <si>
    <t>0.28013</t>
  </si>
  <si>
    <t>0.17252</t>
  </si>
  <si>
    <t>0.84701</t>
  </si>
  <si>
    <t>4757365278</t>
  </si>
  <si>
    <t>186849.1135</t>
  </si>
  <si>
    <t>3470</t>
  </si>
  <si>
    <t>1314440018.09</t>
  </si>
  <si>
    <t>71921.646864</t>
  </si>
  <si>
    <t>8222.5</t>
  </si>
  <si>
    <t>0.41918</t>
  </si>
  <si>
    <t>1577936743.81</t>
  </si>
  <si>
    <t>141177.126582</t>
  </si>
  <si>
    <t>39846.6</t>
  </si>
  <si>
    <t>0.20492</t>
  </si>
  <si>
    <t>435198476.37</t>
  </si>
  <si>
    <t>79648.330229</t>
  </si>
  <si>
    <t>20378.105</t>
  </si>
  <si>
    <t>0.13089</t>
  </si>
  <si>
    <t>503728570.14</t>
  </si>
  <si>
    <t>144334.833851</t>
  </si>
  <si>
    <t>20887.66</t>
  </si>
  <si>
    <t>0.98005</t>
  </si>
  <si>
    <t>89436360096.58</t>
  </si>
  <si>
    <t>3422484.314120</t>
  </si>
  <si>
    <t>404925.93</t>
  </si>
  <si>
    <t>27.7732</t>
  </si>
  <si>
    <t>0.25938</t>
  </si>
  <si>
    <t>25237727802.26</t>
  </si>
  <si>
    <t>3649179.844167</t>
  </si>
  <si>
    <t>104934.45000000001</t>
  </si>
  <si>
    <t>2.5907</t>
  </si>
  <si>
    <t>117190951689.16</t>
  </si>
  <si>
    <t>4415967.732654</t>
  </si>
  <si>
    <t>478608.87</t>
  </si>
  <si>
    <t>25238</t>
  </si>
  <si>
    <t>0.08630</t>
  </si>
  <si>
    <t>167479630.33</t>
  </si>
  <si>
    <t>47540.754290</t>
  </si>
  <si>
    <t>20878.425</t>
  </si>
  <si>
    <t>0.00923</t>
  </si>
  <si>
    <t>29571507.57</t>
  </si>
  <si>
    <t>57916.975848</t>
  </si>
  <si>
    <t>25612667.35</t>
  </si>
  <si>
    <t>46767726.59</t>
  </si>
  <si>
    <t>96.9</t>
  </si>
  <si>
    <t>22468492.94</t>
  </si>
  <si>
    <t>21806742.66</t>
  </si>
  <si>
    <t>26309060.58</t>
  </si>
  <si>
    <t>20779697.58</t>
  </si>
  <si>
    <t>296218763.43</t>
  </si>
  <si>
    <t>171083301.40</t>
  </si>
  <si>
    <t>1726945723.21</t>
  </si>
  <si>
    <t>189959968.51</t>
  </si>
  <si>
    <t>0.05337</t>
  </si>
  <si>
    <t>22.547312611752627</t>
  </si>
  <si>
    <t>9.835</t>
  </si>
  <si>
    <t>2097554707.51</t>
  </si>
  <si>
    <t>450397436.74</t>
  </si>
  <si>
    <t>716835019.40</t>
  </si>
  <si>
    <t>39293.702757</t>
  </si>
  <si>
    <t>509624340.29</t>
  </si>
  <si>
    <t>27935.336309</t>
  </si>
  <si>
    <t>0.919848</t>
  </si>
  <si>
    <t>0.989272</t>
  </si>
  <si>
    <t>CVL + CQ|Company age at appointment|e) 11 years or more</t>
  </si>
  <si>
    <t>9172</t>
  </si>
  <si>
    <t>7683</t>
  </si>
  <si>
    <t>0.34921</t>
  </si>
  <si>
    <t>19.93648314460497</t>
  </si>
  <si>
    <t>0.20838</t>
  </si>
  <si>
    <t>5074</t>
  </si>
  <si>
    <t>0.65037</t>
  </si>
  <si>
    <t>62867633.00</t>
  </si>
  <si>
    <t>19050.797879</t>
  </si>
  <si>
    <t>0.7909625341008368</t>
  </si>
  <si>
    <t>0.86502</t>
  </si>
  <si>
    <t>0.19014</t>
  </si>
  <si>
    <t>0.19481</t>
  </si>
  <si>
    <t>0.30340</t>
  </si>
  <si>
    <t>0.20653</t>
  </si>
  <si>
    <t>0.87464</t>
  </si>
  <si>
    <t>2551314886</t>
  </si>
  <si>
    <t>354300.0814</t>
  </si>
  <si>
    <t>611589712.69</t>
  </si>
  <si>
    <t>126938.504087</t>
  </si>
  <si>
    <t>11141.835</t>
  </si>
  <si>
    <t>0.42496</t>
  </si>
  <si>
    <t>594727446.23</t>
  </si>
  <si>
    <t>182152.357191</t>
  </si>
  <si>
    <t>49391.73</t>
  </si>
  <si>
    <t>0.24600</t>
  </si>
  <si>
    <t>268971463.56</t>
  </si>
  <si>
    <t>142312.943683</t>
  </si>
  <si>
    <t>36884.274999999994</t>
  </si>
  <si>
    <t>0.17610</t>
  </si>
  <si>
    <t>324894024.07</t>
  </si>
  <si>
    <t>240128.620894</t>
  </si>
  <si>
    <t>34389.55</t>
  </si>
  <si>
    <t>0.97358</t>
  </si>
  <si>
    <t>50856299004.43</t>
  </si>
  <si>
    <t>6798970.455138</t>
  </si>
  <si>
    <t>523059.51</t>
  </si>
  <si>
    <t>47.0961</t>
  </si>
  <si>
    <t>0.26943</t>
  </si>
  <si>
    <t>15233989415.24</t>
  </si>
  <si>
    <t>7359415.176444</t>
  </si>
  <si>
    <t>159051.78999999998</t>
  </si>
  <si>
    <t>3.0064</t>
  </si>
  <si>
    <t>67278881353.53</t>
  </si>
  <si>
    <t>8792326.366117</t>
  </si>
  <si>
    <t>606348.595</t>
  </si>
  <si>
    <t>7133</t>
  </si>
  <si>
    <t>0.92841</t>
  </si>
  <si>
    <t>0.08616</t>
  </si>
  <si>
    <t>65628188.89</t>
  </si>
  <si>
    <t>59921.800303</t>
  </si>
  <si>
    <t>0.01015</t>
  </si>
  <si>
    <t>21160271.45</t>
  </si>
  <si>
    <t>92069.831277</t>
  </si>
  <si>
    <t>11135636.61</t>
  </si>
  <si>
    <t>19929809.58</t>
  </si>
  <si>
    <t>13675241.09</t>
  </si>
  <si>
    <t>12503004.10</t>
  </si>
  <si>
    <t>11125467.14</t>
  </si>
  <si>
    <t>8557658.58</t>
  </si>
  <si>
    <t>184019630.80</t>
  </si>
  <si>
    <t>93435158.33</t>
  </si>
  <si>
    <t>1676578982.91</t>
  </si>
  <si>
    <t>84534806.05</t>
  </si>
  <si>
    <t>24.99678557077315</t>
  </si>
  <si>
    <t>10.59</t>
  </si>
  <si>
    <t>1896534958.55</t>
  </si>
  <si>
    <t>218960436.64</t>
  </si>
  <si>
    <t>246841049.90</t>
  </si>
  <si>
    <t>51328.976897</t>
  </si>
  <si>
    <t>30120.26</t>
  </si>
  <si>
    <t>194057866.51</t>
  </si>
  <si>
    <t>40353.060202</t>
  </si>
  <si>
    <t>0.909719</t>
  </si>
  <si>
    <t>0.979265</t>
  </si>
  <si>
    <t>c. 2-5</t>
  </si>
  <si>
    <t>CVL + CQ|Unsecured creditor count|c. 2-5</t>
  </si>
  <si>
    <t>11956</t>
  </si>
  <si>
    <t>11236</t>
  </si>
  <si>
    <t>0.24466</t>
  </si>
  <si>
    <t>8.921502313990745</t>
  </si>
  <si>
    <t>7617</t>
  </si>
  <si>
    <t>0.71209</t>
  </si>
  <si>
    <t>68562282.00</t>
  </si>
  <si>
    <t>12640.538717</t>
  </si>
  <si>
    <t>0.8819418006605744</t>
  </si>
  <si>
    <t>0.92794</t>
  </si>
  <si>
    <t>0.16579</t>
  </si>
  <si>
    <t>0.16881</t>
  </si>
  <si>
    <t>0.27407</t>
  </si>
  <si>
    <t>0.17434</t>
  </si>
  <si>
    <t>0.82897</t>
  </si>
  <si>
    <t>664028858</t>
  </si>
  <si>
    <t>61065.7401</t>
  </si>
  <si>
    <t>308420895.71</t>
  </si>
  <si>
    <t>37172.579934</t>
  </si>
  <si>
    <t>3724.88</t>
  </si>
  <si>
    <t>0.30465</t>
  </si>
  <si>
    <t>396575188.87</t>
  </si>
  <si>
    <t>115856.029468</t>
  </si>
  <si>
    <t>35287.02</t>
  </si>
  <si>
    <t>0.07752</t>
  </si>
  <si>
    <t>25392147.12</t>
  </si>
  <si>
    <t>29152.866958</t>
  </si>
  <si>
    <t>10336.1</t>
  </si>
  <si>
    <t>0.03231</t>
  </si>
  <si>
    <t>19462144.46</t>
  </si>
  <si>
    <t>53614.723030</t>
  </si>
  <si>
    <t>12920</t>
  </si>
  <si>
    <t>0.99849</t>
  </si>
  <si>
    <t>15509818163.27</t>
  </si>
  <si>
    <t>1382459.948593</t>
  </si>
  <si>
    <t>258851.48</t>
  </si>
  <si>
    <t>3.2764</t>
  </si>
  <si>
    <t>3274552515.99</t>
  </si>
  <si>
    <t>1649648.622665</t>
  </si>
  <si>
    <t>72087.68</t>
  </si>
  <si>
    <t>1.8515</t>
  </si>
  <si>
    <t>19225800159.71</t>
  </si>
  <si>
    <t>1711089.369857</t>
  </si>
  <si>
    <t>306497.94999999995</t>
  </si>
  <si>
    <t>10722</t>
  </si>
  <si>
    <t>0.95425</t>
  </si>
  <si>
    <t>0.05536</t>
  </si>
  <si>
    <t>29343537.78</t>
  </si>
  <si>
    <t>33835.815181</t>
  </si>
  <si>
    <t>18750</t>
  </si>
  <si>
    <t>0.00712</t>
  </si>
  <si>
    <t>4403961.08</t>
  </si>
  <si>
    <t>58981.255806</t>
  </si>
  <si>
    <t>34175.69</t>
  </si>
  <si>
    <t>1364261.57</t>
  </si>
  <si>
    <t>8062968.38</t>
  </si>
  <si>
    <t>404298.31</t>
  </si>
  <si>
    <t>775759.04</t>
  </si>
  <si>
    <t>273799.34</t>
  </si>
  <si>
    <t>914634.80</t>
  </si>
  <si>
    <t>62714476.15</t>
  </si>
  <si>
    <t>59541093.78</t>
  </si>
  <si>
    <t>22247769.65</t>
  </si>
  <si>
    <t>58959455.93</t>
  </si>
  <si>
    <t>0.05342</t>
  </si>
  <si>
    <t>24.047370564497395</t>
  </si>
  <si>
    <t>10.13</t>
  </si>
  <si>
    <t>87004605.02</t>
  </si>
  <si>
    <t>128253911.93</t>
  </si>
  <si>
    <t>243481752.54</t>
  </si>
  <si>
    <t>29381.169608</t>
  </si>
  <si>
    <t>25188.35</t>
  </si>
  <si>
    <t>159637897.14</t>
  </si>
  <si>
    <t>19263.653571</t>
  </si>
  <si>
    <t>0.949158</t>
  </si>
  <si>
    <t>1.030005</t>
  </si>
  <si>
    <t>CQ|Principal place of business state/territory|VIC</t>
  </si>
  <si>
    <t>2303</t>
  </si>
  <si>
    <t>2032</t>
  </si>
  <si>
    <t>0.37746</t>
  </si>
  <si>
    <t>9.960629921259843</t>
  </si>
  <si>
    <t>0.22539</t>
  </si>
  <si>
    <t>0.55556</t>
  </si>
  <si>
    <t>81100.00</t>
  </si>
  <si>
    <t>5406.666667</t>
  </si>
  <si>
    <t>0.82434</t>
  </si>
  <si>
    <t>0.11997</t>
  </si>
  <si>
    <t>0.11870</t>
  </si>
  <si>
    <t>0.25290</t>
  </si>
  <si>
    <t>0.57401</t>
  </si>
  <si>
    <t>453629692</t>
  </si>
  <si>
    <t>246806.1436</t>
  </si>
  <si>
    <t>46985192.84</t>
  </si>
  <si>
    <t>40434.761480</t>
  </si>
  <si>
    <t>0.34104</t>
  </si>
  <si>
    <t>133805435.88</t>
  </si>
  <si>
    <t>193081.437056</t>
  </si>
  <si>
    <t>71535.61</t>
  </si>
  <si>
    <t>0.13484</t>
  </si>
  <si>
    <t>12530800.32</t>
  </si>
  <si>
    <t>45732.847883</t>
  </si>
  <si>
    <t>16788.72</t>
  </si>
  <si>
    <t>0.07480</t>
  </si>
  <si>
    <t>9650922.15</t>
  </si>
  <si>
    <t>63492.908882</t>
  </si>
  <si>
    <t>14724.630000000001</t>
  </si>
  <si>
    <t>0.95128</t>
  </si>
  <si>
    <t>4479417855.72</t>
  </si>
  <si>
    <t>2317339.811547</t>
  </si>
  <si>
    <t>443156.27</t>
  </si>
  <si>
    <t>18.0376</t>
  </si>
  <si>
    <t>0.32283</t>
  </si>
  <si>
    <t>1496026893.39</t>
  </si>
  <si>
    <t>2280528.800899</t>
  </si>
  <si>
    <t>145533.075</t>
  </si>
  <si>
    <t>2.8378</t>
  </si>
  <si>
    <t>6131431907.46</t>
  </si>
  <si>
    <t>3035362.330426</t>
  </si>
  <si>
    <t>556225.335</t>
  </si>
  <si>
    <t>1832</t>
  </si>
  <si>
    <t>0.90157</t>
  </si>
  <si>
    <t>0.03297</t>
  </si>
  <si>
    <t>5931761.33</t>
  </si>
  <si>
    <t>98239.027667</t>
  </si>
  <si>
    <t>29000</t>
  </si>
  <si>
    <t>0.00738</t>
  </si>
  <si>
    <t>1463970.12</t>
  </si>
  <si>
    <t>124180.045000</t>
  </si>
  <si>
    <t>1120136.53</t>
  </si>
  <si>
    <t>2000072.46</t>
  </si>
  <si>
    <t>427473.47</t>
  </si>
  <si>
    <t>171306.49</t>
  </si>
  <si>
    <t>300899.16</t>
  </si>
  <si>
    <t>61254.98</t>
  </si>
  <si>
    <t>45595991.66</t>
  </si>
  <si>
    <t>6369355.71</t>
  </si>
  <si>
    <t>11447098.89</t>
  </si>
  <si>
    <t>7547880.45</t>
  </si>
  <si>
    <t>0.03217</t>
  </si>
  <si>
    <t>40.376756756756755</t>
  </si>
  <si>
    <t>58891599.71</t>
  </si>
  <si>
    <t>16149870.09</t>
  </si>
  <si>
    <t>35620672.54</t>
  </si>
  <si>
    <t>30707.476328</t>
  </si>
  <si>
    <t>19318039.79</t>
  </si>
  <si>
    <t>16653.482578</t>
  </si>
  <si>
    <t>0.40881</t>
  </si>
  <si>
    <t>0.5181645</t>
  </si>
  <si>
    <t>Information Media and Telecommunications</t>
  </si>
  <si>
    <t>CVL + CQ|Industry division|Information Media and Telecommunications</t>
  </si>
  <si>
    <t>722</t>
  </si>
  <si>
    <t>624</t>
  </si>
  <si>
    <t>0.26282</t>
  </si>
  <si>
    <t>9.83173076923077</t>
  </si>
  <si>
    <t>0.23077</t>
  </si>
  <si>
    <t>422</t>
  </si>
  <si>
    <t>0.66351</t>
  </si>
  <si>
    <t>7872805.00</t>
  </si>
  <si>
    <t>28117.160714</t>
  </si>
  <si>
    <t>11000.5</t>
  </si>
  <si>
    <t>0.8096713624906786</t>
  </si>
  <si>
    <t>0.86116</t>
  </si>
  <si>
    <t>0.15619</t>
  </si>
  <si>
    <t>0.16000</t>
  </si>
  <si>
    <t>0.32022</t>
  </si>
  <si>
    <t>0.15897</t>
  </si>
  <si>
    <t>0.89286</t>
  </si>
  <si>
    <t>71572654</t>
  </si>
  <si>
    <t>120899.7534</t>
  </si>
  <si>
    <t>5765.5</t>
  </si>
  <si>
    <t>32275581.53</t>
  </si>
  <si>
    <t>72043.708772</t>
  </si>
  <si>
    <t>10239.11</t>
  </si>
  <si>
    <t>0.43429</t>
  </si>
  <si>
    <t>33500792.84</t>
  </si>
  <si>
    <t>123619.161771</t>
  </si>
  <si>
    <t>39266.53</t>
  </si>
  <si>
    <t>0.27724</t>
  </si>
  <si>
    <t>15456260.74</t>
  </si>
  <si>
    <t>89342.547630</t>
  </si>
  <si>
    <t>42175.44</t>
  </si>
  <si>
    <t>0.20032</t>
  </si>
  <si>
    <t>17656638.16</t>
  </si>
  <si>
    <t>141253.105280</t>
  </si>
  <si>
    <t>32374.43</t>
  </si>
  <si>
    <t>0.97917</t>
  </si>
  <si>
    <t>1696774932.51</t>
  </si>
  <si>
    <t>2777045.716056</t>
  </si>
  <si>
    <t>422625.24</t>
  </si>
  <si>
    <t>19.4026</t>
  </si>
  <si>
    <t>0.20673</t>
  </si>
  <si>
    <t>323677113.00</t>
  </si>
  <si>
    <t>2509124.906977</t>
  </si>
  <si>
    <t>169493</t>
  </si>
  <si>
    <t>1.9203</t>
  </si>
  <si>
    <t>2087065737.25</t>
  </si>
  <si>
    <t>3366235.060081</t>
  </si>
  <si>
    <t>490079.375</t>
  </si>
  <si>
    <t>585</t>
  </si>
  <si>
    <t>0.93750</t>
  </si>
  <si>
    <t>0.05609</t>
  </si>
  <si>
    <t>1769635.51</t>
  </si>
  <si>
    <t>48151.243000</t>
  </si>
  <si>
    <t>254384.95</t>
  </si>
  <si>
    <t>1690459.29</t>
  </si>
  <si>
    <t>190069.57</t>
  </si>
  <si>
    <t>2088837.71</t>
  </si>
  <si>
    <t>141062.68</t>
  </si>
  <si>
    <t>2533092.38</t>
  </si>
  <si>
    <t>1002761.45</t>
  </si>
  <si>
    <t>5068903.77</t>
  </si>
  <si>
    <t>4456207.97</t>
  </si>
  <si>
    <t>0.06920</t>
  </si>
  <si>
    <t>23.303</t>
  </si>
  <si>
    <t>11.565</t>
  </si>
  <si>
    <t>1588278.65</t>
  </si>
  <si>
    <t>15837501.12</t>
  </si>
  <si>
    <t>19246079.42</t>
  </si>
  <si>
    <t>42959.998705</t>
  </si>
  <si>
    <t>27571.504999999997</t>
  </si>
  <si>
    <t>14190554.23</t>
  </si>
  <si>
    <t>31675.344263</t>
  </si>
  <si>
    <t>0.923479</t>
  </si>
  <si>
    <t>1.005848</t>
  </si>
  <si>
    <t>CVL|Unsecured creditor value|i. 1m-5m</t>
  </si>
  <si>
    <t>4681</t>
  </si>
  <si>
    <t>3997</t>
  </si>
  <si>
    <t>0.39405</t>
  </si>
  <si>
    <t>10.42957217913435</t>
  </si>
  <si>
    <t>3224</t>
  </si>
  <si>
    <t>0.61042</t>
  </si>
  <si>
    <t>36228396.00</t>
  </si>
  <si>
    <t>18408.737805</t>
  </si>
  <si>
    <t>0.4906204906204906</t>
  </si>
  <si>
    <t>0.84219</t>
  </si>
  <si>
    <t>0.19066</t>
  </si>
  <si>
    <t>0.21281</t>
  </si>
  <si>
    <t>0.38721</t>
  </si>
  <si>
    <t>0.20680</t>
  </si>
  <si>
    <t>0.93612</t>
  </si>
  <si>
    <t>712932337</t>
  </si>
  <si>
    <t>184745.3581</t>
  </si>
  <si>
    <t>20633</t>
  </si>
  <si>
    <t>346582884.33</t>
  </si>
  <si>
    <t>147607.702014</t>
  </si>
  <si>
    <t>22277.36</t>
  </si>
  <si>
    <t>0.56592</t>
  </si>
  <si>
    <t>401975591.89</t>
  </si>
  <si>
    <t>177708.042392</t>
  </si>
  <si>
    <t>65277.28</t>
  </si>
  <si>
    <t>0.37228</t>
  </si>
  <si>
    <t>113484835.11</t>
  </si>
  <si>
    <t>76266.690262</t>
  </si>
  <si>
    <t>32081.98</t>
  </si>
  <si>
    <t>0.27671</t>
  </si>
  <si>
    <t>121195437.52</t>
  </si>
  <si>
    <t>109579.961591</t>
  </si>
  <si>
    <t>34673.905</t>
  </si>
  <si>
    <t>8387723117.23</t>
  </si>
  <si>
    <t>2098504.657801</t>
  </si>
  <si>
    <t>1761749.92</t>
  </si>
  <si>
    <t>29.5244</t>
  </si>
  <si>
    <t>0.33850</t>
  </si>
  <si>
    <t>1718966641.75</t>
  </si>
  <si>
    <t>1270485.322801</t>
  </si>
  <si>
    <t>214214.88</t>
  </si>
  <si>
    <t>3.1857</t>
  </si>
  <si>
    <t>10743345623.50</t>
  </si>
  <si>
    <t>2687852.295096</t>
  </si>
  <si>
    <t>2067097.53</t>
  </si>
  <si>
    <t>3835</t>
  </si>
  <si>
    <t>0.14411</t>
  </si>
  <si>
    <t>47859926.65</t>
  </si>
  <si>
    <t>72547.704330</t>
  </si>
  <si>
    <t>0.01201</t>
  </si>
  <si>
    <t>4709382.35</t>
  </si>
  <si>
    <t>89296.610333</t>
  </si>
  <si>
    <t>6612391.41</t>
  </si>
  <si>
    <t>18105189.38</t>
  </si>
  <si>
    <t>3654582.24</t>
  </si>
  <si>
    <t>10452295.32</t>
  </si>
  <si>
    <t>3505668.14</t>
  </si>
  <si>
    <t>11641195.81</t>
  </si>
  <si>
    <t>48576578.48</t>
  </si>
  <si>
    <t>61483464.84</t>
  </si>
  <si>
    <t>6438572.67</t>
  </si>
  <si>
    <t>49447244.95</t>
  </si>
  <si>
    <t>0.09239</t>
  </si>
  <si>
    <t>11.446712681268355</t>
  </si>
  <si>
    <t>5.4</t>
  </si>
  <si>
    <t>68787792.94</t>
  </si>
  <si>
    <t>151129390.30</t>
  </si>
  <si>
    <t>157200141.95</t>
  </si>
  <si>
    <t>67064.906975</t>
  </si>
  <si>
    <t>43294.715</t>
  </si>
  <si>
    <t>128337487.34</t>
  </si>
  <si>
    <t>54751.487773</t>
  </si>
  <si>
    <t>0.827378</t>
  </si>
  <si>
    <t>0.9666935</t>
  </si>
  <si>
    <t>CQ|Gross realised assets value (finalised appointments, 5603 received)|a. NIL (0)</t>
  </si>
  <si>
    <t>2114</t>
  </si>
  <si>
    <t>7.893093661305582</t>
  </si>
  <si>
    <t>0.21476</t>
  </si>
  <si>
    <t>0.36364</t>
  </si>
  <si>
    <t>38800.00</t>
  </si>
  <si>
    <t>0.9109392877183521</t>
  </si>
  <si>
    <t>0.92476</t>
  </si>
  <si>
    <t>0.07746</t>
  </si>
  <si>
    <t>0.07585</t>
  </si>
  <si>
    <t>0.13793</t>
  </si>
  <si>
    <t>0.05307</t>
  </si>
  <si>
    <t>0.45837</t>
  </si>
  <si>
    <t>63876268</t>
  </si>
  <si>
    <t>32244.4563</t>
  </si>
  <si>
    <t>0.22753</t>
  </si>
  <si>
    <t>92704747.37</t>
  </si>
  <si>
    <t>192733.362516</t>
  </si>
  <si>
    <t>75491.8</t>
  </si>
  <si>
    <t>0.04778</t>
  </si>
  <si>
    <t>2122695.92</t>
  </si>
  <si>
    <t>21016.791287</t>
  </si>
  <si>
    <t>8434.87</t>
  </si>
  <si>
    <t>0.01845</t>
  </si>
  <si>
    <t>820328.98</t>
  </si>
  <si>
    <t>21034.076410</t>
  </si>
  <si>
    <t>5986.95</t>
  </si>
  <si>
    <t>0.95695</t>
  </si>
  <si>
    <t>6671818454.17</t>
  </si>
  <si>
    <t>3297982.429150</t>
  </si>
  <si>
    <t>233966.9</t>
  </si>
  <si>
    <t>5.4428</t>
  </si>
  <si>
    <t>0.22800</t>
  </si>
  <si>
    <t>601023575.87</t>
  </si>
  <si>
    <t>1246936.879398</t>
  </si>
  <si>
    <t>98330.405</t>
  </si>
  <si>
    <t>2.0020</t>
  </si>
  <si>
    <t>7368489802.31</t>
  </si>
  <si>
    <t>3485567.550762</t>
  </si>
  <si>
    <t>272766.31000000006</t>
  </si>
  <si>
    <t>1957</t>
  </si>
  <si>
    <t>0.92573</t>
  </si>
  <si>
    <t>0.01041</t>
  </si>
  <si>
    <t>797470.02</t>
  </si>
  <si>
    <t>36248.637273</t>
  </si>
  <si>
    <t>26500</t>
  </si>
  <si>
    <t>0.00378</t>
  </si>
  <si>
    <t>483623.14</t>
  </si>
  <si>
    <t>60452.892500</t>
  </si>
  <si>
    <t>32500</t>
  </si>
  <si>
    <t>26889.80</t>
  </si>
  <si>
    <t>11.385</t>
  </si>
  <si>
    <t>387635.80</t>
  </si>
  <si>
    <t>0.00284</t>
  </si>
  <si>
    <t>18.373333333333335</t>
  </si>
  <si>
    <t>13.725</t>
  </si>
  <si>
    <t>414525.60</t>
  </si>
  <si>
    <t>26515918.62</t>
  </si>
  <si>
    <t>12554.885710</t>
  </si>
  <si>
    <t>3916818.56</t>
  </si>
  <si>
    <t>1854.554242</t>
  </si>
  <si>
    <t>0.6233765</t>
  </si>
  <si>
    <t>CVL|Total liabilities|g. 250k-500k</t>
  </si>
  <si>
    <t>4069</t>
  </si>
  <si>
    <t>3955</t>
  </si>
  <si>
    <t>0.20607</t>
  </si>
  <si>
    <t>8.952718078381794</t>
  </si>
  <si>
    <t>0.15297</t>
  </si>
  <si>
    <t>3749</t>
  </si>
  <si>
    <t>0.67111</t>
  </si>
  <si>
    <t>31070245.00</t>
  </si>
  <si>
    <t>12349.063990</t>
  </si>
  <si>
    <t>0.8333333333333334</t>
  </si>
  <si>
    <t>0.94292</t>
  </si>
  <si>
    <t>0.17417</t>
  </si>
  <si>
    <t>0.18747</t>
  </si>
  <si>
    <t>0.28627</t>
  </si>
  <si>
    <t>0.19621</t>
  </si>
  <si>
    <t>0.93987</t>
  </si>
  <si>
    <t>108305565</t>
  </si>
  <si>
    <t>28029.3905</t>
  </si>
  <si>
    <t>6586</t>
  </si>
  <si>
    <t>76498863.11</t>
  </si>
  <si>
    <t>24597.705180</t>
  </si>
  <si>
    <t>11522.845000000001</t>
  </si>
  <si>
    <t>0.45158</t>
  </si>
  <si>
    <t>72643428.90</t>
  </si>
  <si>
    <t>40673.812374</t>
  </si>
  <si>
    <t>23473.345</t>
  </si>
  <si>
    <t>0.18382</t>
  </si>
  <si>
    <t>14503005.69</t>
  </si>
  <si>
    <t>19949.113741</t>
  </si>
  <si>
    <t>9952</t>
  </si>
  <si>
    <t>0.09254</t>
  </si>
  <si>
    <t>5940733.74</t>
  </si>
  <si>
    <t>16231.512951</t>
  </si>
  <si>
    <t>8060.57</t>
  </si>
  <si>
    <t>0.99874</t>
  </si>
  <si>
    <t>1268335187.62</t>
  </si>
  <si>
    <t>321097.515853</t>
  </si>
  <si>
    <t>317355.645</t>
  </si>
  <si>
    <t>8.8825</t>
  </si>
  <si>
    <t>0.21997</t>
  </si>
  <si>
    <t>63288762.23</t>
  </si>
  <si>
    <t>72745.703713</t>
  </si>
  <si>
    <t>44243</t>
  </si>
  <si>
    <t>1.7582</t>
  </si>
  <si>
    <t>1424711118.18</t>
  </si>
  <si>
    <t>360230.371221</t>
  </si>
  <si>
    <t>351444.72</t>
  </si>
  <si>
    <t>0.96966</t>
  </si>
  <si>
    <t>0.10341</t>
  </si>
  <si>
    <t>10361392.62</t>
  </si>
  <si>
    <t>24647.240710</t>
  </si>
  <si>
    <t>16510</t>
  </si>
  <si>
    <t>0.01011</t>
  </si>
  <si>
    <t>1134926.70</t>
  </si>
  <si>
    <t>27496.482424</t>
  </si>
  <si>
    <t>237156.29</t>
  </si>
  <si>
    <t>3046667.14</t>
  </si>
  <si>
    <t>96.03999999999999</t>
  </si>
  <si>
    <t>71960.67</t>
  </si>
  <si>
    <t>786714.80</t>
  </si>
  <si>
    <t>11122.25</t>
  </si>
  <si>
    <t>338801.47</t>
  </si>
  <si>
    <t>6503307.23</t>
  </si>
  <si>
    <t>2362747.28</t>
  </si>
  <si>
    <t>856761.12</t>
  </si>
  <si>
    <t>9990015.95</t>
  </si>
  <si>
    <t>0.04847</t>
  </si>
  <si>
    <t>17.9306036260765</t>
  </si>
  <si>
    <t>8.934999999999999</t>
  </si>
  <si>
    <t>7680307.56</t>
  </si>
  <si>
    <t>16524946.64</t>
  </si>
  <si>
    <t>104600595.45</t>
  </si>
  <si>
    <t>33709.505462</t>
  </si>
  <si>
    <t>28458</t>
  </si>
  <si>
    <t>73353109.81</t>
  </si>
  <si>
    <t>23639.416632</t>
  </si>
  <si>
    <t>0.9477945</t>
  </si>
  <si>
    <t>1.060625</t>
  </si>
  <si>
    <t>CVL|Total liabilities|j. 5m-10m</t>
  </si>
  <si>
    <t>955</t>
  </si>
  <si>
    <t>665</t>
  </si>
  <si>
    <t>0.49624</t>
  </si>
  <si>
    <t>12.38345864661654</t>
  </si>
  <si>
    <t>0.33383</t>
  </si>
  <si>
    <t>474</t>
  </si>
  <si>
    <t>0.60970</t>
  </si>
  <si>
    <t>7784577.00</t>
  </si>
  <si>
    <t>26936.252595</t>
  </si>
  <si>
    <t>18000</t>
  </si>
  <si>
    <t>0.5014194348501549</t>
  </si>
  <si>
    <t>0.78173</t>
  </si>
  <si>
    <t>0.16602</t>
  </si>
  <si>
    <t>0.17969</t>
  </si>
  <si>
    <t>0.33523</t>
  </si>
  <si>
    <t>0.19689</t>
  </si>
  <si>
    <t>0.92557</t>
  </si>
  <si>
    <t>324500327</t>
  </si>
  <si>
    <t>526786.2451</t>
  </si>
  <si>
    <t>38098</t>
  </si>
  <si>
    <t>112181809.52</t>
  </si>
  <si>
    <t>363047.927249</t>
  </si>
  <si>
    <t>41453.03</t>
  </si>
  <si>
    <t>0.57744</t>
  </si>
  <si>
    <t>137891511.88</t>
  </si>
  <si>
    <t>359092.478854</t>
  </si>
  <si>
    <t>109663.325</t>
  </si>
  <si>
    <t>0.48120</t>
  </si>
  <si>
    <t>45807694.66</t>
  </si>
  <si>
    <t>143149.045813</t>
  </si>
  <si>
    <t>78674.91</t>
  </si>
  <si>
    <t>0.39699</t>
  </si>
  <si>
    <t>56256865.41</t>
  </si>
  <si>
    <t>213094.187159</t>
  </si>
  <si>
    <t>87943.125</t>
  </si>
  <si>
    <t>0.99850</t>
  </si>
  <si>
    <t>3701869813.79</t>
  </si>
  <si>
    <t>5575105.141250</t>
  </si>
  <si>
    <t>5684048.5</t>
  </si>
  <si>
    <t>98.3690</t>
  </si>
  <si>
    <t>0.47218</t>
  </si>
  <si>
    <t>653703399.03</t>
  </si>
  <si>
    <t>2081857.958694</t>
  </si>
  <si>
    <t>1299224.995</t>
  </si>
  <si>
    <t>3.6398</t>
  </si>
  <si>
    <t>4595529284.77</t>
  </si>
  <si>
    <t>6910570.353038</t>
  </si>
  <si>
    <t>6677912.68</t>
  </si>
  <si>
    <t>627</t>
  </si>
  <si>
    <t>0.94286</t>
  </si>
  <si>
    <t>0.16090</t>
  </si>
  <si>
    <t>17199952.70</t>
  </si>
  <si>
    <t>102682.352600</t>
  </si>
  <si>
    <t>0.01504</t>
  </si>
  <si>
    <t>1412199.77</t>
  </si>
  <si>
    <t>41750.000000</t>
  </si>
  <si>
    <t>46000</t>
  </si>
  <si>
    <t>3481028.08</t>
  </si>
  <si>
    <t>5195381.49</t>
  </si>
  <si>
    <t>2068969.91</t>
  </si>
  <si>
    <t>5023793.20</t>
  </si>
  <si>
    <t>1332375.39</t>
  </si>
  <si>
    <t>5711223.40</t>
  </si>
  <si>
    <t>21822033.93</t>
  </si>
  <si>
    <t>15853106.25</t>
  </si>
  <si>
    <t>5488239.51</t>
  </si>
  <si>
    <t>14385860.22</t>
  </si>
  <si>
    <t>0.08553</t>
  </si>
  <si>
    <t>9.659582165805809</t>
  </si>
  <si>
    <t>5.3149999999999995</t>
  </si>
  <si>
    <t>34192646.82</t>
  </si>
  <si>
    <t>46169364.56</t>
  </si>
  <si>
    <t>33817832.59</t>
  </si>
  <si>
    <t>109442.823916</t>
  </si>
  <si>
    <t>28171380.80</t>
  </si>
  <si>
    <t>91169.517152</t>
  </si>
  <si>
    <t>0.621156</t>
  </si>
  <si>
    <t>0.7754135</t>
  </si>
  <si>
    <t>CVL + CQ|Unsecured creditor value|j. 5m-10m</t>
  </si>
  <si>
    <t>1105</t>
  </si>
  <si>
    <t>772</t>
  </si>
  <si>
    <t>0.56606</t>
  </si>
  <si>
    <t>11.788860103626943</t>
  </si>
  <si>
    <t>0.38212</t>
  </si>
  <si>
    <t>384</t>
  </si>
  <si>
    <t>0.62240</t>
  </si>
  <si>
    <t>6643748.00</t>
  </si>
  <si>
    <t>27798.108787</t>
  </si>
  <si>
    <t>0.5928040699556227</t>
  </si>
  <si>
    <t>0.77793</t>
  </si>
  <si>
    <t>0.15673</t>
  </si>
  <si>
    <t>0.17206</t>
  </si>
  <si>
    <t>0.36683</t>
  </si>
  <si>
    <t>0.17016</t>
  </si>
  <si>
    <t>0.88103</t>
  </si>
  <si>
    <t>555445449</t>
  </si>
  <si>
    <t>781217.2278</t>
  </si>
  <si>
    <t>105080904.90</t>
  </si>
  <si>
    <t>337880.723151</t>
  </si>
  <si>
    <t>20022</t>
  </si>
  <si>
    <t>0.51684</t>
  </si>
  <si>
    <t>161336815.42</t>
  </si>
  <si>
    <t>404352.920852</t>
  </si>
  <si>
    <t>133649.34</t>
  </si>
  <si>
    <t>0.40544</t>
  </si>
  <si>
    <t>53464718.96</t>
  </si>
  <si>
    <t>170813.798594</t>
  </si>
  <si>
    <t>75913.29</t>
  </si>
  <si>
    <t>0.33808</t>
  </si>
  <si>
    <t>70457268.62</t>
  </si>
  <si>
    <t>269951.220766</t>
  </si>
  <si>
    <t>76724.74</t>
  </si>
  <si>
    <t>5337626140.95</t>
  </si>
  <si>
    <t>6914023.498640</t>
  </si>
  <si>
    <t>6598994.25</t>
  </si>
  <si>
    <t>100.3925</t>
  </si>
  <si>
    <t>0.39119</t>
  </si>
  <si>
    <t>1438284332.08</t>
  </si>
  <si>
    <t>4762530.900927</t>
  </si>
  <si>
    <t>954743.825</t>
  </si>
  <si>
    <t>3.6424</t>
  </si>
  <si>
    <t>7061169276.03</t>
  </si>
  <si>
    <t>9146592.326464</t>
  </si>
  <si>
    <t>7457890.745</t>
  </si>
  <si>
    <t>721</t>
  </si>
  <si>
    <t>0.93394</t>
  </si>
  <si>
    <t>0.13212</t>
  </si>
  <si>
    <t>21293751.20</t>
  </si>
  <si>
    <t>183162.531667</t>
  </si>
  <si>
    <t>0.01425</t>
  </si>
  <si>
    <t>11480199.77</t>
  </si>
  <si>
    <t>3877125.60</t>
  </si>
  <si>
    <t>4119465.65</t>
  </si>
  <si>
    <t>3560398.12</t>
  </si>
  <si>
    <t>2030439.94</t>
  </si>
  <si>
    <t>3718459.21</t>
  </si>
  <si>
    <t>2203668.50</t>
  </si>
  <si>
    <t>47712280.25</t>
  </si>
  <si>
    <t>5055631.63</t>
  </si>
  <si>
    <t>19961814.33</t>
  </si>
  <si>
    <t>21315553.50</t>
  </si>
  <si>
    <t>0.08497</t>
  </si>
  <si>
    <t>12.797430738061832</t>
  </si>
  <si>
    <t>4.6899999999999995</t>
  </si>
  <si>
    <t>78830077.51</t>
  </si>
  <si>
    <t>34724759.22</t>
  </si>
  <si>
    <t>29477593.80</t>
  </si>
  <si>
    <t>94783.259807</t>
  </si>
  <si>
    <t>45045</t>
  </si>
  <si>
    <t>24523837.82</t>
  </si>
  <si>
    <t>78854.783987</t>
  </si>
  <si>
    <t>0.697383</t>
  </si>
  <si>
    <t>0.874297</t>
  </si>
  <si>
    <t>CQ|Total liabilities|f. 100k-250k</t>
  </si>
  <si>
    <t>1045</t>
  </si>
  <si>
    <t>1028</t>
  </si>
  <si>
    <t>0.23638</t>
  </si>
  <si>
    <t>6.979571984435798</t>
  </si>
  <si>
    <t>15000.00</t>
  </si>
  <si>
    <t>15000.000000</t>
  </si>
  <si>
    <t>0.83503</t>
  </si>
  <si>
    <t>0.08364</t>
  </si>
  <si>
    <t>0.12264</t>
  </si>
  <si>
    <t>0.06598</t>
  </si>
  <si>
    <t>0.53200</t>
  </si>
  <si>
    <t>47473013</t>
  </si>
  <si>
    <t>48991.7575</t>
  </si>
  <si>
    <t>14056439.58</t>
  </si>
  <si>
    <t>18741.919440</t>
  </si>
  <si>
    <t>0.18482</t>
  </si>
  <si>
    <t>5636173.82</t>
  </si>
  <si>
    <t>29664.072737</t>
  </si>
  <si>
    <t>18040.655</t>
  </si>
  <si>
    <t>0.03891</t>
  </si>
  <si>
    <t>380119.15</t>
  </si>
  <si>
    <t>9502.978750</t>
  </si>
  <si>
    <t>7049.79</t>
  </si>
  <si>
    <t>0.01556</t>
  </si>
  <si>
    <t>135917.55</t>
  </si>
  <si>
    <t>8494.846875</t>
  </si>
  <si>
    <t>5590.965</t>
  </si>
  <si>
    <t>0.99125</t>
  </si>
  <si>
    <t>153735269.05</t>
  </si>
  <si>
    <t>150868.762561</t>
  </si>
  <si>
    <t>151259.47</t>
  </si>
  <si>
    <t>4.4181</t>
  </si>
  <si>
    <t>0.22568</t>
  </si>
  <si>
    <t>16640730.62</t>
  </si>
  <si>
    <t>71727.287155</t>
  </si>
  <si>
    <t>55782.229999999996</t>
  </si>
  <si>
    <t>1.7000</t>
  </si>
  <si>
    <t>176528210.19</t>
  </si>
  <si>
    <t>171720.048823</t>
  </si>
  <si>
    <t>170518.315</t>
  </si>
  <si>
    <t>965</t>
  </si>
  <si>
    <t>0.93872</t>
  </si>
  <si>
    <t>0.02724</t>
  </si>
  <si>
    <t>1784432.77</t>
  </si>
  <si>
    <t>32731.530455</t>
  </si>
  <si>
    <t>23500</t>
  </si>
  <si>
    <t>0.00973</t>
  </si>
  <si>
    <t>626311.17</t>
  </si>
  <si>
    <t>61323.783750</t>
  </si>
  <si>
    <t>35000</t>
  </si>
  <si>
    <t>247499.69</t>
  </si>
  <si>
    <t>3000.00</t>
  </si>
  <si>
    <t>62257.85</t>
  </si>
  <si>
    <t>471454.09</t>
  </si>
  <si>
    <t>2554322.41</t>
  </si>
  <si>
    <t>50.76699999999999</t>
  </si>
  <si>
    <t>49.42</t>
  </si>
  <si>
    <t>1091647.60</t>
  </si>
  <si>
    <t>3293656.80</t>
  </si>
  <si>
    <t>17211490.66</t>
  </si>
  <si>
    <t>23010.014251</t>
  </si>
  <si>
    <t>6297.75</t>
  </si>
  <si>
    <t>7865031.52</t>
  </si>
  <si>
    <t>10514.748021</t>
  </si>
  <si>
    <t>0.351734</t>
  </si>
  <si>
    <t>0.3777395</t>
  </si>
  <si>
    <t>Electricity, Gas, Water and Waste Services</t>
  </si>
  <si>
    <t>CVL|Industry division|Electricity, Gas, Water and Waste Services</t>
  </si>
  <si>
    <t>254</t>
  </si>
  <si>
    <t>233</t>
  </si>
  <si>
    <t>0.30472</t>
  </si>
  <si>
    <t>8.866952789699571</t>
  </si>
  <si>
    <t>0.19742</t>
  </si>
  <si>
    <t>191</t>
  </si>
  <si>
    <t>0.60209</t>
  </si>
  <si>
    <t>1641153.00</t>
  </si>
  <si>
    <t>14270.895652</t>
  </si>
  <si>
    <t>0.7500813164335929</t>
  </si>
  <si>
    <t>0.90308</t>
  </si>
  <si>
    <t>0.15610</t>
  </si>
  <si>
    <t>0.17073</t>
  </si>
  <si>
    <t>0.38667</t>
  </si>
  <si>
    <t>0.17647</t>
  </si>
  <si>
    <t>0.92547</t>
  </si>
  <si>
    <t>36081091</t>
  </si>
  <si>
    <t>160360.4044</t>
  </si>
  <si>
    <t>15556</t>
  </si>
  <si>
    <t>23257854.43</t>
  </si>
  <si>
    <t>144458.723168</t>
  </si>
  <si>
    <t>12033</t>
  </si>
  <si>
    <t>0.46781</t>
  </si>
  <si>
    <t>10577250.85</t>
  </si>
  <si>
    <t>97038.998624</t>
  </si>
  <si>
    <t>35354.33</t>
  </si>
  <si>
    <t>0.29614</t>
  </si>
  <si>
    <t>4973479.48</t>
  </si>
  <si>
    <t>72079.412754</t>
  </si>
  <si>
    <t>18932.45</t>
  </si>
  <si>
    <t>0.20172</t>
  </si>
  <si>
    <t>5661571.88</t>
  </si>
  <si>
    <t>120458.976170</t>
  </si>
  <si>
    <t>30174</t>
  </si>
  <si>
    <t>0.97854</t>
  </si>
  <si>
    <t>987025508.49</t>
  </si>
  <si>
    <t>4329059.247763</t>
  </si>
  <si>
    <t>582829.65</t>
  </si>
  <si>
    <t>18.7817</t>
  </si>
  <si>
    <t>0.33047</t>
  </si>
  <si>
    <t>248777750.57</t>
  </si>
  <si>
    <t>3230879.877532</t>
  </si>
  <si>
    <t>150452.63</t>
  </si>
  <si>
    <t>3.0238</t>
  </si>
  <si>
    <t>1257015561.27</t>
  </si>
  <si>
    <t>5418170.522716</t>
  </si>
  <si>
    <t>663961.675</t>
  </si>
  <si>
    <t>222</t>
  </si>
  <si>
    <t>0.95279</t>
  </si>
  <si>
    <t>0.09871</t>
  </si>
  <si>
    <t>1667718.90</t>
  </si>
  <si>
    <t>38276.720000</t>
  </si>
  <si>
    <t>28050</t>
  </si>
  <si>
    <t>55000.00</t>
  </si>
  <si>
    <t>187027.99</t>
  </si>
  <si>
    <t>871446.58</t>
  </si>
  <si>
    <t>127604.00</t>
  </si>
  <si>
    <t>1533934.51</t>
  </si>
  <si>
    <t>95.16499999999999</t>
  </si>
  <si>
    <t>108107.62</t>
  </si>
  <si>
    <t>787489.87</t>
  </si>
  <si>
    <t>355564.41</t>
  </si>
  <si>
    <t>7459261.67</t>
  </si>
  <si>
    <t>3563420.87</t>
  </si>
  <si>
    <t>0.05625</t>
  </si>
  <si>
    <t>30.772222222222222</t>
  </si>
  <si>
    <t>8.94</t>
  </si>
  <si>
    <t>778304.02</t>
  </si>
  <si>
    <t>14215553.50</t>
  </si>
  <si>
    <t>8568059.08</t>
  </si>
  <si>
    <t>53550.369250</t>
  </si>
  <si>
    <t>6545614.20</t>
  </si>
  <si>
    <t>40910.088750</t>
  </si>
  <si>
    <t>0.877991</t>
  </si>
  <si>
    <t>0.989509</t>
  </si>
  <si>
    <t>e. 50k-100k</t>
  </si>
  <si>
    <t>CVL|Estimated realisable assets value|e. 50k-100k</t>
  </si>
  <si>
    <t>1442</t>
  </si>
  <si>
    <t>0.32025</t>
  </si>
  <si>
    <t>9.967667436489608</t>
  </si>
  <si>
    <t>0.13549</t>
  </si>
  <si>
    <t>1115</t>
  </si>
  <si>
    <t>0.41614</t>
  </si>
  <si>
    <t>8316544.00</t>
  </si>
  <si>
    <t>17923.586207</t>
  </si>
  <si>
    <t>0.20616620923968018</t>
  </si>
  <si>
    <t>0.84877</t>
  </si>
  <si>
    <t>0.20181</t>
  </si>
  <si>
    <t>0.23258</t>
  </si>
  <si>
    <t>0.35322</t>
  </si>
  <si>
    <t>0.93226</t>
  </si>
  <si>
    <t>91864723</t>
  </si>
  <si>
    <t>70719.5712</t>
  </si>
  <si>
    <t>68352</t>
  </si>
  <si>
    <t>95920444.03</t>
  </si>
  <si>
    <t>110126.801412</t>
  </si>
  <si>
    <t>66120</t>
  </si>
  <si>
    <t>0.60123</t>
  </si>
  <si>
    <t>77228901.08</t>
  </si>
  <si>
    <t>98884.636466</t>
  </si>
  <si>
    <t>29833.8</t>
  </si>
  <si>
    <t>0.36105</t>
  </si>
  <si>
    <t>23098924.90</t>
  </si>
  <si>
    <t>49251.439019</t>
  </si>
  <si>
    <t>20868.59</t>
  </si>
  <si>
    <t>0.24095</t>
  </si>
  <si>
    <t>22430820.50</t>
  </si>
  <si>
    <t>71663.963259</t>
  </si>
  <si>
    <t>19372.05</t>
  </si>
  <si>
    <t>0.99692</t>
  </si>
  <si>
    <t>2047915108.70</t>
  </si>
  <si>
    <t>1581401.628340</t>
  </si>
  <si>
    <t>615752.5</t>
  </si>
  <si>
    <t>23.1103</t>
  </si>
  <si>
    <t>0.34796</t>
  </si>
  <si>
    <t>399564723.04</t>
  </si>
  <si>
    <t>883992.750088</t>
  </si>
  <si>
    <t>75537.87</t>
  </si>
  <si>
    <t>2.4364</t>
  </si>
  <si>
    <t>2570238478.22</t>
  </si>
  <si>
    <t>1978628.543664</t>
  </si>
  <si>
    <t>737836.49</t>
  </si>
  <si>
    <t>0.97691</t>
  </si>
  <si>
    <t>0.16243</t>
  </si>
  <si>
    <t>11893373.01</t>
  </si>
  <si>
    <t>38646.020440</t>
  </si>
  <si>
    <t>0.01232</t>
  </si>
  <si>
    <t>641107.87</t>
  </si>
  <si>
    <t>42824.815455</t>
  </si>
  <si>
    <t>400950.23</t>
  </si>
  <si>
    <t>4920934.92</t>
  </si>
  <si>
    <t>71.38</t>
  </si>
  <si>
    <t>71270.19</t>
  </si>
  <si>
    <t>1400537.27</t>
  </si>
  <si>
    <t>155595.32</t>
  </si>
  <si>
    <t>208924.96</t>
  </si>
  <si>
    <t>81.13</t>
  </si>
  <si>
    <t>921776.98</t>
  </si>
  <si>
    <t>4140656.12</t>
  </si>
  <si>
    <t>93868.08</t>
  </si>
  <si>
    <t>5366891.93</t>
  </si>
  <si>
    <t>0.16782</t>
  </si>
  <si>
    <t>11.699574780994968</t>
  </si>
  <si>
    <t>5.67</t>
  </si>
  <si>
    <t>1643460.80</t>
  </si>
  <si>
    <t>16037945.20</t>
  </si>
  <si>
    <t>53299287.08</t>
  </si>
  <si>
    <t>61193.211343</t>
  </si>
  <si>
    <t>53001</t>
  </si>
  <si>
    <t>45977605.00</t>
  </si>
  <si>
    <t>52787.146958</t>
  </si>
  <si>
    <t>0.657484</t>
  </si>
  <si>
    <t>0.766241</t>
  </si>
  <si>
    <t>CVL|Industry division|Retail Trade</t>
  </si>
  <si>
    <t>1538</t>
  </si>
  <si>
    <t>1392</t>
  </si>
  <si>
    <t>10.272988505747126</t>
  </si>
  <si>
    <t>0.15589</t>
  </si>
  <si>
    <t>1224</t>
  </si>
  <si>
    <t>0.63807</t>
  </si>
  <si>
    <t>10621612.00</t>
  </si>
  <si>
    <t>13600.015365</t>
  </si>
  <si>
    <t>0.811290626499211</t>
  </si>
  <si>
    <t>0.87912</t>
  </si>
  <si>
    <t>0.19983</t>
  </si>
  <si>
    <t>0.21642</t>
  </si>
  <si>
    <t>0.23820</t>
  </si>
  <si>
    <t>0.23454</t>
  </si>
  <si>
    <t>0.91111</t>
  </si>
  <si>
    <t>104197988</t>
  </si>
  <si>
    <t>77701.7062</t>
  </si>
  <si>
    <t>8984</t>
  </si>
  <si>
    <t>51088848.34</t>
  </si>
  <si>
    <t>49361.206126</t>
  </si>
  <si>
    <t>12598</t>
  </si>
  <si>
    <t>0.47701</t>
  </si>
  <si>
    <t>67393594.94</t>
  </si>
  <si>
    <t>101496.377922</t>
  </si>
  <si>
    <t>22826.58</t>
  </si>
  <si>
    <t>0.28017</t>
  </si>
  <si>
    <t>20754190.69</t>
  </si>
  <si>
    <t>53215.873564</t>
  </si>
  <si>
    <t>18165.17</t>
  </si>
  <si>
    <t>0.18678</t>
  </si>
  <si>
    <t>16785684.28</t>
  </si>
  <si>
    <t>64560.324154</t>
  </si>
  <si>
    <t>13455.74</t>
  </si>
  <si>
    <t>0.98922</t>
  </si>
  <si>
    <t>2755189415.64</t>
  </si>
  <si>
    <t>2000863.773159</t>
  </si>
  <si>
    <t>409943</t>
  </si>
  <si>
    <t>162.6045</t>
  </si>
  <si>
    <t>0.31322</t>
  </si>
  <si>
    <t>672638313.33</t>
  </si>
  <si>
    <t>1542748.425069</t>
  </si>
  <si>
    <t>115846.685</t>
  </si>
  <si>
    <t>2.7749</t>
  </si>
  <si>
    <t>3532761198.88</t>
  </si>
  <si>
    <t>2548889.753882</t>
  </si>
  <si>
    <t>486119.75</t>
  </si>
  <si>
    <t>1327</t>
  </si>
  <si>
    <t>0.95330</t>
  </si>
  <si>
    <t>0.09770</t>
  </si>
  <si>
    <t>8240154.33</t>
  </si>
  <si>
    <t>42111.716346</t>
  </si>
  <si>
    <t>17445.440000000002</t>
  </si>
  <si>
    <t>0.01293</t>
  </si>
  <si>
    <t>1582391.79</t>
  </si>
  <si>
    <t>47424.739167</t>
  </si>
  <si>
    <t>360181.77</t>
  </si>
  <si>
    <t>2148106.58</t>
  </si>
  <si>
    <t>1144931.21</t>
  </si>
  <si>
    <t>4298188.72</t>
  </si>
  <si>
    <t>7570519.85</t>
  </si>
  <si>
    <t>218062.31</t>
  </si>
  <si>
    <t>1640838.49</t>
  </si>
  <si>
    <t>0.03794</t>
  </si>
  <si>
    <t>15.644102564102564</t>
  </si>
  <si>
    <t>5.990000000000001</t>
  </si>
  <si>
    <t>5740027.26</t>
  </si>
  <si>
    <t>13688391.32</t>
  </si>
  <si>
    <t>40793232.29</t>
  </si>
  <si>
    <t>39528.325862</t>
  </si>
  <si>
    <t>29084</t>
  </si>
  <si>
    <t>29961353.66</t>
  </si>
  <si>
    <t>29032.319438</t>
  </si>
  <si>
    <t>0.9346019999999999</t>
  </si>
  <si>
    <t>1.0012775</t>
  </si>
  <si>
    <t>CVL + CQ|Unsecured creditor value|c. 1k-10k</t>
  </si>
  <si>
    <t>343</t>
  </si>
  <si>
    <t>337</t>
  </si>
  <si>
    <t>0.18398</t>
  </si>
  <si>
    <t>8.905044510385757</t>
  </si>
  <si>
    <t>0.71212</t>
  </si>
  <si>
    <t>1457207.00</t>
  </si>
  <si>
    <t>10334.801418</t>
  </si>
  <si>
    <t>0.9081336536623441</t>
  </si>
  <si>
    <t>0.91185</t>
  </si>
  <si>
    <t>0.09333</t>
  </si>
  <si>
    <t>0.15854</t>
  </si>
  <si>
    <t>0.08543</t>
  </si>
  <si>
    <t>20609319</t>
  </si>
  <si>
    <t>62833.2896</t>
  </si>
  <si>
    <t>5713672.97</t>
  </si>
  <si>
    <t>21161.751741</t>
  </si>
  <si>
    <t>512</t>
  </si>
  <si>
    <t>0.10386</t>
  </si>
  <si>
    <t>2348944.97</t>
  </si>
  <si>
    <t>67112.713429</t>
  </si>
  <si>
    <t>26854.56</t>
  </si>
  <si>
    <t>0.03561</t>
  </si>
  <si>
    <t>0.01187</t>
  </si>
  <si>
    <t>1720294.96</t>
  </si>
  <si>
    <t>5104.732819</t>
  </si>
  <si>
    <t>5020.89</t>
  </si>
  <si>
    <t>2.3561</t>
  </si>
  <si>
    <t>0.23442</t>
  </si>
  <si>
    <t>78030852.05</t>
  </si>
  <si>
    <t>987732.304430</t>
  </si>
  <si>
    <t>226394.01</t>
  </si>
  <si>
    <t>1.9036</t>
  </si>
  <si>
    <t>82382443.81</t>
  </si>
  <si>
    <t>244458.290237</t>
  </si>
  <si>
    <t>6855.63</t>
  </si>
  <si>
    <t>310</t>
  </si>
  <si>
    <t>0.91988</t>
  </si>
  <si>
    <t>0.00890</t>
  </si>
  <si>
    <t>1190922.68</t>
  </si>
  <si>
    <t>11130.61</t>
  </si>
  <si>
    <t>39393.68</t>
  </si>
  <si>
    <t>0.03717</t>
  </si>
  <si>
    <t>93.212</t>
  </si>
  <si>
    <t>36301.79</t>
  </si>
  <si>
    <t>1230316.36</t>
  </si>
  <si>
    <t>5429213.03</t>
  </si>
  <si>
    <t>20182.948067</t>
  </si>
  <si>
    <t>19250</t>
  </si>
  <si>
    <t>3213539.96</t>
  </si>
  <si>
    <t>11946.245204</t>
  </si>
  <si>
    <t>0.949136</t>
  </si>
  <si>
    <t>0.994126</t>
  </si>
  <si>
    <t>CVL + CQ|Gross realised assets value (finalised appointments, 5603 received)|e. 50k-100k</t>
  </si>
  <si>
    <t>1267</t>
  </si>
  <si>
    <t>1187</t>
  </si>
  <si>
    <t>9.370682392586351</t>
  </si>
  <si>
    <t>0.15501</t>
  </si>
  <si>
    <t>871</t>
  </si>
  <si>
    <t>0.46383</t>
  </si>
  <si>
    <t>7218245.00</t>
  </si>
  <si>
    <t>17866.943069</t>
  </si>
  <si>
    <t>0.183594694150058</t>
  </si>
  <si>
    <t>0.85776</t>
  </si>
  <si>
    <t>0.17753</t>
  </si>
  <si>
    <t>0.19759</t>
  </si>
  <si>
    <t>0.30523</t>
  </si>
  <si>
    <t>0.21676</t>
  </si>
  <si>
    <t>0.92755</t>
  </si>
  <si>
    <t>81273850</t>
  </si>
  <si>
    <t>71230.3681</t>
  </si>
  <si>
    <t>52800</t>
  </si>
  <si>
    <t>83765330.28</t>
  </si>
  <si>
    <t>70568.938736</t>
  </si>
  <si>
    <t>68504.12</t>
  </si>
  <si>
    <t>0.58382</t>
  </si>
  <si>
    <t>62800554.10</t>
  </si>
  <si>
    <t>90621.290188</t>
  </si>
  <si>
    <t>29911.31</t>
  </si>
  <si>
    <t>0.33193</t>
  </si>
  <si>
    <t>12171654.93</t>
  </si>
  <si>
    <t>30892.525203</t>
  </si>
  <si>
    <t>16252.85</t>
  </si>
  <si>
    <t>0.22999</t>
  </si>
  <si>
    <t>7900285.90</t>
  </si>
  <si>
    <t>28938.776190</t>
  </si>
  <si>
    <t>13303.85</t>
  </si>
  <si>
    <t>0.99579</t>
  </si>
  <si>
    <t>1633372998.43</t>
  </si>
  <si>
    <t>1381872.249095</t>
  </si>
  <si>
    <t>534462.355</t>
  </si>
  <si>
    <t>19.7445</t>
  </si>
  <si>
    <t>8.5</t>
  </si>
  <si>
    <t>0.30581</t>
  </si>
  <si>
    <t>234156932.18</t>
  </si>
  <si>
    <t>645060.419229</t>
  </si>
  <si>
    <t>74573.66</t>
  </si>
  <si>
    <t>2.2158</t>
  </si>
  <si>
    <t>1950402425.54</t>
  </si>
  <si>
    <t>1643135.994558</t>
  </si>
  <si>
    <t>652550.5</t>
  </si>
  <si>
    <t>1128</t>
  </si>
  <si>
    <t>0.95029</t>
  </si>
  <si>
    <t>8749360.98</t>
  </si>
  <si>
    <t>37550.905494</t>
  </si>
  <si>
    <t>0.01853</t>
  </si>
  <si>
    <t>947799.36</t>
  </si>
  <si>
    <t>43081.789091</t>
  </si>
  <si>
    <t>45641.655</t>
  </si>
  <si>
    <t>3260616.28</t>
  </si>
  <si>
    <t>61.18</t>
  </si>
  <si>
    <t>698680.34</t>
  </si>
  <si>
    <t>539237.76</t>
  </si>
  <si>
    <t>2814052.50</t>
  </si>
  <si>
    <t>6238735.06</t>
  </si>
  <si>
    <t>0.17270</t>
  </si>
  <si>
    <t>14.9694144309386</t>
  </si>
  <si>
    <t>5.58</t>
  </si>
  <si>
    <t>13551321.94</t>
  </si>
  <si>
    <t>73186984.92</t>
  </si>
  <si>
    <t>61657.106083</t>
  </si>
  <si>
    <t>55126.5</t>
  </si>
  <si>
    <t>61695641.48</t>
  </si>
  <si>
    <t>51976.109082</t>
  </si>
  <si>
    <t>0.641071</t>
  </si>
  <si>
    <t>0.740375</t>
  </si>
  <si>
    <t>CVL|All|All</t>
  </si>
  <si>
    <t>21997</t>
  </si>
  <si>
    <t>19641</t>
  </si>
  <si>
    <t>36</t>
  </si>
  <si>
    <t>0.26312</t>
  </si>
  <si>
    <t>9.480321775876993</t>
  </si>
  <si>
    <t>0.19276</t>
  </si>
  <si>
    <t>17470</t>
  </si>
  <si>
    <t>0.67281</t>
  </si>
  <si>
    <t>178316735.00</t>
  </si>
  <si>
    <t>15170.727837</t>
  </si>
  <si>
    <t>0.8206466827163275</t>
  </si>
  <si>
    <t>0.90474</t>
  </si>
  <si>
    <t>0.17282</t>
  </si>
  <si>
    <t>0.18419</t>
  </si>
  <si>
    <t>0.28738</t>
  </si>
  <si>
    <t>0.19004</t>
  </si>
  <si>
    <t>0.93197</t>
  </si>
  <si>
    <t>3687530062</t>
  </si>
  <si>
    <t>194233.8721</t>
  </si>
  <si>
    <t>7509</t>
  </si>
  <si>
    <t>1030559997.32</t>
  </si>
  <si>
    <t>72954.834866</t>
  </si>
  <si>
    <t>11055.92</t>
  </si>
  <si>
    <t>0.44748</t>
  </si>
  <si>
    <t>1066675100.80</t>
  </si>
  <si>
    <t>121364.785618</t>
  </si>
  <si>
    <t>33684.33</t>
  </si>
  <si>
    <t>0.23415</t>
  </si>
  <si>
    <t>387270871.97</t>
  </si>
  <si>
    <t>84207.625999</t>
  </si>
  <si>
    <t>21012.03</t>
  </si>
  <si>
    <t>0.15259</t>
  </si>
  <si>
    <t>472670566.39</t>
  </si>
  <si>
    <t>157714.570033</t>
  </si>
  <si>
    <t>0.98717</t>
  </si>
  <si>
    <t>59747233467.10</t>
  </si>
  <si>
    <t>3081501.545572</t>
  </si>
  <si>
    <t>407146.46</t>
  </si>
  <si>
    <t>32.4835</t>
  </si>
  <si>
    <t>0.25095</t>
  </si>
  <si>
    <t>20611644445.73</t>
  </si>
  <si>
    <t>4181709.159207</t>
  </si>
  <si>
    <t>97171.71</t>
  </si>
  <si>
    <t>2.6020</t>
  </si>
  <si>
    <t>82285494451.99</t>
  </si>
  <si>
    <t>4209407.328217</t>
  </si>
  <si>
    <t>473985.755</t>
  </si>
  <si>
    <t>0.95464</t>
  </si>
  <si>
    <t>0.10320</t>
  </si>
  <si>
    <t>132595609.18</t>
  </si>
  <si>
    <t>42619.631081</t>
  </si>
  <si>
    <t>0.00967</t>
  </si>
  <si>
    <t>14544526.42</t>
  </si>
  <si>
    <t>48516.381288</t>
  </si>
  <si>
    <t>25577</t>
  </si>
  <si>
    <t>39998318.98</t>
  </si>
  <si>
    <t>98.205</t>
  </si>
  <si>
    <t>21498237.36</t>
  </si>
  <si>
    <t>20608581.48</t>
  </si>
  <si>
    <t>146314862.12</t>
  </si>
  <si>
    <t>133715148.59</t>
  </si>
  <si>
    <t>0.05790</t>
  </si>
  <si>
    <t>17.82649100557677</t>
  </si>
  <si>
    <t>8.285</t>
  </si>
  <si>
    <t>362135148.53</t>
  </si>
  <si>
    <t>586102449.88</t>
  </si>
  <si>
    <t>41573.446580</t>
  </si>
  <si>
    <t>28063.434999999998</t>
  </si>
  <si>
    <t>438364932.54</t>
  </si>
  <si>
    <t>31094.122041</t>
  </si>
  <si>
    <t>0.942642</t>
  </si>
  <si>
    <t>1.031963</t>
  </si>
  <si>
    <t>CVL|Unsecured creditor value|h. 500k-1m</t>
  </si>
  <si>
    <t>3595</t>
  </si>
  <si>
    <t>3377</t>
  </si>
  <si>
    <t>0.26977</t>
  </si>
  <si>
    <t>9.363636363636363</t>
  </si>
  <si>
    <t>0.18685</t>
  </si>
  <si>
    <t>3050</t>
  </si>
  <si>
    <t>0.63607</t>
  </si>
  <si>
    <t>28799575.00</t>
  </si>
  <si>
    <t>14845.141753</t>
  </si>
  <si>
    <t>0.7223550653252774</t>
  </si>
  <si>
    <t>0.90503</t>
  </si>
  <si>
    <t>0.21749</t>
  </si>
  <si>
    <t>0.23036</t>
  </si>
  <si>
    <t>0.35752</t>
  </si>
  <si>
    <t>0.23456</t>
  </si>
  <si>
    <t>0.93817</t>
  </si>
  <si>
    <t>215589893</t>
  </si>
  <si>
    <t>65469.1445</t>
  </si>
  <si>
    <t>132387934.02</t>
  </si>
  <si>
    <t>54932.752705</t>
  </si>
  <si>
    <t>16532.915</t>
  </si>
  <si>
    <t>0.52532</t>
  </si>
  <si>
    <t>166326815.33</t>
  </si>
  <si>
    <t>93758.069521</t>
  </si>
  <si>
    <t>42350.375</t>
  </si>
  <si>
    <t>0.28043</t>
  </si>
  <si>
    <t>35843408.49</t>
  </si>
  <si>
    <t>37849.428184</t>
  </si>
  <si>
    <t>17977.12</t>
  </si>
  <si>
    <t>0.17797</t>
  </si>
  <si>
    <t>25837403.05</t>
  </si>
  <si>
    <t>42990.687271</t>
  </si>
  <si>
    <t>14534.89</t>
  </si>
  <si>
    <t>2394573737.32</t>
  </si>
  <si>
    <t>709083.132165</t>
  </si>
  <si>
    <t>689632</t>
  </si>
  <si>
    <t>15.5745</t>
  </si>
  <si>
    <t>0.29049</t>
  </si>
  <si>
    <t>434719473.57</t>
  </si>
  <si>
    <t>443139.116789</t>
  </si>
  <si>
    <t>81000</t>
  </si>
  <si>
    <t>2.5416</t>
  </si>
  <si>
    <t>3057300837.76</t>
  </si>
  <si>
    <t>905330.422789</t>
  </si>
  <si>
    <t>775104.79</t>
  </si>
  <si>
    <t>3265</t>
  </si>
  <si>
    <t>0.96683</t>
  </si>
  <si>
    <t>0.11489</t>
  </si>
  <si>
    <t>16219937.08</t>
  </si>
  <si>
    <t>37478.458215</t>
  </si>
  <si>
    <t>0.01184</t>
  </si>
  <si>
    <t>2176268.75</t>
  </si>
  <si>
    <t>50097.485172</t>
  </si>
  <si>
    <t>33351.38</t>
  </si>
  <si>
    <t>1544322.00</t>
  </si>
  <si>
    <t>8066888.12</t>
  </si>
  <si>
    <t>73.31</t>
  </si>
  <si>
    <t>743481.38</t>
  </si>
  <si>
    <t>3153580.28</t>
  </si>
  <si>
    <t>455811.63</t>
  </si>
  <si>
    <t>1905763.59</t>
  </si>
  <si>
    <t>6338568.62</t>
  </si>
  <si>
    <t>36832482.97</t>
  </si>
  <si>
    <t>2291704.68</t>
  </si>
  <si>
    <t>17171652.90</t>
  </si>
  <si>
    <t>0.08000</t>
  </si>
  <si>
    <t>14.52171875</t>
  </si>
  <si>
    <t>7.76</t>
  </si>
  <si>
    <t>11373888.31</t>
  </si>
  <si>
    <t>67130367.86</t>
  </si>
  <si>
    <t>106786486.24</t>
  </si>
  <si>
    <t>44346.547442</t>
  </si>
  <si>
    <t>80872548.63</t>
  </si>
  <si>
    <t>33584.945444</t>
  </si>
  <si>
    <t>0.913265</t>
  </si>
  <si>
    <t>0.994093</t>
  </si>
  <si>
    <t>CQ|Principal place of business state/territory|ACT</t>
  </si>
  <si>
    <t>91</t>
  </si>
  <si>
    <t>0.50549</t>
  </si>
  <si>
    <t>8.076923076923077</t>
  </si>
  <si>
    <t>0.88506</t>
  </si>
  <si>
    <t>0.18519</t>
  </si>
  <si>
    <t>0.15686</t>
  </si>
  <si>
    <t>0.55814</t>
  </si>
  <si>
    <t>9258405</t>
  </si>
  <si>
    <t>110219.1071</t>
  </si>
  <si>
    <t>194.5</t>
  </si>
  <si>
    <t>829579.73</t>
  </si>
  <si>
    <t>19292.551860</t>
  </si>
  <si>
    <t>0.29670</t>
  </si>
  <si>
    <t>6200381.12</t>
  </si>
  <si>
    <t>229643.745185</t>
  </si>
  <si>
    <t>77430.1</t>
  </si>
  <si>
    <t>0.06593</t>
  </si>
  <si>
    <t>817691.15</t>
  </si>
  <si>
    <t>136281.858333</t>
  </si>
  <si>
    <t>9902.55</t>
  </si>
  <si>
    <t>0.01099</t>
  </si>
  <si>
    <t>591785.65</t>
  </si>
  <si>
    <t>591785.650000</t>
  </si>
  <si>
    <t>0.94505</t>
  </si>
  <si>
    <t>159968279.28</t>
  </si>
  <si>
    <t>1860096.270698</t>
  </si>
  <si>
    <t>465456.33999999997</t>
  </si>
  <si>
    <t>7.4884</t>
  </si>
  <si>
    <t>0.26374</t>
  </si>
  <si>
    <t>16245858.68</t>
  </si>
  <si>
    <t>676910.778333</t>
  </si>
  <si>
    <t>102027.45</t>
  </si>
  <si>
    <t>1.8333</t>
  </si>
  <si>
    <t>183823995.88</t>
  </si>
  <si>
    <t>2042488.843111</t>
  </si>
  <si>
    <t>559197.7250000001</t>
  </si>
  <si>
    <t>85</t>
  </si>
  <si>
    <t>0.93407</t>
  </si>
  <si>
    <t>0.02198</t>
  </si>
  <si>
    <t>116000.00</t>
  </si>
  <si>
    <t>58000.000000</t>
  </si>
  <si>
    <t>58000</t>
  </si>
  <si>
    <t>40000.00</t>
  </si>
  <si>
    <t>14368.16</t>
  </si>
  <si>
    <t>53.29</t>
  </si>
  <si>
    <t>765.08</t>
  </si>
  <si>
    <t>3603.97</t>
  </si>
  <si>
    <t>1.6700000000000002</t>
  </si>
  <si>
    <t>367450.67</t>
  </si>
  <si>
    <t>17972.13</t>
  </si>
  <si>
    <t>1296614.40</t>
  </si>
  <si>
    <t>30153.823256</t>
  </si>
  <si>
    <t>730048.72</t>
  </si>
  <si>
    <t>16977.877209</t>
  </si>
  <si>
    <t>0.544971</t>
  </si>
  <si>
    <t>0.6160135</t>
  </si>
  <si>
    <t>CVL|Total liabilities|d. 10k-50k</t>
  </si>
  <si>
    <t>759</t>
  </si>
  <si>
    <t>0.11331</t>
  </si>
  <si>
    <t>8.129117259552043</t>
  </si>
  <si>
    <t>0.16337</t>
  </si>
  <si>
    <t>737</t>
  </si>
  <si>
    <t>0.79376</t>
  </si>
  <si>
    <t>5386459.00</t>
  </si>
  <si>
    <t>9207.622222</t>
  </si>
  <si>
    <t>8750</t>
  </si>
  <si>
    <t>0.9090909090909091</t>
  </si>
  <si>
    <t>0.95839</t>
  </si>
  <si>
    <t>0.08263</t>
  </si>
  <si>
    <t>0.09500</t>
  </si>
  <si>
    <t>0.09696</t>
  </si>
  <si>
    <t>0.91518</t>
  </si>
  <si>
    <t>7374035</t>
  </si>
  <si>
    <t>9964.9122</t>
  </si>
  <si>
    <t>14.5</t>
  </si>
  <si>
    <t>4785982.28</t>
  </si>
  <si>
    <t>7121.997440</t>
  </si>
  <si>
    <t>842.7049999999999</t>
  </si>
  <si>
    <t>0.10013</t>
  </si>
  <si>
    <t>701198.00</t>
  </si>
  <si>
    <t>9226.289474</t>
  </si>
  <si>
    <t>4933.045</t>
  </si>
  <si>
    <t>0.03953</t>
  </si>
  <si>
    <t>182811.14</t>
  </si>
  <si>
    <t>6093.704667</t>
  </si>
  <si>
    <t>4191.31</t>
  </si>
  <si>
    <t>0.01054</t>
  </si>
  <si>
    <t>23260.95</t>
  </si>
  <si>
    <t>2907.618750</t>
  </si>
  <si>
    <t>1777</t>
  </si>
  <si>
    <t>0.99868</t>
  </si>
  <si>
    <t>22588066.58</t>
  </si>
  <si>
    <t>29799.560132</t>
  </si>
  <si>
    <t>30022.39</t>
  </si>
  <si>
    <t>3.0937</t>
  </si>
  <si>
    <t>0.03689</t>
  </si>
  <si>
    <t>335876.03</t>
  </si>
  <si>
    <t>11995.572500</t>
  </si>
  <si>
    <t>8438.5</t>
  </si>
  <si>
    <t>1.3235</t>
  </si>
  <si>
    <t>23831212.70</t>
  </si>
  <si>
    <t>31398.172200</t>
  </si>
  <si>
    <t>31740.74</t>
  </si>
  <si>
    <t>708</t>
  </si>
  <si>
    <t>0.93281</t>
  </si>
  <si>
    <t>0.02635</t>
  </si>
  <si>
    <t>338359.00</t>
  </si>
  <si>
    <t>11075.500000</t>
  </si>
  <si>
    <t>0.00395</t>
  </si>
  <si>
    <t>79537.00</t>
  </si>
  <si>
    <t>26512.333333</t>
  </si>
  <si>
    <t>33337</t>
  </si>
  <si>
    <t>59460.91</t>
  </si>
  <si>
    <t>88.765</t>
  </si>
  <si>
    <t>3272.67</t>
  </si>
  <si>
    <t>33.62</t>
  </si>
  <si>
    <t>8269.22</t>
  </si>
  <si>
    <t>20513.61</t>
  </si>
  <si>
    <t>231455.45</t>
  </si>
  <si>
    <t>0.01799</t>
  </si>
  <si>
    <t>52.6</t>
  </si>
  <si>
    <t>49.985</t>
  </si>
  <si>
    <t>47390.13</t>
  </si>
  <si>
    <t>302458.25</t>
  </si>
  <si>
    <t>13054099.27</t>
  </si>
  <si>
    <t>19512.853916</t>
  </si>
  <si>
    <t>7752051.01</t>
  </si>
  <si>
    <t>11587.520194</t>
  </si>
  <si>
    <t>0.9708835</t>
  </si>
  <si>
    <t>1.0813705</t>
  </si>
  <si>
    <t>CVL + CQ|Unsecured creditor count|b. 1</t>
  </si>
  <si>
    <t>2711</t>
  </si>
  <si>
    <t>2590</t>
  </si>
  <si>
    <t>0.20927</t>
  </si>
  <si>
    <t>9.968725868725869</t>
  </si>
  <si>
    <t>0.19189</t>
  </si>
  <si>
    <t>1591</t>
  </si>
  <si>
    <t>0.76304</t>
  </si>
  <si>
    <t>19383650.00</t>
  </si>
  <si>
    <t>15966.762768</t>
  </si>
  <si>
    <t>0.9073614232266377</t>
  </si>
  <si>
    <t>0.93344</t>
  </si>
  <si>
    <t>0.12489</t>
  </si>
  <si>
    <t>0.12576</t>
  </si>
  <si>
    <t>0.20495</t>
  </si>
  <si>
    <t>0.11921</t>
  </si>
  <si>
    <t>0.74937</t>
  </si>
  <si>
    <t>306328762</t>
  </si>
  <si>
    <t>124372.2136</t>
  </si>
  <si>
    <t>35542909.89</t>
  </si>
  <si>
    <t>17923.807307</t>
  </si>
  <si>
    <t>104.27</t>
  </si>
  <si>
    <t>0.17606</t>
  </si>
  <si>
    <t>50110286.58</t>
  </si>
  <si>
    <t>109890.979342</t>
  </si>
  <si>
    <t>33060.8</t>
  </si>
  <si>
    <t>0.02934</t>
  </si>
  <si>
    <t>2653595.50</t>
  </si>
  <si>
    <t>34915.730263</t>
  </si>
  <si>
    <t>11604.73</t>
  </si>
  <si>
    <t>0.00888</t>
  </si>
  <si>
    <t>1141410.90</t>
  </si>
  <si>
    <t>49626.560870</t>
  </si>
  <si>
    <t>17309.76</t>
  </si>
  <si>
    <t>0.97259</t>
  </si>
  <si>
    <t>2870664490.94</t>
  </si>
  <si>
    <t>1139604.799897</t>
  </si>
  <si>
    <t>141857</t>
  </si>
  <si>
    <t>246760523.13</t>
  </si>
  <si>
    <t>917325.364796</t>
  </si>
  <si>
    <t>97219.44</t>
  </si>
  <si>
    <t>1.6403</t>
  </si>
  <si>
    <t>3171330307.05</t>
  </si>
  <si>
    <t>1224451.856004</t>
  </si>
  <si>
    <t>164253.56</t>
  </si>
  <si>
    <t>2406</t>
  </si>
  <si>
    <t>0.92896</t>
  </si>
  <si>
    <t>0.02124</t>
  </si>
  <si>
    <t>4506892.40</t>
  </si>
  <si>
    <t>88019.400000</t>
  </si>
  <si>
    <t>17059.68</t>
  </si>
  <si>
    <t>743403.26</t>
  </si>
  <si>
    <t>23356.863333</t>
  </si>
  <si>
    <t>1250624.79</t>
  </si>
  <si>
    <t>203136.25</t>
  </si>
  <si>
    <t>1601117.17</t>
  </si>
  <si>
    <t>18776838.83</t>
  </si>
  <si>
    <t>6561553.49</t>
  </si>
  <si>
    <t>0.04815</t>
  </si>
  <si>
    <t>29.544947368421052</t>
  </si>
  <si>
    <t>13.85</t>
  </si>
  <si>
    <t>18985682.86</t>
  </si>
  <si>
    <t>9422323.38</t>
  </si>
  <si>
    <t>42301792.79</t>
  </si>
  <si>
    <t>21429.479630</t>
  </si>
  <si>
    <t>25621068.07</t>
  </si>
  <si>
    <t>12979.264473</t>
  </si>
  <si>
    <t>0.962154</t>
  </si>
  <si>
    <t>CVL + CQ|Total liabilities|h. 500k-1m</t>
  </si>
  <si>
    <t>5143</t>
  </si>
  <si>
    <t>4871</t>
  </si>
  <si>
    <t>0.29501</t>
  </si>
  <si>
    <t>9.373434613015808</t>
  </si>
  <si>
    <t>0.19052</t>
  </si>
  <si>
    <t>3269</t>
  </si>
  <si>
    <t>0.65188</t>
  </si>
  <si>
    <t>29335091.00</t>
  </si>
  <si>
    <t>13765.880338</t>
  </si>
  <si>
    <t>0.7545732271147587</t>
  </si>
  <si>
    <t>0.90188</t>
  </si>
  <si>
    <t>0.19806</t>
  </si>
  <si>
    <t>0.20844</t>
  </si>
  <si>
    <t>0.20893</t>
  </si>
  <si>
    <t>0.86884</t>
  </si>
  <si>
    <t>280084179</t>
  </si>
  <si>
    <t>59655.8422</t>
  </si>
  <si>
    <t>6404</t>
  </si>
  <si>
    <t>135000929.98</t>
  </si>
  <si>
    <t>40334.905880</t>
  </si>
  <si>
    <t>12024.93</t>
  </si>
  <si>
    <t>0.51817</t>
  </si>
  <si>
    <t>226127415.90</t>
  </si>
  <si>
    <t>89590.893780</t>
  </si>
  <si>
    <t>0.23445</t>
  </si>
  <si>
    <t>31958839.59</t>
  </si>
  <si>
    <t>27984.973371</t>
  </si>
  <si>
    <t>13837.615</t>
  </si>
  <si>
    <t>0.13919</t>
  </si>
  <si>
    <t>18642480.14</t>
  </si>
  <si>
    <t>27496.283392</t>
  </si>
  <si>
    <t>11143.49</t>
  </si>
  <si>
    <t>0.99754</t>
  </si>
  <si>
    <t>2957240555.09</t>
  </si>
  <si>
    <t>608610.939512</t>
  </si>
  <si>
    <t>604690</t>
  </si>
  <si>
    <t>13.7019</t>
  </si>
  <si>
    <t>0.29747</t>
  </si>
  <si>
    <t>217366278.98</t>
  </si>
  <si>
    <t>150011.234631</t>
  </si>
  <si>
    <t>78565.61</t>
  </si>
  <si>
    <t>2.2693</t>
  </si>
  <si>
    <t>3451335569.70</t>
  </si>
  <si>
    <t>708547.643133</t>
  </si>
  <si>
    <t>687820.6</t>
  </si>
  <si>
    <t>4688</t>
  </si>
  <si>
    <t>0.96243</t>
  </si>
  <si>
    <t>0.08930</t>
  </si>
  <si>
    <t>17895426.77</t>
  </si>
  <si>
    <t>38107.373556</t>
  </si>
  <si>
    <t>3151117.92</t>
  </si>
  <si>
    <t>51018.041364</t>
  </si>
  <si>
    <t>1180834.08</t>
  </si>
  <si>
    <t>7372000.61</t>
  </si>
  <si>
    <t>544001.64</t>
  </si>
  <si>
    <t>1888703.17</t>
  </si>
  <si>
    <t>569513.80</t>
  </si>
  <si>
    <t>974494.76</t>
  </si>
  <si>
    <t>4550940.90</t>
  </si>
  <si>
    <t>5758397.17</t>
  </si>
  <si>
    <t>4559820.82</t>
  </si>
  <si>
    <t>21870941.31</t>
  </si>
  <si>
    <t>0.06449</t>
  </si>
  <si>
    <t>17.15493023255814</t>
  </si>
  <si>
    <t>8.87</t>
  </si>
  <si>
    <t>11405111.24</t>
  </si>
  <si>
    <t>37864537.02</t>
  </si>
  <si>
    <t>132088978.20</t>
  </si>
  <si>
    <t>39500.292524</t>
  </si>
  <si>
    <t>91973405.13</t>
  </si>
  <si>
    <t>27504.008711</t>
  </si>
  <si>
    <t>0.886087</t>
  </si>
  <si>
    <t>0.977978</t>
  </si>
  <si>
    <t>CVL + CQ|Unsecured creditor value|k. 10m+</t>
  </si>
  <si>
    <t>1799</t>
  </si>
  <si>
    <t>816</t>
  </si>
  <si>
    <t>0.67034</t>
  </si>
  <si>
    <t>13.547794117647058</t>
  </si>
  <si>
    <t>0.44240</t>
  </si>
  <si>
    <t>350</t>
  </si>
  <si>
    <t>0.62286</t>
  </si>
  <si>
    <t>21357944.00</t>
  </si>
  <si>
    <t>97972.220183</t>
  </si>
  <si>
    <t>0.43531934808329786</t>
  </si>
  <si>
    <t>0.69359</t>
  </si>
  <si>
    <t>0.11552</t>
  </si>
  <si>
    <t>0.11191</t>
  </si>
  <si>
    <t>0.29371</t>
  </si>
  <si>
    <t>0.12626</t>
  </si>
  <si>
    <t>0.83058</t>
  </si>
  <si>
    <t>2123342756</t>
  </si>
  <si>
    <t>2877158.2060</t>
  </si>
  <si>
    <t>29252</t>
  </si>
  <si>
    <t>203631235.42</t>
  </si>
  <si>
    <t>841451.386033</t>
  </si>
  <si>
    <t>15011.025</t>
  </si>
  <si>
    <t>251997259.78</t>
  </si>
  <si>
    <t>644494.270537</t>
  </si>
  <si>
    <t>158983</t>
  </si>
  <si>
    <t>0.42525</t>
  </si>
  <si>
    <t>163329002.27</t>
  </si>
  <si>
    <t>470688.767349</t>
  </si>
  <si>
    <t>136415.22</t>
  </si>
  <si>
    <t>0.35539</t>
  </si>
  <si>
    <t>246697657.78</t>
  </si>
  <si>
    <t>850681.578552</t>
  </si>
  <si>
    <t>236018.775</t>
  </si>
  <si>
    <t>66723969530.22</t>
  </si>
  <si>
    <t>81769570.502721</t>
  </si>
  <si>
    <t>21270514.009999998</t>
  </si>
  <si>
    <t>417.4142</t>
  </si>
  <si>
    <t>0.43137</t>
  </si>
  <si>
    <t>18617031785.90</t>
  </si>
  <si>
    <t>52889294.846307</t>
  </si>
  <si>
    <t>4692586.445</t>
  </si>
  <si>
    <t>4.2446</t>
  </si>
  <si>
    <t>86003025235.95</t>
  </si>
  <si>
    <t>105395864.259743</t>
  </si>
  <si>
    <t>25260535.97</t>
  </si>
  <si>
    <t>753</t>
  </si>
  <si>
    <t>0.92279</t>
  </si>
  <si>
    <t>0.12623</t>
  </si>
  <si>
    <t>43204652.01</t>
  </si>
  <si>
    <t>502125.972941</t>
  </si>
  <si>
    <t>4970194.34</t>
  </si>
  <si>
    <t>11081266.31</t>
  </si>
  <si>
    <t>3873441.86</t>
  </si>
  <si>
    <t>13328660.15</t>
  </si>
  <si>
    <t>3588587.18</t>
  </si>
  <si>
    <t>17715993.26</t>
  </si>
  <si>
    <t>3647091.98</t>
  </si>
  <si>
    <t>126671221.20</t>
  </si>
  <si>
    <t>30990093.16</t>
  </si>
  <si>
    <t>1683719163.78</t>
  </si>
  <si>
    <t>37707669.28</t>
  </si>
  <si>
    <t>15.067708838293031</t>
  </si>
  <si>
    <t>1.3</t>
  </si>
  <si>
    <t>1852516304.70</t>
  </si>
  <si>
    <t>79806883.46</t>
  </si>
  <si>
    <t>41428445.55</t>
  </si>
  <si>
    <t>171191.923760</t>
  </si>
  <si>
    <t>53534.8</t>
  </si>
  <si>
    <t>35563914.14</t>
  </si>
  <si>
    <t>146958.322893</t>
  </si>
  <si>
    <t>0.460583</t>
  </si>
  <si>
    <t>CQ|Industry division|Rental, Hiring and Real Estate Services</t>
  </si>
  <si>
    <t>339</t>
  </si>
  <si>
    <t>284</t>
  </si>
  <si>
    <t>0.42254</t>
  </si>
  <si>
    <t>11.943661971830986</t>
  </si>
  <si>
    <t>0.29577</t>
  </si>
  <si>
    <t>27500.00</t>
  </si>
  <si>
    <t>27500.000000</t>
  </si>
  <si>
    <t>0.78519</t>
  </si>
  <si>
    <t>0.07944</t>
  </si>
  <si>
    <t>0.08411</t>
  </si>
  <si>
    <t>0.62044</t>
  </si>
  <si>
    <t>218087170</t>
  </si>
  <si>
    <t>879383.7500</t>
  </si>
  <si>
    <t>62311874.18</t>
  </si>
  <si>
    <t>454831.198394</t>
  </si>
  <si>
    <t>1.84</t>
  </si>
  <si>
    <t>0.17958</t>
  </si>
  <si>
    <t>8498223.57</t>
  </si>
  <si>
    <t>166631.834706</t>
  </si>
  <si>
    <t>103353.05</t>
  </si>
  <si>
    <t>0.05986</t>
  </si>
  <si>
    <t>274828.19</t>
  </si>
  <si>
    <t>16166.364118</t>
  </si>
  <si>
    <t>10150</t>
  </si>
  <si>
    <t>0.02817</t>
  </si>
  <si>
    <t>92079.06</t>
  </si>
  <si>
    <t>11509.882500</t>
  </si>
  <si>
    <t>9271.45</t>
  </si>
  <si>
    <t>0.92958</t>
  </si>
  <si>
    <t>3783549978.29</t>
  </si>
  <si>
    <t>14331628.705644</t>
  </si>
  <si>
    <t>513540.105</t>
  </si>
  <si>
    <t>6.9440</t>
  </si>
  <si>
    <t>0.30986</t>
  </si>
  <si>
    <t>317237595.53</t>
  </si>
  <si>
    <t>3604972.676477</t>
  </si>
  <si>
    <t>633233.345</t>
  </si>
  <si>
    <t>2.1573</t>
  </si>
  <si>
    <t>4109652704.64</t>
  </si>
  <si>
    <t>14521741.005795</t>
  </si>
  <si>
    <t>603027.94</t>
  </si>
  <si>
    <t>255</t>
  </si>
  <si>
    <t>0.89789</t>
  </si>
  <si>
    <t>0.03169</t>
  </si>
  <si>
    <t>3697998.43</t>
  </si>
  <si>
    <t>511749.738333</t>
  </si>
  <si>
    <t>75000</t>
  </si>
  <si>
    <t>0.00352</t>
  </si>
  <si>
    <t>200000.00</t>
  </si>
  <si>
    <t>200000.000000</t>
  </si>
  <si>
    <t>200000</t>
  </si>
  <si>
    <t>20577435.10</t>
  </si>
  <si>
    <t>196982.85</t>
  </si>
  <si>
    <t>17730002.26</t>
  </si>
  <si>
    <t>0.09701</t>
  </si>
  <si>
    <t>76.33076923076922</t>
  </si>
  <si>
    <t>22410201.66</t>
  </si>
  <si>
    <t>17926985.11</t>
  </si>
  <si>
    <t>6137747.14</t>
  </si>
  <si>
    <t>44801.074015</t>
  </si>
  <si>
    <t>4106034.36</t>
  </si>
  <si>
    <t>29971.053723</t>
  </si>
  <si>
    <t>0.42842</t>
  </si>
  <si>
    <t>0.4460235</t>
  </si>
  <si>
    <t>CVL|Industry division|Information Media and Telecommunications</t>
  </si>
  <si>
    <t>496</t>
  </si>
  <si>
    <t>0.25403</t>
  </si>
  <si>
    <t>9.95766129032258</t>
  </si>
  <si>
    <t>0.22379</t>
  </si>
  <si>
    <t>421</t>
  </si>
  <si>
    <t>0.66508</t>
  </si>
  <si>
    <t>0.87810</t>
  </si>
  <si>
    <t>0.16355</t>
  </si>
  <si>
    <t>0.31818</t>
  </si>
  <si>
    <t>0.16817</t>
  </si>
  <si>
    <t>0.94737</t>
  </si>
  <si>
    <t>68291997</t>
  </si>
  <si>
    <t>143772.6253</t>
  </si>
  <si>
    <t>30085413.43</t>
  </si>
  <si>
    <t>83339.095374</t>
  </si>
  <si>
    <t>12564.04</t>
  </si>
  <si>
    <t>0.43952</t>
  </si>
  <si>
    <t>22576182.46</t>
  </si>
  <si>
    <t>103560.470000</t>
  </si>
  <si>
    <t>32654.46</t>
  </si>
  <si>
    <t>0.30242</t>
  </si>
  <si>
    <t>14268972.45</t>
  </si>
  <si>
    <t>95126.483000</t>
  </si>
  <si>
    <t>44332.68</t>
  </si>
  <si>
    <t>0.22177</t>
  </si>
  <si>
    <t>16991350.18</t>
  </si>
  <si>
    <t>154466.819818</t>
  </si>
  <si>
    <t>33882.24</t>
  </si>
  <si>
    <t>0.98387</t>
  </si>
  <si>
    <t>1425196775.62</t>
  </si>
  <si>
    <t>2920485.195943</t>
  </si>
  <si>
    <t>399718.79000000004</t>
  </si>
  <si>
    <t>22.0697</t>
  </si>
  <si>
    <t>0.19153</t>
  </si>
  <si>
    <t>292142047.97</t>
  </si>
  <si>
    <t>3075179.452316</t>
  </si>
  <si>
    <t>182990.82</t>
  </si>
  <si>
    <t>1.9423</t>
  </si>
  <si>
    <t>1771175328.68</t>
  </si>
  <si>
    <t>3599949.855041</t>
  </si>
  <si>
    <t>448698.62</t>
  </si>
  <si>
    <t>467</t>
  </si>
  <si>
    <t>0.94153</t>
  </si>
  <si>
    <t>0.06250</t>
  </si>
  <si>
    <t>1438591.51</t>
  </si>
  <si>
    <t>42710.973704</t>
  </si>
  <si>
    <t>1625996.52</t>
  </si>
  <si>
    <t>2048126.58</t>
  </si>
  <si>
    <t>2526506.48</t>
  </si>
  <si>
    <t>1001595.33</t>
  </si>
  <si>
    <t>4974152.94</t>
  </si>
  <si>
    <t>4377412.37</t>
  </si>
  <si>
    <t>0.08033</t>
  </si>
  <si>
    <t>21.726785714285715</t>
  </si>
  <si>
    <t>10.67</t>
  </si>
  <si>
    <t>1587112.53</t>
  </si>
  <si>
    <t>15552194.89</t>
  </si>
  <si>
    <t>16496984.03</t>
  </si>
  <si>
    <t>45698.016704</t>
  </si>
  <si>
    <t>27993.35</t>
  </si>
  <si>
    <t>12707523.55</t>
  </si>
  <si>
    <t>35200.896260</t>
  </si>
  <si>
    <t>0.9329149999999999</t>
  </si>
  <si>
    <t>1.035428</t>
  </si>
  <si>
    <t>e. 11-20</t>
  </si>
  <si>
    <t>CQ|Unsecured creditor count|e. 11-20</t>
  </si>
  <si>
    <t>763</t>
  </si>
  <si>
    <t>686</t>
  </si>
  <si>
    <t>0.44898</t>
  </si>
  <si>
    <t>0.24344</t>
  </si>
  <si>
    <t>0.77761</t>
  </si>
  <si>
    <t>0.12984</t>
  </si>
  <si>
    <t>0.13372</t>
  </si>
  <si>
    <t>0.30263</t>
  </si>
  <si>
    <t>0.76374</t>
  </si>
  <si>
    <t>127949856</t>
  </si>
  <si>
    <t>202452.3038</t>
  </si>
  <si>
    <t>2115.5</t>
  </si>
  <si>
    <t>50174602.54</t>
  </si>
  <si>
    <t>137842.314670</t>
  </si>
  <si>
    <t>856.0899999999999</t>
  </si>
  <si>
    <t>0.54956</t>
  </si>
  <si>
    <t>77083952.82</t>
  </si>
  <si>
    <t>204466.718355</t>
  </si>
  <si>
    <t>79834.99</t>
  </si>
  <si>
    <t>0.24490</t>
  </si>
  <si>
    <t>8696345.33</t>
  </si>
  <si>
    <t>51763.960298</t>
  </si>
  <si>
    <t>16119.325</t>
  </si>
  <si>
    <t>0.12974</t>
  </si>
  <si>
    <t>3791518.88</t>
  </si>
  <si>
    <t>42601.335730</t>
  </si>
  <si>
    <t>13650</t>
  </si>
  <si>
    <t>4584044900.21</t>
  </si>
  <si>
    <t>6682281.195641</t>
  </si>
  <si>
    <t>812300.575</t>
  </si>
  <si>
    <t>14.4242</t>
  </si>
  <si>
    <t>0.40525</t>
  </si>
  <si>
    <t>943831772.13</t>
  </si>
  <si>
    <t>3395078.317014</t>
  </si>
  <si>
    <t>135177.055</t>
  </si>
  <si>
    <t>2.8414</t>
  </si>
  <si>
    <t>5617448489.37</t>
  </si>
  <si>
    <t>8188700.421822</t>
  </si>
  <si>
    <t>1046154.4450000001</t>
  </si>
  <si>
    <t>644</t>
  </si>
  <si>
    <t>0.93878</t>
  </si>
  <si>
    <t>0.06560</t>
  </si>
  <si>
    <t>3539729.41</t>
  </si>
  <si>
    <t>66390.547826</t>
  </si>
  <si>
    <t>0.00875</t>
  </si>
  <si>
    <t>10370000.00</t>
  </si>
  <si>
    <t>23500.000000</t>
  </si>
  <si>
    <t>17000</t>
  </si>
  <si>
    <t>150181.39</t>
  </si>
  <si>
    <t>1103023.00</t>
  </si>
  <si>
    <t>64.55</t>
  </si>
  <si>
    <t>15132.32</t>
  </si>
  <si>
    <t>60821.66</t>
  </si>
  <si>
    <t>67146.55</t>
  </si>
  <si>
    <t>23530.03</t>
  </si>
  <si>
    <t>10961407.66</t>
  </si>
  <si>
    <t>5110648.15</t>
  </si>
  <si>
    <t>7606159.78</t>
  </si>
  <si>
    <t>7607751.82</t>
  </si>
  <si>
    <t>0.03315</t>
  </si>
  <si>
    <t>42.155833333333334</t>
  </si>
  <si>
    <t>25.375</t>
  </si>
  <si>
    <t>18800027.70</t>
  </si>
  <si>
    <t>13905774.66</t>
  </si>
  <si>
    <t>18130270.91</t>
  </si>
  <si>
    <t>49808.436566</t>
  </si>
  <si>
    <t>32031.715</t>
  </si>
  <si>
    <t>11180025.28</t>
  </si>
  <si>
    <t>30714.355165</t>
  </si>
  <si>
    <t>0.4222355</t>
  </si>
  <si>
    <t>0.48752399999999996</t>
  </si>
  <si>
    <t>Construction</t>
  </si>
  <si>
    <t>CQ|Industry division|Construction</t>
  </si>
  <si>
    <t>2063</t>
  </si>
  <si>
    <t>1886</t>
  </si>
  <si>
    <t>0.35896</t>
  </si>
  <si>
    <t>8.41728525980912</t>
  </si>
  <si>
    <t>0.19247</t>
  </si>
  <si>
    <t>94650.00</t>
  </si>
  <si>
    <t>10516.666667</t>
  </si>
  <si>
    <t>0.9545454545454546</t>
  </si>
  <si>
    <t>0.83167</t>
  </si>
  <si>
    <t>0.05695</t>
  </si>
  <si>
    <t>0.05629</t>
  </si>
  <si>
    <t>0.19817</t>
  </si>
  <si>
    <t>0.03560</t>
  </si>
  <si>
    <t>0.54178</t>
  </si>
  <si>
    <t>310552029</t>
  </si>
  <si>
    <t>176650.7560</t>
  </si>
  <si>
    <t>49152057.04</t>
  </si>
  <si>
    <t>43229.601618</t>
  </si>
  <si>
    <t>0.29905</t>
  </si>
  <si>
    <t>102281731.72</t>
  </si>
  <si>
    <t>181350.588156</t>
  </si>
  <si>
    <t>60077.67999999999</t>
  </si>
  <si>
    <t>0.11824</t>
  </si>
  <si>
    <t>14152794.59</t>
  </si>
  <si>
    <t>63465.446592</t>
  </si>
  <si>
    <t>15402.73</t>
  </si>
  <si>
    <t>0.06628</t>
  </si>
  <si>
    <t>9396175.21</t>
  </si>
  <si>
    <t>75169.401680</t>
  </si>
  <si>
    <t>18535.12</t>
  </si>
  <si>
    <t>0.96394</t>
  </si>
  <si>
    <t>4788393930.60</t>
  </si>
  <si>
    <t>2633880.049835</t>
  </si>
  <si>
    <t>388038.73</t>
  </si>
  <si>
    <t>13.2756</t>
  </si>
  <si>
    <t>0.30965</t>
  </si>
  <si>
    <t>1875569863.34</t>
  </si>
  <si>
    <t>3211592.231747</t>
  </si>
  <si>
    <t>115842.905</t>
  </si>
  <si>
    <t>2.5794</t>
  </si>
  <si>
    <t>6789794495.46</t>
  </si>
  <si>
    <t>3617365.208023</t>
  </si>
  <si>
    <t>470438.06</t>
  </si>
  <si>
    <t>1765</t>
  </si>
  <si>
    <t>0.93584</t>
  </si>
  <si>
    <t>0.04401</t>
  </si>
  <si>
    <t>11969852.03</t>
  </si>
  <si>
    <t>78214.882326</t>
  </si>
  <si>
    <t>0.00901</t>
  </si>
  <si>
    <t>2355790.50</t>
  </si>
  <si>
    <t>127605.572500</t>
  </si>
  <si>
    <t>657740.34</t>
  </si>
  <si>
    <t>2017676.97</t>
  </si>
  <si>
    <t>80.765</t>
  </si>
  <si>
    <t>62814.14</t>
  </si>
  <si>
    <t>59647.85</t>
  </si>
  <si>
    <t>23087.92</t>
  </si>
  <si>
    <t>60184.18</t>
  </si>
  <si>
    <t>16246559.76</t>
  </si>
  <si>
    <t>6966852.53</t>
  </si>
  <si>
    <t>9636632.24</t>
  </si>
  <si>
    <t>11593873.44</t>
  </si>
  <si>
    <t>0.03451</t>
  </si>
  <si>
    <t>35.58589743589743</t>
  </si>
  <si>
    <t>18.76</t>
  </si>
  <si>
    <t>26626834.40</t>
  </si>
  <si>
    <t>20698234.97</t>
  </si>
  <si>
    <t>33024897.97</t>
  </si>
  <si>
    <t>29071.213002</t>
  </si>
  <si>
    <t>16591</t>
  </si>
  <si>
    <t>16481241.72</t>
  </si>
  <si>
    <t>14508.135317</t>
  </si>
  <si>
    <t>0.4538935</t>
  </si>
  <si>
    <t>CVL + CQ|Industry division|Manufacturing</t>
  </si>
  <si>
    <t>1455</t>
  </si>
  <si>
    <t>1244</t>
  </si>
  <si>
    <t>0.34244</t>
  </si>
  <si>
    <t>13.517684887459808</t>
  </si>
  <si>
    <t>0.21222</t>
  </si>
  <si>
    <t>0.59326</t>
  </si>
  <si>
    <t>7307886.00</t>
  </si>
  <si>
    <t>15956.082969</t>
  </si>
  <si>
    <t>0.6587562908386309</t>
  </si>
  <si>
    <t>0.82455</t>
  </si>
  <si>
    <t>0.20378</t>
  </si>
  <si>
    <t>0.20974</t>
  </si>
  <si>
    <t>0.35294</t>
  </si>
  <si>
    <t>0.21825</t>
  </si>
  <si>
    <t>0.85443</t>
  </si>
  <si>
    <t>317042882</t>
  </si>
  <si>
    <t>268225.7885</t>
  </si>
  <si>
    <t>115645403.56</t>
  </si>
  <si>
    <t>146386.586785</t>
  </si>
  <si>
    <t>14392.5</t>
  </si>
  <si>
    <t>0.52412</t>
  </si>
  <si>
    <t>98978984.35</t>
  </si>
  <si>
    <t>151808.258206</t>
  </si>
  <si>
    <t>40389.93</t>
  </si>
  <si>
    <t>0.36093</t>
  </si>
  <si>
    <t>53022608.76</t>
  </si>
  <si>
    <t>118090.442673</t>
  </si>
  <si>
    <t>35776.95</t>
  </si>
  <si>
    <t>0.26527</t>
  </si>
  <si>
    <t>69855820.22</t>
  </si>
  <si>
    <t>211684.303697</t>
  </si>
  <si>
    <t>31902.230000000003</t>
  </si>
  <si>
    <t>0.97749</t>
  </si>
  <si>
    <t>4409719505.67</t>
  </si>
  <si>
    <t>3626414.067163</t>
  </si>
  <si>
    <t>610276.27</t>
  </si>
  <si>
    <t>30.9001</t>
  </si>
  <si>
    <t>0.35611</t>
  </si>
  <si>
    <t>1317015026.69</t>
  </si>
  <si>
    <t>2972945.884176</t>
  </si>
  <si>
    <t>157680.4</t>
  </si>
  <si>
    <t>3.1663</t>
  </si>
  <si>
    <t>5948591945.69</t>
  </si>
  <si>
    <t>4801123.442849</t>
  </si>
  <si>
    <t>711294.08</t>
  </si>
  <si>
    <t>1176</t>
  </si>
  <si>
    <t>0.94534</t>
  </si>
  <si>
    <t>0.10289</t>
  </si>
  <si>
    <t>10868895.53</t>
  </si>
  <si>
    <t>55723.719647</t>
  </si>
  <si>
    <t>0.01688</t>
  </si>
  <si>
    <t>841946.78</t>
  </si>
  <si>
    <t>29668.310667</t>
  </si>
  <si>
    <t>2677928.07</t>
  </si>
  <si>
    <t>4002945.83</t>
  </si>
  <si>
    <t>3314399.42</t>
  </si>
  <si>
    <t>4192069.03</t>
  </si>
  <si>
    <t>5475413.56</t>
  </si>
  <si>
    <t>3052140.95</t>
  </si>
  <si>
    <t>27881595.90</t>
  </si>
  <si>
    <t>16177217.91</t>
  </si>
  <si>
    <t>1166167.35</t>
  </si>
  <si>
    <t>9722364.88</t>
  </si>
  <si>
    <t>0.07506</t>
  </si>
  <si>
    <t>15.21844991840986</t>
  </si>
  <si>
    <t>6.515</t>
  </si>
  <si>
    <t>40515504.30</t>
  </si>
  <si>
    <t>37146738.60</t>
  </si>
  <si>
    <t>45075258.54</t>
  </si>
  <si>
    <t>57129.605247</t>
  </si>
  <si>
    <t>33055</t>
  </si>
  <si>
    <t>34715482.03</t>
  </si>
  <si>
    <t>43999.343511</t>
  </si>
  <si>
    <t>0.745664</t>
  </si>
  <si>
    <t>0.865261</t>
  </si>
  <si>
    <t>TAS</t>
  </si>
  <si>
    <t>CVL|Principal place of business state/territory|TAS</t>
  </si>
  <si>
    <t>162</t>
  </si>
  <si>
    <t>145</t>
  </si>
  <si>
    <t>0.35862</t>
  </si>
  <si>
    <t>8.275862068965518</t>
  </si>
  <si>
    <t>0.11724</t>
  </si>
  <si>
    <t>123</t>
  </si>
  <si>
    <t>0.30894</t>
  </si>
  <si>
    <t>533611.00</t>
  </si>
  <si>
    <t>14042.394737</t>
  </si>
  <si>
    <t>0.46272877419405073</t>
  </si>
  <si>
    <t>0.86014</t>
  </si>
  <si>
    <t>0.20325</t>
  </si>
  <si>
    <t>0.21951</t>
  </si>
  <si>
    <t>0.21818</t>
  </si>
  <si>
    <t>0.96667</t>
  </si>
  <si>
    <t>37687145</t>
  </si>
  <si>
    <t>279164.0370</t>
  </si>
  <si>
    <t>20537</t>
  </si>
  <si>
    <t>5801842.55</t>
  </si>
  <si>
    <t>64464.917222</t>
  </si>
  <si>
    <t>26292.855</t>
  </si>
  <si>
    <t>0.73103</t>
  </si>
  <si>
    <t>19276459.83</t>
  </si>
  <si>
    <t>181853.394623</t>
  </si>
  <si>
    <t>40180.175</t>
  </si>
  <si>
    <t>0.42759</t>
  </si>
  <si>
    <t>4832985.66</t>
  </si>
  <si>
    <t>77951.381613</t>
  </si>
  <si>
    <t>15319.724999999999</t>
  </si>
  <si>
    <t>0.27586</t>
  </si>
  <si>
    <t>5570053.76</t>
  </si>
  <si>
    <t>139251.344000</t>
  </si>
  <si>
    <t>22319.345</t>
  </si>
  <si>
    <t>551287070.96</t>
  </si>
  <si>
    <t>3801979.799724</t>
  </si>
  <si>
    <t>469130.94</t>
  </si>
  <si>
    <t>28.7379</t>
  </si>
  <si>
    <t>0.37931</t>
  </si>
  <si>
    <t>181522792.66</t>
  </si>
  <si>
    <t>3300414.412000</t>
  </si>
  <si>
    <t>100586.2</t>
  </si>
  <si>
    <t>2.8393</t>
  </si>
  <si>
    <t>762489362.87</t>
  </si>
  <si>
    <t>5258547.330138</t>
  </si>
  <si>
    <t>576393.72</t>
  </si>
  <si>
    <t>140</t>
  </si>
  <si>
    <t>0.19310</t>
  </si>
  <si>
    <t>2269766.78</t>
  </si>
  <si>
    <t>55627.137619</t>
  </si>
  <si>
    <t>0.01379</t>
  </si>
  <si>
    <t>761924.10</t>
  </si>
  <si>
    <t>428440.44</t>
  </si>
  <si>
    <t>77.53</t>
  </si>
  <si>
    <t>56821.55</t>
  </si>
  <si>
    <t>152035.66</t>
  </si>
  <si>
    <t>33710.14</t>
  </si>
  <si>
    <t>35411.18</t>
  </si>
  <si>
    <t>8400032.24</t>
  </si>
  <si>
    <t>771276.52</t>
  </si>
  <si>
    <t>1031833.24</t>
  </si>
  <si>
    <t>367400.65</t>
  </si>
  <si>
    <t>11.542499999999999</t>
  </si>
  <si>
    <t>8.49</t>
  </si>
  <si>
    <t>10284321.27</t>
  </si>
  <si>
    <t>1754564.45</t>
  </si>
  <si>
    <t>4597410.96</t>
  </si>
  <si>
    <t>51082.344000</t>
  </si>
  <si>
    <t>29597.379999999997</t>
  </si>
  <si>
    <t>3543252.43</t>
  </si>
  <si>
    <t>39369.471444</t>
  </si>
  <si>
    <t>0.657375</t>
  </si>
  <si>
    <t>0.8890279999999999</t>
  </si>
  <si>
    <t>CVL|Total liabilities|k. 10m+</t>
  </si>
  <si>
    <t>1691</t>
  </si>
  <si>
    <t>789</t>
  </si>
  <si>
    <t>0.64512</t>
  </si>
  <si>
    <t>13.937896070975919</t>
  </si>
  <si>
    <t>0.43726</t>
  </si>
  <si>
    <t>427</t>
  </si>
  <si>
    <t>0.64169</t>
  </si>
  <si>
    <t>25862527.00</t>
  </si>
  <si>
    <t>94388.784672</t>
  </si>
  <si>
    <t>0.45099831593980577</t>
  </si>
  <si>
    <t>0.63863</t>
  </si>
  <si>
    <t>0.13972</t>
  </si>
  <si>
    <t>0.16216</t>
  </si>
  <si>
    <t>0.90909</t>
  </si>
  <si>
    <t>2306858599</t>
  </si>
  <si>
    <t>3212894.9847</t>
  </si>
  <si>
    <t>65698.5</t>
  </si>
  <si>
    <t>252153284.26</t>
  </si>
  <si>
    <t>996653.297470</t>
  </si>
  <si>
    <t>39256</t>
  </si>
  <si>
    <t>0.52852</t>
  </si>
  <si>
    <t>242308284.04</t>
  </si>
  <si>
    <t>581075.021679</t>
  </si>
  <si>
    <t>145800</t>
  </si>
  <si>
    <t>0.46768</t>
  </si>
  <si>
    <t>184033864.68</t>
  </si>
  <si>
    <t>498736.760650</t>
  </si>
  <si>
    <t>155627.94</t>
  </si>
  <si>
    <t>0.40431</t>
  </si>
  <si>
    <t>291206972.66</t>
  </si>
  <si>
    <t>912874.522445</t>
  </si>
  <si>
    <t>279760.28</t>
  </si>
  <si>
    <t>0.99620</t>
  </si>
  <si>
    <t>43778911504.32</t>
  </si>
  <si>
    <t>55698360.692519</t>
  </si>
  <si>
    <t>417.9580</t>
  </si>
  <si>
    <t>30</t>
  </si>
  <si>
    <t>0.56147</t>
  </si>
  <si>
    <t>18903196962.32</t>
  </si>
  <si>
    <t>42670873.504108</t>
  </si>
  <si>
    <t>7188564</t>
  </si>
  <si>
    <t>4.3217</t>
  </si>
  <si>
    <t>63399657588.02</t>
  </si>
  <si>
    <t>80354445.612193</t>
  </si>
  <si>
    <t>21272163.44</t>
  </si>
  <si>
    <t>720</t>
  </si>
  <si>
    <t>0.91255</t>
  </si>
  <si>
    <t>0.13181</t>
  </si>
  <si>
    <t>34407978.64</t>
  </si>
  <si>
    <t>282274.248500</t>
  </si>
  <si>
    <t>146228.495</t>
  </si>
  <si>
    <t>3678978.02</t>
  </si>
  <si>
    <t>71684.750000</t>
  </si>
  <si>
    <t>71684.75</t>
  </si>
  <si>
    <t>11045632.07</t>
  </si>
  <si>
    <t>4894291.10</t>
  </si>
  <si>
    <t>14892877.62</t>
  </si>
  <si>
    <t>4441057.88</t>
  </si>
  <si>
    <t>19898989.94</t>
  </si>
  <si>
    <t>175229077.73</t>
  </si>
  <si>
    <t>82088894.74</t>
  </si>
  <si>
    <t>1673280264.76</t>
  </si>
  <si>
    <t>38327687.90</t>
  </si>
  <si>
    <t>0.07200</t>
  </si>
  <si>
    <t>20.106169458387868</t>
  </si>
  <si>
    <t>1894346842.12</t>
  </si>
  <si>
    <t>133684941.55</t>
  </si>
  <si>
    <t>44687163.50</t>
  </si>
  <si>
    <t>177330.013889</t>
  </si>
  <si>
    <t>39200519.72</t>
  </si>
  <si>
    <t>155557.617937</t>
  </si>
  <si>
    <t>0.349494</t>
  </si>
  <si>
    <t>0.532253</t>
  </si>
  <si>
    <t>CVL|Company group size|b) 2-5</t>
  </si>
  <si>
    <t>2752</t>
  </si>
  <si>
    <t>1145</t>
  </si>
  <si>
    <t>0.52664</t>
  </si>
  <si>
    <t>11.731877729257642</t>
  </si>
  <si>
    <t>0.37293</t>
  </si>
  <si>
    <t>917</t>
  </si>
  <si>
    <t>0.63577</t>
  </si>
  <si>
    <t>16697890.00</t>
  </si>
  <si>
    <t>28641.320755</t>
  </si>
  <si>
    <t>0.43288403844460144</t>
  </si>
  <si>
    <t>0.79929</t>
  </si>
  <si>
    <t>0.11684</t>
  </si>
  <si>
    <t>0.12526</t>
  </si>
  <si>
    <t>0.20769</t>
  </si>
  <si>
    <t>0.12449</t>
  </si>
  <si>
    <t>0.93436</t>
  </si>
  <si>
    <t>898103230</t>
  </si>
  <si>
    <t>814975.7078</t>
  </si>
  <si>
    <t>14329</t>
  </si>
  <si>
    <t>157798315.09</t>
  </si>
  <si>
    <t>304629.951911</t>
  </si>
  <si>
    <t>12161</t>
  </si>
  <si>
    <t>0.49869</t>
  </si>
  <si>
    <t>134337766.77</t>
  </si>
  <si>
    <t>235267.542504</t>
  </si>
  <si>
    <t>62120.01</t>
  </si>
  <si>
    <t>0.33712</t>
  </si>
  <si>
    <t>94385864.76</t>
  </si>
  <si>
    <t>244522.965699</t>
  </si>
  <si>
    <t>42552.73</t>
  </si>
  <si>
    <t>0.26201</t>
  </si>
  <si>
    <t>138631310.17</t>
  </si>
  <si>
    <t>462104.367233</t>
  </si>
  <si>
    <t>65566.11</t>
  </si>
  <si>
    <t>0.98428</t>
  </si>
  <si>
    <t>14949191363.88</t>
  </si>
  <si>
    <t>13264588.610364</t>
  </si>
  <si>
    <t>1632031.44</t>
  </si>
  <si>
    <t>251.4309</t>
  </si>
  <si>
    <t>0.38865</t>
  </si>
  <si>
    <t>7876784729.04</t>
  </si>
  <si>
    <t>17700639.840539</t>
  </si>
  <si>
    <t>428297</t>
  </si>
  <si>
    <t>3.2055</t>
  </si>
  <si>
    <t>23193331034.62</t>
  </si>
  <si>
    <t>20327196.349360</t>
  </si>
  <si>
    <t>2004459.06</t>
  </si>
  <si>
    <t>1091</t>
  </si>
  <si>
    <t>0.95284</t>
  </si>
  <si>
    <t>0.09432</t>
  </si>
  <si>
    <t>18320752.96</t>
  </si>
  <si>
    <t>101336.895000</t>
  </si>
  <si>
    <t>36261</t>
  </si>
  <si>
    <t>0.00699</t>
  </si>
  <si>
    <t>1455452.11</t>
  </si>
  <si>
    <t>4263540.58</t>
  </si>
  <si>
    <t>857115.95</t>
  </si>
  <si>
    <t>72296112.09</t>
  </si>
  <si>
    <t>13053632.80</t>
  </si>
  <si>
    <t>1598950149.14</t>
  </si>
  <si>
    <t>16584444.07</t>
  </si>
  <si>
    <t>0.05479</t>
  </si>
  <si>
    <t>21.229804907630697</t>
  </si>
  <si>
    <t>15.684437740293765</t>
  </si>
  <si>
    <t>1694867647.69</t>
  </si>
  <si>
    <t>34751965.76</t>
  </si>
  <si>
    <t>33295583.38</t>
  </si>
  <si>
    <t>64401.515242</t>
  </si>
  <si>
    <t>34911</t>
  </si>
  <si>
    <t>24981826.55</t>
  </si>
  <si>
    <t>48320.747679</t>
  </si>
  <si>
    <t>0.916884</t>
  </si>
  <si>
    <t>1.0609920000000002</t>
  </si>
  <si>
    <t>CQ|Industry division|Retail Trade</t>
  </si>
  <si>
    <t>536</t>
  </si>
  <si>
    <t>508</t>
  </si>
  <si>
    <t>0.33268</t>
  </si>
  <si>
    <t>9.881889763779528</t>
  </si>
  <si>
    <t>0.15157</t>
  </si>
  <si>
    <t>0.83984</t>
  </si>
  <si>
    <t>0.19708</t>
  </si>
  <si>
    <t>0.20681</t>
  </si>
  <si>
    <t>0.27397</t>
  </si>
  <si>
    <t>0.19200</t>
  </si>
  <si>
    <t>0.55758</t>
  </si>
  <si>
    <t>45297514</t>
  </si>
  <si>
    <t>93589.9050</t>
  </si>
  <si>
    <t>10508882.83</t>
  </si>
  <si>
    <t>31845.099485</t>
  </si>
  <si>
    <t>1.055</t>
  </si>
  <si>
    <t>0.36417</t>
  </si>
  <si>
    <t>33684245.82</t>
  </si>
  <si>
    <t>182077.004432</t>
  </si>
  <si>
    <t>81391</t>
  </si>
  <si>
    <t>0.13189</t>
  </si>
  <si>
    <t>3224243.28</t>
  </si>
  <si>
    <t>48123.034030</t>
  </si>
  <si>
    <t>20409.14</t>
  </si>
  <si>
    <t>0.08268</t>
  </si>
  <si>
    <t>1209524.53</t>
  </si>
  <si>
    <t>28798.203095</t>
  </si>
  <si>
    <t>9779.599999999999</t>
  </si>
  <si>
    <t>0.98622</t>
  </si>
  <si>
    <t>523019055.53</t>
  </si>
  <si>
    <t>1043950.210639</t>
  </si>
  <si>
    <t>334152</t>
  </si>
  <si>
    <t>25.6727</t>
  </si>
  <si>
    <t>0.34449</t>
  </si>
  <si>
    <t>113217145.01</t>
  </si>
  <si>
    <t>646955.114343</t>
  </si>
  <si>
    <t>100412.3</t>
  </si>
  <si>
    <t>2.4677</t>
  </si>
  <si>
    <t>674354214.17</t>
  </si>
  <si>
    <t>1327468.925531</t>
  </si>
  <si>
    <t>449954.27</t>
  </si>
  <si>
    <t>479</t>
  </si>
  <si>
    <t>0.94291</t>
  </si>
  <si>
    <t>0.04528</t>
  </si>
  <si>
    <t>2320674.76</t>
  </si>
  <si>
    <t>44876.772857</t>
  </si>
  <si>
    <t>12750</t>
  </si>
  <si>
    <t>0.00787</t>
  </si>
  <si>
    <t>12166.666667</t>
  </si>
  <si>
    <t>136858.26</t>
  </si>
  <si>
    <t>318965.89</t>
  </si>
  <si>
    <t>96.65</t>
  </si>
  <si>
    <t>720.61</t>
  </si>
  <si>
    <t>4098670.25</t>
  </si>
  <si>
    <t>646360.17</t>
  </si>
  <si>
    <t>1300404.00</t>
  </si>
  <si>
    <t>1351291.27</t>
  </si>
  <si>
    <t>0.03692</t>
  </si>
  <si>
    <t>47.31</t>
  </si>
  <si>
    <t>29.720000000000006</t>
  </si>
  <si>
    <t>5535932.51</t>
  </si>
  <si>
    <t>2317337.94</t>
  </si>
  <si>
    <t>9214278.61</t>
  </si>
  <si>
    <t>27922.056394</t>
  </si>
  <si>
    <t>5992.9</t>
  </si>
  <si>
    <t>4348152.77</t>
  </si>
  <si>
    <t>13176.220515</t>
  </si>
  <si>
    <t>0.22952250000000002</t>
  </si>
  <si>
    <t>0.291159</t>
  </si>
  <si>
    <t>CVL + CQ|Industry division|Financial and Insurance Services</t>
  </si>
  <si>
    <t>1000</t>
  </si>
  <si>
    <t>0.42119</t>
  </si>
  <si>
    <t>10.808322824716267</t>
  </si>
  <si>
    <t>0.34678</t>
  </si>
  <si>
    <t>416</t>
  </si>
  <si>
    <t>0.67308</t>
  </si>
  <si>
    <t>4412134.00</t>
  </si>
  <si>
    <t>15757.621429</t>
  </si>
  <si>
    <t>0.898526291083696</t>
  </si>
  <si>
    <t>0.87417</t>
  </si>
  <si>
    <t>0.08157</t>
  </si>
  <si>
    <t>0.08006</t>
  </si>
  <si>
    <t>0.17361</t>
  </si>
  <si>
    <t>0.82870</t>
  </si>
  <si>
    <t>767967344</t>
  </si>
  <si>
    <t>1056351.2297</t>
  </si>
  <si>
    <t>68443654.76</t>
  </si>
  <si>
    <t>158434.386019</t>
  </si>
  <si>
    <t>963.5</t>
  </si>
  <si>
    <t>0.22573</t>
  </si>
  <si>
    <t>25280889.59</t>
  </si>
  <si>
    <t>141234.020056</t>
  </si>
  <si>
    <t>55283.04</t>
  </si>
  <si>
    <t>0.12484</t>
  </si>
  <si>
    <t>7274516.90</t>
  </si>
  <si>
    <t>73479.968687</t>
  </si>
  <si>
    <t>31034.52</t>
  </si>
  <si>
    <t>0.08827</t>
  </si>
  <si>
    <t>14720980.29</t>
  </si>
  <si>
    <t>210299.718429</t>
  </si>
  <si>
    <t>24057.760000000002</t>
  </si>
  <si>
    <t>0.95460</t>
  </si>
  <si>
    <t>14050274149.68</t>
  </si>
  <si>
    <t>18560467.833131</t>
  </si>
  <si>
    <t>514784</t>
  </si>
  <si>
    <t>26.1247</t>
  </si>
  <si>
    <t>0.17654</t>
  </si>
  <si>
    <t>1424538319.66</t>
  </si>
  <si>
    <t>10175273.711857</t>
  </si>
  <si>
    <t>417096.37</t>
  </si>
  <si>
    <t>3.6779</t>
  </si>
  <si>
    <t>15522088856.12</t>
  </si>
  <si>
    <t>19673116.420938</t>
  </si>
  <si>
    <t>619560.09</t>
  </si>
  <si>
    <t>724</t>
  </si>
  <si>
    <t>0.91299</t>
  </si>
  <si>
    <t>0.03279</t>
  </si>
  <si>
    <t>4249409.97</t>
  </si>
  <si>
    <t>58114.674444</t>
  </si>
  <si>
    <t>0.00504</t>
  </si>
  <si>
    <t>788950.00</t>
  </si>
  <si>
    <t>358975.000000</t>
  </si>
  <si>
    <t>358975</t>
  </si>
  <si>
    <t>1307686.26</t>
  </si>
  <si>
    <t>649215.67</t>
  </si>
  <si>
    <t>533530.55</t>
  </si>
  <si>
    <t>511635.80</t>
  </si>
  <si>
    <t>19075310.43</t>
  </si>
  <si>
    <t>2095635.22</t>
  </si>
  <si>
    <t>22411664.33</t>
  </si>
  <si>
    <t>31682035.97</t>
  </si>
  <si>
    <t>0.08121</t>
  </si>
  <si>
    <t>41.9015080281304</t>
  </si>
  <si>
    <t>43839827.37</t>
  </si>
  <si>
    <t>34931119.57</t>
  </si>
  <si>
    <t>17266445.08</t>
  </si>
  <si>
    <t>39968.622870</t>
  </si>
  <si>
    <t>12323640.20</t>
  </si>
  <si>
    <t>28526.944907</t>
  </si>
  <si>
    <t>0.926275</t>
  </si>
  <si>
    <t>0.971128</t>
  </si>
  <si>
    <t>Other Services</t>
  </si>
  <si>
    <t>CQ|Industry division|Other Services</t>
  </si>
  <si>
    <t>975</t>
  </si>
  <si>
    <t>827</t>
  </si>
  <si>
    <t>0.32890</t>
  </si>
  <si>
    <t>10.443772672309553</t>
  </si>
  <si>
    <t>0.19468</t>
  </si>
  <si>
    <t>0.56250</t>
  </si>
  <si>
    <t>68450.00</t>
  </si>
  <si>
    <t>7605.555556</t>
  </si>
  <si>
    <t>0.80884</t>
  </si>
  <si>
    <t>0.10754</t>
  </si>
  <si>
    <t>0.11557</t>
  </si>
  <si>
    <t>0.30000</t>
  </si>
  <si>
    <t>0.09041</t>
  </si>
  <si>
    <t>0.52000</t>
  </si>
  <si>
    <t>59628078</t>
  </si>
  <si>
    <t>79398.2397</t>
  </si>
  <si>
    <t>28382301.75</t>
  </si>
  <si>
    <t>54061.527143</t>
  </si>
  <si>
    <t>0.30109</t>
  </si>
  <si>
    <t>57396505.91</t>
  </si>
  <si>
    <t>230508.055863</t>
  </si>
  <si>
    <t>99527.97</t>
  </si>
  <si>
    <t>0.09069</t>
  </si>
  <si>
    <t>3422161.55</t>
  </si>
  <si>
    <t>45628.820667</t>
  </si>
  <si>
    <t>13352.58</t>
  </si>
  <si>
    <t>0.04837</t>
  </si>
  <si>
    <t>2637579.54</t>
  </si>
  <si>
    <t>65939.488500</t>
  </si>
  <si>
    <t>9255.380000000001</t>
  </si>
  <si>
    <t>0.93349</t>
  </si>
  <si>
    <t>6477773788.20</t>
  </si>
  <si>
    <t>8390898.689378</t>
  </si>
  <si>
    <t>392971.20499999996</t>
  </si>
  <si>
    <t>6.6131</t>
  </si>
  <si>
    <t>0.22854</t>
  </si>
  <si>
    <t>261159970.08</t>
  </si>
  <si>
    <t>1381798.783492</t>
  </si>
  <si>
    <t>98100.14</t>
  </si>
  <si>
    <t>2.0203</t>
  </si>
  <si>
    <t>6802390005.28</t>
  </si>
  <si>
    <t>8305726.502173</t>
  </si>
  <si>
    <t>455922.36</t>
  </si>
  <si>
    <t>751</t>
  </si>
  <si>
    <t>0.90810</t>
  </si>
  <si>
    <t>0.02418</t>
  </si>
  <si>
    <t>3322929.77</t>
  </si>
  <si>
    <t>215886.174615</t>
  </si>
  <si>
    <t>27778.27</t>
  </si>
  <si>
    <t>0.00846</t>
  </si>
  <si>
    <t>610718.63</t>
  </si>
  <si>
    <t>97453.105000</t>
  </si>
  <si>
    <t>60750</t>
  </si>
  <si>
    <t>640147.55</t>
  </si>
  <si>
    <t>65.895</t>
  </si>
  <si>
    <t>10069.28</t>
  </si>
  <si>
    <t>48074.85</t>
  </si>
  <si>
    <t>3003766.11</t>
  </si>
  <si>
    <t>3012974.43</t>
  </si>
  <si>
    <t>742960.03</t>
  </si>
  <si>
    <t>8334167.86</t>
  </si>
  <si>
    <t>0.04207</t>
  </si>
  <si>
    <t>44.00954545454545</t>
  </si>
  <si>
    <t>28.21</t>
  </si>
  <si>
    <t>3746726.14</t>
  </si>
  <si>
    <t>12045433.97</t>
  </si>
  <si>
    <t>16942768.33</t>
  </si>
  <si>
    <t>32271.939676</t>
  </si>
  <si>
    <t>14669.5</t>
  </si>
  <si>
    <t>9435033.38</t>
  </si>
  <si>
    <t>17971.492152</t>
  </si>
  <si>
    <t>0.460375</t>
  </si>
  <si>
    <t>0.527357</t>
  </si>
  <si>
    <t>CVL|Principal place of business state/territory|Unknown</t>
  </si>
  <si>
    <t>208</t>
  </si>
  <si>
    <t>0.23558</t>
  </si>
  <si>
    <t>9.072115384615385</t>
  </si>
  <si>
    <t>0.13462</t>
  </si>
  <si>
    <t>205</t>
  </si>
  <si>
    <t>0.74634</t>
  </si>
  <si>
    <t>2746619.00</t>
  </si>
  <si>
    <t>17951.758170</t>
  </si>
  <si>
    <t>0.7854904209443165</t>
  </si>
  <si>
    <t>0.91176</t>
  </si>
  <si>
    <t>0.17204</t>
  </si>
  <si>
    <t>0.18817</t>
  </si>
  <si>
    <t>0.41176</t>
  </si>
  <si>
    <t>0.23684</t>
  </si>
  <si>
    <t>0.90132</t>
  </si>
  <si>
    <t>12086828</t>
  </si>
  <si>
    <t>60133.4726</t>
  </si>
  <si>
    <t>10091</t>
  </si>
  <si>
    <t>5138739.20</t>
  </si>
  <si>
    <t>33807.494737</t>
  </si>
  <si>
    <t>10064.855</t>
  </si>
  <si>
    <t>0.43750</t>
  </si>
  <si>
    <t>7024643.86</t>
  </si>
  <si>
    <t>77193.888571</t>
  </si>
  <si>
    <t>31187.94</t>
  </si>
  <si>
    <t>4048454.85</t>
  </si>
  <si>
    <t>84342.809375</t>
  </si>
  <si>
    <t>20531.64</t>
  </si>
  <si>
    <t>0.17788</t>
  </si>
  <si>
    <t>4866175.26</t>
  </si>
  <si>
    <t>131518.250270</t>
  </si>
  <si>
    <t>19640.39</t>
  </si>
  <si>
    <t>0.98077</t>
  </si>
  <si>
    <t>311404288.38</t>
  </si>
  <si>
    <t>1526491.609706</t>
  </si>
  <si>
    <t>342112.53500000003</t>
  </si>
  <si>
    <t>17.5539</t>
  </si>
  <si>
    <t>0.18269</t>
  </si>
  <si>
    <t>35332845.40</t>
  </si>
  <si>
    <t>929811.721053</t>
  </si>
  <si>
    <t>145873.57</t>
  </si>
  <si>
    <t>2.9250</t>
  </si>
  <si>
    <t>362676407.75</t>
  </si>
  <si>
    <t>1777825.528186</t>
  </si>
  <si>
    <t>425701.11</t>
  </si>
  <si>
    <t>0.91827</t>
  </si>
  <si>
    <t>0.08173</t>
  </si>
  <si>
    <t>463554.64</t>
  </si>
  <si>
    <t>31244.842222</t>
  </si>
  <si>
    <t>21250</t>
  </si>
  <si>
    <t>0.00481</t>
  </si>
  <si>
    <t>4000.00</t>
  </si>
  <si>
    <t>4000.000000</t>
  </si>
  <si>
    <t>448333.77</t>
  </si>
  <si>
    <t>51.66</t>
  </si>
  <si>
    <t>47859.18</t>
  </si>
  <si>
    <t>115189.47</t>
  </si>
  <si>
    <t>77005.23</t>
  </si>
  <si>
    <t>20399.71</t>
  </si>
  <si>
    <t>23.86</t>
  </si>
  <si>
    <t>1614009.04</t>
  </si>
  <si>
    <t>308651.54</t>
  </si>
  <si>
    <t>167415.03</t>
  </si>
  <si>
    <t>0.03974</t>
  </si>
  <si>
    <t>21.456666666666667</t>
  </si>
  <si>
    <t>6.7299999999999995</t>
  </si>
  <si>
    <t>1738873.45</t>
  </si>
  <si>
    <t>1059989.52</t>
  </si>
  <si>
    <t>5874582.95</t>
  </si>
  <si>
    <t>38648.572039</t>
  </si>
  <si>
    <t>27275.35</t>
  </si>
  <si>
    <t>4760668.77</t>
  </si>
  <si>
    <t>31320.189276</t>
  </si>
  <si>
    <t>0.929726</t>
  </si>
  <si>
    <t>1.083897</t>
  </si>
  <si>
    <t>CVL + CQ|Principal place of business state/territory|Unknown</t>
  </si>
  <si>
    <t>303</t>
  </si>
  <si>
    <t>297</t>
  </si>
  <si>
    <t>0.26263</t>
  </si>
  <si>
    <t>15.367003367003367</t>
  </si>
  <si>
    <t>0.16835</t>
  </si>
  <si>
    <t>206</t>
  </si>
  <si>
    <t>0.74757</t>
  </si>
  <si>
    <t>2751019.00</t>
  </si>
  <si>
    <t>17863.759740</t>
  </si>
  <si>
    <t>0.78786937824188</t>
  </si>
  <si>
    <t>0.90580</t>
  </si>
  <si>
    <t>0.15200</t>
  </si>
  <si>
    <t>0.16400</t>
  </si>
  <si>
    <t>0.21233</t>
  </si>
  <si>
    <t>0.75481</t>
  </si>
  <si>
    <t>15665614</t>
  </si>
  <si>
    <t>57594.1691</t>
  </si>
  <si>
    <t>3132.5</t>
  </si>
  <si>
    <t>5526592.78</t>
  </si>
  <si>
    <t>26570.157596</t>
  </si>
  <si>
    <t>0.38047</t>
  </si>
  <si>
    <t>11006263.76</t>
  </si>
  <si>
    <t>97400.564248</t>
  </si>
  <si>
    <t>35466.5</t>
  </si>
  <si>
    <t>4347943.89</t>
  </si>
  <si>
    <t>80517.479444</t>
  </si>
  <si>
    <t>17530.17</t>
  </si>
  <si>
    <t>0.12795</t>
  </si>
  <si>
    <t>4873375.26</t>
  </si>
  <si>
    <t>128246.717368</t>
  </si>
  <si>
    <t>19598.32</t>
  </si>
  <si>
    <t>0.89226</t>
  </si>
  <si>
    <t>462890727.28</t>
  </si>
  <si>
    <t>1746757.461434</t>
  </si>
  <si>
    <t>374214.86</t>
  </si>
  <si>
    <t>15.6140</t>
  </si>
  <si>
    <t>65168489.37</t>
  </si>
  <si>
    <t>1206823.877222</t>
  </si>
  <si>
    <t>2.7931</t>
  </si>
  <si>
    <t>548286799.56</t>
  </si>
  <si>
    <t>1903773.609583</t>
  </si>
  <si>
    <t>391151.81499999994</t>
  </si>
  <si>
    <t>0.86532</t>
  </si>
  <si>
    <t>0.07744</t>
  </si>
  <si>
    <t>1053347.46</t>
  </si>
  <si>
    <t>35382.143636</t>
  </si>
  <si>
    <t>0.00673</t>
  </si>
  <si>
    <t>34000.00</t>
  </si>
  <si>
    <t>17000.000000</t>
  </si>
  <si>
    <t>39829.04</t>
  </si>
  <si>
    <t>493341.40</t>
  </si>
  <si>
    <t>47.41</t>
  </si>
  <si>
    <t>208218.81</t>
  </si>
  <si>
    <t>0.03398</t>
  </si>
  <si>
    <t>20.345714285714283</t>
  </si>
  <si>
    <t>8.61</t>
  </si>
  <si>
    <t>1778702.49</t>
  </si>
  <si>
    <t>1145800.93</t>
  </si>
  <si>
    <t>6993925.45</t>
  </si>
  <si>
    <t>33624.641587</t>
  </si>
  <si>
    <t>5236693.82</t>
  </si>
  <si>
    <t>25176.412596</t>
  </si>
  <si>
    <t>1.070703</t>
  </si>
  <si>
    <t>CVL|Company group size|d) 11+</t>
  </si>
  <si>
    <t>393</t>
  </si>
  <si>
    <t>18.047619047619047</t>
  </si>
  <si>
    <t>0.58333</t>
  </si>
  <si>
    <t>1601514.00</t>
  </si>
  <si>
    <t>228787.714286</t>
  </si>
  <si>
    <t>36666</t>
  </si>
  <si>
    <t>0.07335815679282662</t>
  </si>
  <si>
    <t>186585897</t>
  </si>
  <si>
    <t>11661618.5625</t>
  </si>
  <si>
    <t>4149</t>
  </si>
  <si>
    <t>14321724.40</t>
  </si>
  <si>
    <t>1022980.314286</t>
  </si>
  <si>
    <t>382881.04</t>
  </si>
  <si>
    <t>0.52381</t>
  </si>
  <si>
    <t>13711572.58</t>
  </si>
  <si>
    <t>1246506.598182</t>
  </si>
  <si>
    <t>20892503.89</t>
  </si>
  <si>
    <t>1899318.535455</t>
  </si>
  <si>
    <t>128332.84</t>
  </si>
  <si>
    <t>0.95238</t>
  </si>
  <si>
    <t>9260605021.53</t>
  </si>
  <si>
    <t>463030251.076500</t>
  </si>
  <si>
    <t>92028250.35499999</t>
  </si>
  <si>
    <t>133.2500</t>
  </si>
  <si>
    <t>52.5</t>
  </si>
  <si>
    <t>3525011158.90</t>
  </si>
  <si>
    <t>251786511.350000</t>
  </si>
  <si>
    <t>42384709.815</t>
  </si>
  <si>
    <t>4.3571</t>
  </si>
  <si>
    <t>12834541981.30</t>
  </si>
  <si>
    <t>641727099.065000</t>
  </si>
  <si>
    <t>107729749.56</t>
  </si>
  <si>
    <t>0.09524</t>
  </si>
  <si>
    <t>1182101.50</t>
  </si>
  <si>
    <t>950000.00</t>
  </si>
  <si>
    <t>CVL|Estimated realisable assets value|b. 1-1k</t>
  </si>
  <si>
    <t>2557</t>
  </si>
  <si>
    <t>2375</t>
  </si>
  <si>
    <t>0.21811</t>
  </si>
  <si>
    <t>8.510315789473685</t>
  </si>
  <si>
    <t>0.21221</t>
  </si>
  <si>
    <t>2281</t>
  </si>
  <si>
    <t>0.87462</t>
  </si>
  <si>
    <t>24867413.00</t>
  </si>
  <si>
    <t>12464.868672</t>
  </si>
  <si>
    <t>0.8870395458357526</t>
  </si>
  <si>
    <t>0.97136</t>
  </si>
  <si>
    <t>0.14861</t>
  </si>
  <si>
    <t>0.14835</t>
  </si>
  <si>
    <t>0.93575</t>
  </si>
  <si>
    <t>578077</t>
  </si>
  <si>
    <t>243.4008</t>
  </si>
  <si>
    <t>28635097.14</t>
  </si>
  <si>
    <t>15724.929786</t>
  </si>
  <si>
    <t>485.43</t>
  </si>
  <si>
    <t>0.35032</t>
  </si>
  <si>
    <t>75164150.26</t>
  </si>
  <si>
    <t>90341.526755</t>
  </si>
  <si>
    <t>26796.665</t>
  </si>
  <si>
    <t>0.11663</t>
  </si>
  <si>
    <t>11158616.75</t>
  </si>
  <si>
    <t>40283.814982</t>
  </si>
  <si>
    <t>12660.52</t>
  </si>
  <si>
    <t>0.05811</t>
  </si>
  <si>
    <t>19117053.38</t>
  </si>
  <si>
    <t>138529.372319</t>
  </si>
  <si>
    <t>11998.455</t>
  </si>
  <si>
    <t>0.98653</t>
  </si>
  <si>
    <t>2869101080.41</t>
  </si>
  <si>
    <t>1224541.647636</t>
  </si>
  <si>
    <t>308316.46</t>
  </si>
  <si>
    <t>8.0883</t>
  </si>
  <si>
    <t>0.17263</t>
  </si>
  <si>
    <t>515315656.06</t>
  </si>
  <si>
    <t>1256867.453805</t>
  </si>
  <si>
    <t>70190.42</t>
  </si>
  <si>
    <t>2.3037</t>
  </si>
  <si>
    <t>3489856556.86</t>
  </si>
  <si>
    <t>1469413.287099</t>
  </si>
  <si>
    <t>345255.2</t>
  </si>
  <si>
    <t>2320</t>
  </si>
  <si>
    <t>0.97684</t>
  </si>
  <si>
    <t>0.07411</t>
  </si>
  <si>
    <t>6936290.01</t>
  </si>
  <si>
    <t>29315.087162</t>
  </si>
  <si>
    <t>0.00758</t>
  </si>
  <si>
    <t>726589.85</t>
  </si>
  <si>
    <t>48644.567143</t>
  </si>
  <si>
    <t>29365.33</t>
  </si>
  <si>
    <t>953321.13</t>
  </si>
  <si>
    <t>24.785</t>
  </si>
  <si>
    <t>561110.64</t>
  </si>
  <si>
    <t>75.12</t>
  </si>
  <si>
    <t>1850768.46</t>
  </si>
  <si>
    <t>1.2700000000000002</t>
  </si>
  <si>
    <t>1066911.65</t>
  </si>
  <si>
    <t>1624024.22</t>
  </si>
  <si>
    <t>11571.57</t>
  </si>
  <si>
    <t>1731215.99</t>
  </si>
  <si>
    <t>0.01546</t>
  </si>
  <si>
    <t>14.579285714285716</t>
  </si>
  <si>
    <t>1078483.22</t>
  </si>
  <si>
    <t>6720440.44</t>
  </si>
  <si>
    <t>50977270.87</t>
  </si>
  <si>
    <t>28009.489489</t>
  </si>
  <si>
    <t>25891.48</t>
  </si>
  <si>
    <t>31023020.11</t>
  </si>
  <si>
    <t>17045.615445</t>
  </si>
  <si>
    <t>0.967111</t>
  </si>
  <si>
    <t>10.510885</t>
  </si>
  <si>
    <t>CVL|Industry division|Public Administration and Safety</t>
  </si>
  <si>
    <t>131</t>
  </si>
  <si>
    <t>126</t>
  </si>
  <si>
    <t>8.166666666666666</t>
  </si>
  <si>
    <t>0.15079</t>
  </si>
  <si>
    <t>0.65487</t>
  </si>
  <si>
    <t>753600.00</t>
  </si>
  <si>
    <t>10183.783784</t>
  </si>
  <si>
    <t>0.8492907190568824</t>
  </si>
  <si>
    <t>0.91597</t>
  </si>
  <si>
    <t>0.12844</t>
  </si>
  <si>
    <t>0.26471</t>
  </si>
  <si>
    <t>0.13235</t>
  </si>
  <si>
    <t>0.95789</t>
  </si>
  <si>
    <t>11114648</t>
  </si>
  <si>
    <t>93400.4034</t>
  </si>
  <si>
    <t>6074</t>
  </si>
  <si>
    <t>4280401.69</t>
  </si>
  <si>
    <t>45056.859895</t>
  </si>
  <si>
    <t>8537</t>
  </si>
  <si>
    <t>14796399.99</t>
  </si>
  <si>
    <t>308258.333125</t>
  </si>
  <si>
    <t>62519.979999999996</t>
  </si>
  <si>
    <t>0.19841</t>
  </si>
  <si>
    <t>2033275.50</t>
  </si>
  <si>
    <t>81331.020000</t>
  </si>
  <si>
    <t>25030.82</t>
  </si>
  <si>
    <t>0.12698</t>
  </si>
  <si>
    <t>1674735.45</t>
  </si>
  <si>
    <t>104670.965625</t>
  </si>
  <si>
    <t>27611.715</t>
  </si>
  <si>
    <t>0.99206</t>
  </si>
  <si>
    <t>104728115.91</t>
  </si>
  <si>
    <t>837824.927280</t>
  </si>
  <si>
    <t>347252.14</t>
  </si>
  <si>
    <t>7.0714</t>
  </si>
  <si>
    <t>0.13492</t>
  </si>
  <si>
    <t>2426580.71</t>
  </si>
  <si>
    <t>142740.041765</t>
  </si>
  <si>
    <t>86771.03</t>
  </si>
  <si>
    <t>2.4706</t>
  </si>
  <si>
    <t>125659107.56</t>
  </si>
  <si>
    <t>997294.504444</t>
  </si>
  <si>
    <t>406317.6</t>
  </si>
  <si>
    <t>118</t>
  </si>
  <si>
    <t>0.93651</t>
  </si>
  <si>
    <t>655490.83</t>
  </si>
  <si>
    <t>33037.756154</t>
  </si>
  <si>
    <t>24140.5</t>
  </si>
  <si>
    <t>0.00794</t>
  </si>
  <si>
    <t>130703.37</t>
  </si>
  <si>
    <t>474356.03</t>
  </si>
  <si>
    <t>56.06</t>
  </si>
  <si>
    <t>65050.12</t>
  </si>
  <si>
    <t>35771.16</t>
  </si>
  <si>
    <t>76800.23</t>
  </si>
  <si>
    <t>36925.12</t>
  </si>
  <si>
    <t>18201.24</t>
  </si>
  <si>
    <t>268224.14</t>
  </si>
  <si>
    <t>123157.99</t>
  </si>
  <si>
    <t>1016788.88</t>
  </si>
  <si>
    <t>4.385000000000001</t>
  </si>
  <si>
    <t>3.62</t>
  </si>
  <si>
    <t>413912.95</t>
  </si>
  <si>
    <t>1832065.33</t>
  </si>
  <si>
    <t>4066087.97</t>
  </si>
  <si>
    <t>42800.926000</t>
  </si>
  <si>
    <t>3011133.69</t>
  </si>
  <si>
    <t>31696.144105</t>
  </si>
  <si>
    <t>0.9534505</t>
  </si>
  <si>
    <t>1.081553</t>
  </si>
  <si>
    <t>CVL + CQ|Estimated realisable assets value|Unknown</t>
  </si>
  <si>
    <t>1565</t>
  </si>
  <si>
    <t>1203</t>
  </si>
  <si>
    <t>0.33084</t>
  </si>
  <si>
    <t>13.563591022443891</t>
  </si>
  <si>
    <t>0.24023</t>
  </si>
  <si>
    <t>0.55048</t>
  </si>
  <si>
    <t>5107789.00</t>
  </si>
  <si>
    <t>22304.755459</t>
  </si>
  <si>
    <t>0.6993008262238259</t>
  </si>
  <si>
    <t>0.73050</t>
  </si>
  <si>
    <t>0.16748</t>
  </si>
  <si>
    <t>0.16262</t>
  </si>
  <si>
    <t>0.43697</t>
  </si>
  <si>
    <t>0.17483</t>
  </si>
  <si>
    <t>0.72698</t>
  </si>
  <si>
    <t>163165421.18</t>
  </si>
  <si>
    <t>263595.187690</t>
  </si>
  <si>
    <t>8127</t>
  </si>
  <si>
    <t>0.35411</t>
  </si>
  <si>
    <t>110376082.08</t>
  </si>
  <si>
    <t>259098.784225</t>
  </si>
  <si>
    <t>49393.56</t>
  </si>
  <si>
    <t>0.19618</t>
  </si>
  <si>
    <t>61410759.27</t>
  </si>
  <si>
    <t>260215.081653</t>
  </si>
  <si>
    <t>32915.725000000006</t>
  </si>
  <si>
    <t>0.13799</t>
  </si>
  <si>
    <t>92232071.79</t>
  </si>
  <si>
    <t>555614.890301</t>
  </si>
  <si>
    <t>40379.945</t>
  </si>
  <si>
    <t>0.83209</t>
  </si>
  <si>
    <t>18845419297.64</t>
  </si>
  <si>
    <t>18826592.704935</t>
  </si>
  <si>
    <t>555040.96</t>
  </si>
  <si>
    <t>34.3450</t>
  </si>
  <si>
    <t>0.29011</t>
  </si>
  <si>
    <t>5247068706.93</t>
  </si>
  <si>
    <t>15034580.822149</t>
  </si>
  <si>
    <t>2.8933</t>
  </si>
  <si>
    <t>24356506917.71</t>
  </si>
  <si>
    <t>22594162.261327</t>
  </si>
  <si>
    <t>620450.62</t>
  </si>
  <si>
    <t>0.43724</t>
  </si>
  <si>
    <t>0.05154</t>
  </si>
  <si>
    <t>7217214.70</t>
  </si>
  <si>
    <t>43391.908286</t>
  </si>
  <si>
    <t>0.00665</t>
  </si>
  <si>
    <t>10582000.00</t>
  </si>
  <si>
    <t>95000.000000</t>
  </si>
  <si>
    <t>3099500.37</t>
  </si>
  <si>
    <t>2468986.19</t>
  </si>
  <si>
    <t>1466049.83</t>
  </si>
  <si>
    <t>1134572.02</t>
  </si>
  <si>
    <t>3952020.28</t>
  </si>
  <si>
    <t>1581113.36</t>
  </si>
  <si>
    <t>43489113.91</t>
  </si>
  <si>
    <t>19017453.59</t>
  </si>
  <si>
    <t>16725731.61</t>
  </si>
  <si>
    <t>20827347.27</t>
  </si>
  <si>
    <t>0.07980</t>
  </si>
  <si>
    <t>34.40008242090979</t>
  </si>
  <si>
    <t>16.935000000000002</t>
  </si>
  <si>
    <t>68732416.00</t>
  </si>
  <si>
    <t>45029472.43</t>
  </si>
  <si>
    <t>48894418.15</t>
  </si>
  <si>
    <t>79374.055438</t>
  </si>
  <si>
    <t>38712719.09</t>
  </si>
  <si>
    <t>62845.323198</t>
  </si>
  <si>
    <t>0.675545</t>
  </si>
  <si>
    <t>0.800268</t>
  </si>
  <si>
    <t>CVL + CQ|Industry division|Agriculture, Forestry and Fishing</t>
  </si>
  <si>
    <t>307</t>
  </si>
  <si>
    <t>0.36482</t>
  </si>
  <si>
    <t>11.654723127035831</t>
  </si>
  <si>
    <t>0.20847</t>
  </si>
  <si>
    <t>146</t>
  </si>
  <si>
    <t>0.60274</t>
  </si>
  <si>
    <t>1366051.00</t>
  </si>
  <si>
    <t>15523.306818</t>
  </si>
  <si>
    <t>0.8263361597473063</t>
  </si>
  <si>
    <t>0.83045</t>
  </si>
  <si>
    <t>0.09544</t>
  </si>
  <si>
    <t>0.09959</t>
  </si>
  <si>
    <t>0.28125</t>
  </si>
  <si>
    <t>0.07345</t>
  </si>
  <si>
    <t>0.81421</t>
  </si>
  <si>
    <t>225698177</t>
  </si>
  <si>
    <t>835919.1741</t>
  </si>
  <si>
    <t>6775</t>
  </si>
  <si>
    <t>37744465.26</t>
  </si>
  <si>
    <t>206253.908525</t>
  </si>
  <si>
    <t>13654</t>
  </si>
  <si>
    <t>0.42020</t>
  </si>
  <si>
    <t>23340185.06</t>
  </si>
  <si>
    <t>180931.667132</t>
  </si>
  <si>
    <t>41992.32</t>
  </si>
  <si>
    <t>0.17590</t>
  </si>
  <si>
    <t>6273973.29</t>
  </si>
  <si>
    <t>116184.690556</t>
  </si>
  <si>
    <t>17921.07</t>
  </si>
  <si>
    <t>0.10098</t>
  </si>
  <si>
    <t>6607666.60</t>
  </si>
  <si>
    <t>213150.535484</t>
  </si>
  <si>
    <t>25688</t>
  </si>
  <si>
    <t>0.95765</t>
  </si>
  <si>
    <t>840062351.03</t>
  </si>
  <si>
    <t>2857354.935476</t>
  </si>
  <si>
    <t>579590.585</t>
  </si>
  <si>
    <t>18.9153</t>
  </si>
  <si>
    <t>0.31596</t>
  </si>
  <si>
    <t>1705406414.03</t>
  </si>
  <si>
    <t>17581509.422990</t>
  </si>
  <si>
    <t>461438.12</t>
  </si>
  <si>
    <t>3.3030</t>
  </si>
  <si>
    <t>2581690590.01</t>
  </si>
  <si>
    <t>8520430.990132</t>
  </si>
  <si>
    <t>723105.32</t>
  </si>
  <si>
    <t>269</t>
  </si>
  <si>
    <t>0.87622</t>
  </si>
  <si>
    <t>0.04560</t>
  </si>
  <si>
    <t>635699.54</t>
  </si>
  <si>
    <t>27336.321818</t>
  </si>
  <si>
    <t>0.00977</t>
  </si>
  <si>
    <t>443000.00</t>
  </si>
  <si>
    <t>660911.06</t>
  </si>
  <si>
    <t>981441.33</t>
  </si>
  <si>
    <t>19331.61</t>
  </si>
  <si>
    <t>464636.54</t>
  </si>
  <si>
    <t>9054.00</t>
  </si>
  <si>
    <t>716985.82</t>
  </si>
  <si>
    <t>3702676.10</t>
  </si>
  <si>
    <t>7829510.80</t>
  </si>
  <si>
    <t>2508918.86</t>
  </si>
  <si>
    <t>5887258.63</t>
  </si>
  <si>
    <t>0.10929</t>
  </si>
  <si>
    <t>13.470500000000001</t>
  </si>
  <si>
    <t>7.949999999999999</t>
  </si>
  <si>
    <t>6900891.63</t>
  </si>
  <si>
    <t>15879833.12</t>
  </si>
  <si>
    <t>9907842.37</t>
  </si>
  <si>
    <t>54438.694341</t>
  </si>
  <si>
    <t>7438910.03</t>
  </si>
  <si>
    <t>40873.132033</t>
  </si>
  <si>
    <t>0.686527</t>
  </si>
  <si>
    <t>0.738494</t>
  </si>
  <si>
    <t>CVL + CQ|Unsecured creditor value|Unknown</t>
  </si>
  <si>
    <t>241</t>
  </si>
  <si>
    <t>0.17460</t>
  </si>
  <si>
    <t>11.301587301587302</t>
  </si>
  <si>
    <t>0.23810</t>
  </si>
  <si>
    <t>374380.00</t>
  </si>
  <si>
    <t>13370.714286</t>
  </si>
  <si>
    <t>0.01587</t>
  </si>
  <si>
    <t>2025</t>
  </si>
  <si>
    <t>CQ|Appointment start financial year|2025</t>
  </si>
  <si>
    <t>3172</t>
  </si>
  <si>
    <t>2802</t>
  </si>
  <si>
    <t>0.51428</t>
  </si>
  <si>
    <t>9.243397573162028</t>
  </si>
  <si>
    <t>0.22484</t>
  </si>
  <si>
    <t>89450.00</t>
  </si>
  <si>
    <t>12778.571429</t>
  </si>
  <si>
    <t>0.83445</t>
  </si>
  <si>
    <t>0.12026</t>
  </si>
  <si>
    <t>0.12555</t>
  </si>
  <si>
    <t>0.25980</t>
  </si>
  <si>
    <t>0.10927</t>
  </si>
  <si>
    <t>0.48975</t>
  </si>
  <si>
    <t>311358574</t>
  </si>
  <si>
    <t>118522.4872</t>
  </si>
  <si>
    <t>30567814.30</t>
  </si>
  <si>
    <t>24107.109069</t>
  </si>
  <si>
    <t>0.37330</t>
  </si>
  <si>
    <t>215842612.78</t>
  </si>
  <si>
    <t>206350.490229</t>
  </si>
  <si>
    <t>83363.58</t>
  </si>
  <si>
    <t>0.12848</t>
  </si>
  <si>
    <t>14621586.42</t>
  </si>
  <si>
    <t>40615.517833</t>
  </si>
  <si>
    <t>16302.26</t>
  </si>
  <si>
    <t>0.07281</t>
  </si>
  <si>
    <t>8922069.38</t>
  </si>
  <si>
    <t>43735.634216</t>
  </si>
  <si>
    <t>13807.5</t>
  </si>
  <si>
    <t>5045890084.09</t>
  </si>
  <si>
    <t>1871620.951072</t>
  </si>
  <si>
    <t>429077.935</t>
  </si>
  <si>
    <t>14.1669</t>
  </si>
  <si>
    <t>0.30086</t>
  </si>
  <si>
    <t>1361451944.95</t>
  </si>
  <si>
    <t>1615008.238375</t>
  </si>
  <si>
    <t>138769.49</t>
  </si>
  <si>
    <t>2.6207</t>
  </si>
  <si>
    <t>6646728297.62</t>
  </si>
  <si>
    <t>2383194.083048</t>
  </si>
  <si>
    <t>542846</t>
  </si>
  <si>
    <t>0.94361</t>
  </si>
  <si>
    <t>0.02463</t>
  </si>
  <si>
    <t>4061530.45</t>
  </si>
  <si>
    <t>38920.302333</t>
  </si>
  <si>
    <t>0.00500</t>
  </si>
  <si>
    <t>10904977.31</t>
  </si>
  <si>
    <t>23473.020000</t>
  </si>
  <si>
    <t>724046.15</t>
  </si>
  <si>
    <t>376165.19</t>
  </si>
  <si>
    <t>70.74000000000001</t>
  </si>
  <si>
    <t>148716.82</t>
  </si>
  <si>
    <t>1638.19</t>
  </si>
  <si>
    <t>237439.76</t>
  </si>
  <si>
    <t>14187545.80</t>
  </si>
  <si>
    <t>4008674.53</t>
  </si>
  <si>
    <t>9997944.15</t>
  </si>
  <si>
    <t>7492108.06</t>
  </si>
  <si>
    <t>0.01833</t>
  </si>
  <si>
    <t>66.19521739130435</t>
  </si>
  <si>
    <t>75.4</t>
  </si>
  <si>
    <t>25295692.68</t>
  </si>
  <si>
    <t>11902417.02</t>
  </si>
  <si>
    <t>26069415.76</t>
  </si>
  <si>
    <t>20575.703047</t>
  </si>
  <si>
    <t>9923218.14</t>
  </si>
  <si>
    <t>7832.058516</t>
  </si>
  <si>
    <t>0.330539</t>
  </si>
  <si>
    <t>0.428054</t>
  </si>
  <si>
    <t>CVL + CQ|Gross realised assets value (finalised appointments, 5603 received)|i. 1m-5m</t>
  </si>
  <si>
    <t>172</t>
  </si>
  <si>
    <t>17.02112676056338</t>
  </si>
  <si>
    <t>0.21127</t>
  </si>
  <si>
    <t>0.26667</t>
  </si>
  <si>
    <t>699567.00</t>
  </si>
  <si>
    <t>58297.250000</t>
  </si>
  <si>
    <t>0.021399063604850624</t>
  </si>
  <si>
    <t>0.10606</t>
  </si>
  <si>
    <t>0.14545</t>
  </si>
  <si>
    <t>0.83803</t>
  </si>
  <si>
    <t>185582694</t>
  </si>
  <si>
    <t>1559518.4370</t>
  </si>
  <si>
    <t>1240760</t>
  </si>
  <si>
    <t>296376758.13</t>
  </si>
  <si>
    <t>2087160.268521</t>
  </si>
  <si>
    <t>1749432</t>
  </si>
  <si>
    <t>0.53521</t>
  </si>
  <si>
    <t>32054581.12</t>
  </si>
  <si>
    <t>421770.804211</t>
  </si>
  <si>
    <t>77308.26999999999</t>
  </si>
  <si>
    <t>0.48592</t>
  </si>
  <si>
    <t>19332031.54</t>
  </si>
  <si>
    <t>280174.370145</t>
  </si>
  <si>
    <t>126026.19</t>
  </si>
  <si>
    <t>0.40845</t>
  </si>
  <si>
    <t>33842598.55</t>
  </si>
  <si>
    <t>583493.078448</t>
  </si>
  <si>
    <t>210965.65</t>
  </si>
  <si>
    <t>0.98592</t>
  </si>
  <si>
    <t>974337544.04</t>
  </si>
  <si>
    <t>6959553.886000</t>
  </si>
  <si>
    <t>2848081.91</t>
  </si>
  <si>
    <t>136.1500</t>
  </si>
  <si>
    <t>21.5</t>
  </si>
  <si>
    <t>0.45775</t>
  </si>
  <si>
    <t>254739340.39</t>
  </si>
  <si>
    <t>3919066.775231</t>
  </si>
  <si>
    <t>1759881.82</t>
  </si>
  <si>
    <t>3.0149</t>
  </si>
  <si>
    <t>1314306095.64</t>
  </si>
  <si>
    <t>9255676.729859</t>
  </si>
  <si>
    <t>4222169.765</t>
  </si>
  <si>
    <t>0.89437</t>
  </si>
  <si>
    <t>5827331.98</t>
  </si>
  <si>
    <t>291366.599000</t>
  </si>
  <si>
    <t>125000</t>
  </si>
  <si>
    <t>0.00704</t>
  </si>
  <si>
    <t>8202767.07</t>
  </si>
  <si>
    <t>6982597.52</t>
  </si>
  <si>
    <t>7503210.12</t>
  </si>
  <si>
    <t>89912313.36</t>
  </si>
  <si>
    <t>52546781.85</t>
  </si>
  <si>
    <t>0.46479</t>
  </si>
  <si>
    <t>45.06459961034159</t>
  </si>
  <si>
    <t>165147669.92</t>
  </si>
  <si>
    <t>42737157.87</t>
  </si>
  <si>
    <t>300965.900493</t>
  </si>
  <si>
    <t>223451</t>
  </si>
  <si>
    <t>41344413.56</t>
  </si>
  <si>
    <t>291157.841972</t>
  </si>
  <si>
    <t>0.101986</t>
  </si>
  <si>
    <t>0.106546</t>
  </si>
  <si>
    <t>CVL + CQ|Industry division|Professional, Scientific and Technical Services</t>
  </si>
  <si>
    <t>1715</t>
  </si>
  <si>
    <t>1576</t>
  </si>
  <si>
    <t>0.32043</t>
  </si>
  <si>
    <t>10.474619289340101</t>
  </si>
  <si>
    <t>0.24810</t>
  </si>
  <si>
    <t>0.89470</t>
  </si>
  <si>
    <t>0.15586</t>
  </si>
  <si>
    <t>0.15659</t>
  </si>
  <si>
    <t>0.32941</t>
  </si>
  <si>
    <t>0.15239</t>
  </si>
  <si>
    <t>0.85728</t>
  </si>
  <si>
    <t>149665322</t>
  </si>
  <si>
    <t>99313.4187</t>
  </si>
  <si>
    <t>1358</t>
  </si>
  <si>
    <t>44543840.26</t>
  </si>
  <si>
    <t>43246.446854</t>
  </si>
  <si>
    <t>5846.5</t>
  </si>
  <si>
    <t>0.40228</t>
  </si>
  <si>
    <t>102063234.61</t>
  </si>
  <si>
    <t>160983.019890</t>
  </si>
  <si>
    <t>40938.845</t>
  </si>
  <si>
    <t>0.21574</t>
  </si>
  <si>
    <t>27397655.16</t>
  </si>
  <si>
    <t>80581.338706</t>
  </si>
  <si>
    <t>35377.815</t>
  </si>
  <si>
    <t>0.14530</t>
  </si>
  <si>
    <t>31905538.15</t>
  </si>
  <si>
    <t>139325.494105</t>
  </si>
  <si>
    <t>34750.11</t>
  </si>
  <si>
    <t>0.98350</t>
  </si>
  <si>
    <t>2317053096.32</t>
  </si>
  <si>
    <t>1494872.965368</t>
  </si>
  <si>
    <t>391745.51</t>
  </si>
  <si>
    <t>9.9775</t>
  </si>
  <si>
    <t>0.18655</t>
  </si>
  <si>
    <t>303050948.30</t>
  </si>
  <si>
    <t>1030785.538435</t>
  </si>
  <si>
    <t>109929.185</t>
  </si>
  <si>
    <t>2.1447</t>
  </si>
  <si>
    <t>2781470472.54</t>
  </si>
  <si>
    <t>1773896.985038</t>
  </si>
  <si>
    <t>439759.7</t>
  </si>
  <si>
    <t>1494</t>
  </si>
  <si>
    <t>0.94797</t>
  </si>
  <si>
    <t>0.05711</t>
  </si>
  <si>
    <t>5623129.16</t>
  </si>
  <si>
    <t>45553.401250</t>
  </si>
  <si>
    <t>411688.08</t>
  </si>
  <si>
    <t>17749.000000</t>
  </si>
  <si>
    <t>11717.845000000001</t>
  </si>
  <si>
    <t>1546073.03</t>
  </si>
  <si>
    <t>2176618.23</t>
  </si>
  <si>
    <t>1499718.24</t>
  </si>
  <si>
    <t>819965.22</t>
  </si>
  <si>
    <t>896264.19</t>
  </si>
  <si>
    <t>4540995.32</t>
  </si>
  <si>
    <t>5727797.63</t>
  </si>
  <si>
    <t>5334963.82</t>
  </si>
  <si>
    <t>9186851.67</t>
  </si>
  <si>
    <t>0.05848</t>
  </si>
  <si>
    <t>22.170166666666667</t>
  </si>
  <si>
    <t>8.795</t>
  </si>
  <si>
    <t>13430405.29</t>
  </si>
  <si>
    <t>19487249.96</t>
  </si>
  <si>
    <t>36398787.80</t>
  </si>
  <si>
    <t>35545.691211</t>
  </si>
  <si>
    <t>27460.125</t>
  </si>
  <si>
    <t>26454270.36</t>
  </si>
  <si>
    <t>25834.248398</t>
  </si>
  <si>
    <t>0.9413275000000001</t>
  </si>
  <si>
    <t>1.0005220000000001</t>
  </si>
  <si>
    <t>QLD</t>
  </si>
  <si>
    <t>CVL + CQ|Principal place of business state/territory|QLD</t>
  </si>
  <si>
    <t>5298</t>
  </si>
  <si>
    <t>4805</t>
  </si>
  <si>
    <t>0.27097</t>
  </si>
  <si>
    <t>8.873257023933403</t>
  </si>
  <si>
    <t>0.20853</t>
  </si>
  <si>
    <t>3239</t>
  </si>
  <si>
    <t>0.70299</t>
  </si>
  <si>
    <t>30561138.00</t>
  </si>
  <si>
    <t>13421.667984</t>
  </si>
  <si>
    <t>10500</t>
  </si>
  <si>
    <t>0.7605400995855967</t>
  </si>
  <si>
    <t>0.90262</t>
  </si>
  <si>
    <t>0.19238</t>
  </si>
  <si>
    <t>0.19897</t>
  </si>
  <si>
    <t>0.28819</t>
  </si>
  <si>
    <t>0.20261</t>
  </si>
  <si>
    <t>0.87376</t>
  </si>
  <si>
    <t>693412724</t>
  </si>
  <si>
    <t>150643.6507</t>
  </si>
  <si>
    <t>5365</t>
  </si>
  <si>
    <t>261805809.98</t>
  </si>
  <si>
    <t>76506.665687</t>
  </si>
  <si>
    <t>10865.82</t>
  </si>
  <si>
    <t>0.46285</t>
  </si>
  <si>
    <t>310696437.21</t>
  </si>
  <si>
    <t>139701.635436</t>
  </si>
  <si>
    <t>39956.195</t>
  </si>
  <si>
    <t>0.21270</t>
  </si>
  <si>
    <t>85550839.56</t>
  </si>
  <si>
    <t>83709.236360</t>
  </si>
  <si>
    <t>17481.425</t>
  </si>
  <si>
    <t>0.13590</t>
  </si>
  <si>
    <t>116337850.48</t>
  </si>
  <si>
    <t>178159.035957</t>
  </si>
  <si>
    <t>17829.6</t>
  </si>
  <si>
    <t>0.98543</t>
  </si>
  <si>
    <t>13792568533.20</t>
  </si>
  <si>
    <t>2912897.261499</t>
  </si>
  <si>
    <t>411348.38</t>
  </si>
  <si>
    <t>19.3331</t>
  </si>
  <si>
    <t>0.30219</t>
  </si>
  <si>
    <t>4774345404.29</t>
  </si>
  <si>
    <t>3288116.669621</t>
  </si>
  <si>
    <t>97774.33</t>
  </si>
  <si>
    <t>2.7566</t>
  </si>
  <si>
    <t>19079499064.74</t>
  </si>
  <si>
    <t>3980700.827194</t>
  </si>
  <si>
    <t>487265.5</t>
  </si>
  <si>
    <t>4549</t>
  </si>
  <si>
    <t>0.94672</t>
  </si>
  <si>
    <t>0.09324</t>
  </si>
  <si>
    <t>32763601.56</t>
  </si>
  <si>
    <t>55987.315884</t>
  </si>
  <si>
    <t>20804</t>
  </si>
  <si>
    <t>0.00645</t>
  </si>
  <si>
    <t>2652628.58</t>
  </si>
  <si>
    <t>48053.476316</t>
  </si>
  <si>
    <t>6047248.86</t>
  </si>
  <si>
    <t>9848469.26</t>
  </si>
  <si>
    <t>92.66499999999999</t>
  </si>
  <si>
    <t>6078318.74</t>
  </si>
  <si>
    <t>5508299.82</t>
  </si>
  <si>
    <t>10719897.45</t>
  </si>
  <si>
    <t>6326354.52</t>
  </si>
  <si>
    <t>27249020.53</t>
  </si>
  <si>
    <t>64968675.76</t>
  </si>
  <si>
    <t>12497223.73</t>
  </si>
  <si>
    <t>32269975.63</t>
  </si>
  <si>
    <t>0.05932</t>
  </si>
  <si>
    <t>22.046599157809357</t>
  </si>
  <si>
    <t>8.825</t>
  </si>
  <si>
    <t>62591709.31</t>
  </si>
  <si>
    <t>118921774.99</t>
  </si>
  <si>
    <t>137785681.68</t>
  </si>
  <si>
    <t>40276.434282</t>
  </si>
  <si>
    <t>101092659.13</t>
  </si>
  <si>
    <t>29550.616524</t>
  </si>
  <si>
    <t>0.9149265</t>
  </si>
  <si>
    <t>0.9743634999999999</t>
  </si>
  <si>
    <t>CVL + CQ|Industry division|Health Care and Social Assistance</t>
  </si>
  <si>
    <t>652</t>
  </si>
  <si>
    <t>602</t>
  </si>
  <si>
    <t>0.38040</t>
  </si>
  <si>
    <t>8.212624584717608</t>
  </si>
  <si>
    <t>0.15282</t>
  </si>
  <si>
    <t>373</t>
  </si>
  <si>
    <t>0.70509</t>
  </si>
  <si>
    <t>4009494.00</t>
  </si>
  <si>
    <t>15245.224335</t>
  </si>
  <si>
    <t>0.6912155717043993</t>
  </si>
  <si>
    <t>0.85787</t>
  </si>
  <si>
    <t>0.22656</t>
  </si>
  <si>
    <t>0.24219</t>
  </si>
  <si>
    <t>0.34694</t>
  </si>
  <si>
    <t>0.22043</t>
  </si>
  <si>
    <t>0.86226</t>
  </si>
  <si>
    <t>109113346</t>
  </si>
  <si>
    <t>188777.4152</t>
  </si>
  <si>
    <t>9000</t>
  </si>
  <si>
    <t>70213404.93</t>
  </si>
  <si>
    <t>193425.357934</t>
  </si>
  <si>
    <t>10601.32</t>
  </si>
  <si>
    <t>0.51993</t>
  </si>
  <si>
    <t>57609786.99</t>
  </si>
  <si>
    <t>184056.827444</t>
  </si>
  <si>
    <t>56874.92</t>
  </si>
  <si>
    <t>0.27741</t>
  </si>
  <si>
    <t>15719227.31</t>
  </si>
  <si>
    <t>94127.109641</t>
  </si>
  <si>
    <t>24585.22</t>
  </si>
  <si>
    <t>0.20266</t>
  </si>
  <si>
    <t>17612765.40</t>
  </si>
  <si>
    <t>144366.929508</t>
  </si>
  <si>
    <t>24614.3</t>
  </si>
  <si>
    <t>0.97841</t>
  </si>
  <si>
    <t>901057967.08</t>
  </si>
  <si>
    <t>1529809.791307</t>
  </si>
  <si>
    <t>431436.1</t>
  </si>
  <si>
    <t>18.1460</t>
  </si>
  <si>
    <t>176181344.03</t>
  </si>
  <si>
    <t>1144034.701494</t>
  </si>
  <si>
    <t>102836.5</t>
  </si>
  <si>
    <t>2.2704</t>
  </si>
  <si>
    <t>1168181090.81</t>
  </si>
  <si>
    <t>1940500.150847</t>
  </si>
  <si>
    <t>536242.745</t>
  </si>
  <si>
    <t>573</t>
  </si>
  <si>
    <t>0.95183</t>
  </si>
  <si>
    <t>0.08306</t>
  </si>
  <si>
    <t>5073647.21</t>
  </si>
  <si>
    <t>77217.778182</t>
  </si>
  <si>
    <t>23631.94</t>
  </si>
  <si>
    <t>0.00831</t>
  </si>
  <si>
    <t>403100.00</t>
  </si>
  <si>
    <t>95775.000000</t>
  </si>
  <si>
    <t>37900</t>
  </si>
  <si>
    <t>880986.20</t>
  </si>
  <si>
    <t>1398518.09</t>
  </si>
  <si>
    <t>67.74</t>
  </si>
  <si>
    <t>596030.36</t>
  </si>
  <si>
    <t>945488.92</t>
  </si>
  <si>
    <t>119040.47</t>
  </si>
  <si>
    <t>670168.14</t>
  </si>
  <si>
    <t>1215377.17</t>
  </si>
  <si>
    <t>1036423.83</t>
  </si>
  <si>
    <t>697445.62</t>
  </si>
  <si>
    <t>2926004.35</t>
  </si>
  <si>
    <t>0.05352</t>
  </si>
  <si>
    <t>24.18847632899903</t>
  </si>
  <si>
    <t>7.37</t>
  </si>
  <si>
    <t>3508879.82</t>
  </si>
  <si>
    <t>6976603.33</t>
  </si>
  <si>
    <t>21322128.37</t>
  </si>
  <si>
    <t>58900.907099</t>
  </si>
  <si>
    <t>30572.3</t>
  </si>
  <si>
    <t>17119357.15</t>
  </si>
  <si>
    <t>47291.041851</t>
  </si>
  <si>
    <t>0.920254</t>
  </si>
  <si>
    <t>0.983688</t>
  </si>
  <si>
    <t>CQ|Estimated realisable assets value|b. 1-1k</t>
  </si>
  <si>
    <t>909</t>
  </si>
  <si>
    <t>858</t>
  </si>
  <si>
    <t>0.35431</t>
  </si>
  <si>
    <t>8.155011655011656</t>
  </si>
  <si>
    <t>0.21329</t>
  </si>
  <si>
    <t>21000.00</t>
  </si>
  <si>
    <t>10500.000000</t>
  </si>
  <si>
    <t>1.8068414243692315</t>
  </si>
  <si>
    <t>0.84935</t>
  </si>
  <si>
    <t>0.12361</t>
  </si>
  <si>
    <t>0.26596</t>
  </si>
  <si>
    <t>0.09955</t>
  </si>
  <si>
    <t>0.58318</t>
  </si>
  <si>
    <t>201285</t>
  </si>
  <si>
    <t>234.5979</t>
  </si>
  <si>
    <t>108.5</t>
  </si>
  <si>
    <t>7599217.49</t>
  </si>
  <si>
    <t>13892.536545</t>
  </si>
  <si>
    <t>112.73</t>
  </si>
  <si>
    <t>0.30653</t>
  </si>
  <si>
    <t>47911942.68</t>
  </si>
  <si>
    <t>182174.686996</t>
  </si>
  <si>
    <t>98172.79</t>
  </si>
  <si>
    <t>0.09557</t>
  </si>
  <si>
    <t>3123134.97</t>
  </si>
  <si>
    <t>38087.011829</t>
  </si>
  <si>
    <t>18726.075</t>
  </si>
  <si>
    <t>0.04662</t>
  </si>
  <si>
    <t>1503520.88</t>
  </si>
  <si>
    <t>37588.022000</t>
  </si>
  <si>
    <t>10977.279999999999</t>
  </si>
  <si>
    <t>0.98601</t>
  </si>
  <si>
    <t>1984436286.48</t>
  </si>
  <si>
    <t>2345669.369362</t>
  </si>
  <si>
    <t>369313.25</t>
  </si>
  <si>
    <t>10.4917</t>
  </si>
  <si>
    <t>0.25758</t>
  </si>
  <si>
    <t>382928502.74</t>
  </si>
  <si>
    <t>1732708.157195</t>
  </si>
  <si>
    <t>118369.48</t>
  </si>
  <si>
    <t>2.5733</t>
  </si>
  <si>
    <t>2419903387.75</t>
  </si>
  <si>
    <t>2820400.218823</t>
  </si>
  <si>
    <t>477591.69</t>
  </si>
  <si>
    <t>840</t>
  </si>
  <si>
    <t>0.97902</t>
  </si>
  <si>
    <t>0.04079</t>
  </si>
  <si>
    <t>2819847.72</t>
  </si>
  <si>
    <t>36445.775714</t>
  </si>
  <si>
    <t>0.00816</t>
  </si>
  <si>
    <t>621249.39</t>
  </si>
  <si>
    <t>95208.231667</t>
  </si>
  <si>
    <t>95220.18</t>
  </si>
  <si>
    <t>180748.88</t>
  </si>
  <si>
    <t>1146.98</t>
  </si>
  <si>
    <t>3111.08</t>
  </si>
  <si>
    <t>785593.19</t>
  </si>
  <si>
    <t>3626489.51</t>
  </si>
  <si>
    <t>3638430.06</t>
  </si>
  <si>
    <t>185515.07</t>
  </si>
  <si>
    <t>0.01487</t>
  </si>
  <si>
    <t>15.026250000000001</t>
  </si>
  <si>
    <t>10.195</t>
  </si>
  <si>
    <t>4958079.64</t>
  </si>
  <si>
    <t>3816262.64</t>
  </si>
  <si>
    <t>12375325.05</t>
  </si>
  <si>
    <t>22623.994607</t>
  </si>
  <si>
    <t>7151.1</t>
  </si>
  <si>
    <t>3504987.87</t>
  </si>
  <si>
    <t>6407.656069</t>
  </si>
  <si>
    <t>CQ|Unsecured creditor value|Unknown</t>
  </si>
  <si>
    <t>125</t>
  </si>
  <si>
    <t>33</t>
  </si>
  <si>
    <t>0.21212</t>
  </si>
  <si>
    <t>17.181818181818183</t>
  </si>
  <si>
    <t>0.06061</t>
  </si>
  <si>
    <t>f. 21-50</t>
  </si>
  <si>
    <t>CVL + CQ|Unsecured creditor count|f. 21-50</t>
  </si>
  <si>
    <t>3268</t>
  </si>
  <si>
    <t>2773</t>
  </si>
  <si>
    <t>0.38658</t>
  </si>
  <si>
    <t>10.009015506671474</t>
  </si>
  <si>
    <t>0.20772</t>
  </si>
  <si>
    <t>0.55677</t>
  </si>
  <si>
    <t>17856482.00</t>
  </si>
  <si>
    <t>17506.354902</t>
  </si>
  <si>
    <t>14780</t>
  </si>
  <si>
    <t>0.4377379453933852</t>
  </si>
  <si>
    <t>0.78976</t>
  </si>
  <si>
    <t>0.17315</t>
  </si>
  <si>
    <t>0.27364</t>
  </si>
  <si>
    <t>0.17472</t>
  </si>
  <si>
    <t>0.91286</t>
  </si>
  <si>
    <t>988049766</t>
  </si>
  <si>
    <t>374829.1980</t>
  </si>
  <si>
    <t>25775</t>
  </si>
  <si>
    <t>194551129.16</t>
  </si>
  <si>
    <t>116917.745889</t>
  </si>
  <si>
    <t>27488.5</t>
  </si>
  <si>
    <t>0.71259</t>
  </si>
  <si>
    <t>274985802.19</t>
  </si>
  <si>
    <t>139162.855359</t>
  </si>
  <si>
    <t>42769.5</t>
  </si>
  <si>
    <t>0.52578</t>
  </si>
  <si>
    <t>91779657.16</t>
  </si>
  <si>
    <t>62949.010398</t>
  </si>
  <si>
    <t>24033.510000000002</t>
  </si>
  <si>
    <t>0.38298</t>
  </si>
  <si>
    <t>84076855.69</t>
  </si>
  <si>
    <t>79168.414021</t>
  </si>
  <si>
    <t>20797.02</t>
  </si>
  <si>
    <t>0.99964</t>
  </si>
  <si>
    <t>17135534330.54</t>
  </si>
  <si>
    <t>6181650.191392</t>
  </si>
  <si>
    <t>984847.215</t>
  </si>
  <si>
    <t>31.8947</t>
  </si>
  <si>
    <t>0.45799</t>
  </si>
  <si>
    <t>2375189567.09</t>
  </si>
  <si>
    <t>1870228.005583</t>
  </si>
  <si>
    <t>135096.315</t>
  </si>
  <si>
    <t>3.2449</t>
  </si>
  <si>
    <t>19961566212.67</t>
  </si>
  <si>
    <t>7198545.334537</t>
  </si>
  <si>
    <t>1228338.75</t>
  </si>
  <si>
    <t>2665</t>
  </si>
  <si>
    <t>0.96105</t>
  </si>
  <si>
    <t>0.15687</t>
  </si>
  <si>
    <t>31209872.64</t>
  </si>
  <si>
    <t>47963.208712</t>
  </si>
  <si>
    <t>25500</t>
  </si>
  <si>
    <t>0.01298</t>
  </si>
  <si>
    <t>1646994.31</t>
  </si>
  <si>
    <t>47999.047083</t>
  </si>
  <si>
    <t>5864348.89</t>
  </si>
  <si>
    <t>10784423.97</t>
  </si>
  <si>
    <t>3434550.78</t>
  </si>
  <si>
    <t>8504688.81</t>
  </si>
  <si>
    <t>2862519.93</t>
  </si>
  <si>
    <t>7963783.80</t>
  </si>
  <si>
    <t>43984526.65</t>
  </si>
  <si>
    <t>25751448.59</t>
  </si>
  <si>
    <t>792254614.00</t>
  </si>
  <si>
    <t>15967360.79</t>
  </si>
  <si>
    <t>0.06075</t>
  </si>
  <si>
    <t>16.206869602608837</t>
  </si>
  <si>
    <t>9.274999999999999</t>
  </si>
  <si>
    <t>848400560.25</t>
  </si>
  <si>
    <t>68971705.96</t>
  </si>
  <si>
    <t>108590339.35</t>
  </si>
  <si>
    <t>65376.483654</t>
  </si>
  <si>
    <t>44000</t>
  </si>
  <si>
    <t>82127450.85</t>
  </si>
  <si>
    <t>49444.582089</t>
  </si>
  <si>
    <t>0.7179435000000001</t>
  </si>
  <si>
    <t>0.8809205</t>
  </si>
  <si>
    <t>CVL + CQ|Unsecured creditor count|g. 51-100</t>
  </si>
  <si>
    <t>1251</t>
  </si>
  <si>
    <t>968</t>
  </si>
  <si>
    <t>0.47624</t>
  </si>
  <si>
    <t>11.96694214876033</t>
  </si>
  <si>
    <t>0.24174</t>
  </si>
  <si>
    <t>538</t>
  </si>
  <si>
    <t>0.50743</t>
  </si>
  <si>
    <t>6508863.00</t>
  </si>
  <si>
    <t>23841.989011</t>
  </si>
  <si>
    <t>0.2710129108238535</t>
  </si>
  <si>
    <t>0.68532</t>
  </si>
  <si>
    <t>0.11229</t>
  </si>
  <si>
    <t>0.13961</t>
  </si>
  <si>
    <t>0.13786</t>
  </si>
  <si>
    <t>0.91919</t>
  </si>
  <si>
    <t>634482515</t>
  </si>
  <si>
    <t>690405.3482</t>
  </si>
  <si>
    <t>79147</t>
  </si>
  <si>
    <t>145196889.90</t>
  </si>
  <si>
    <t>293327.050303</t>
  </si>
  <si>
    <t>70183.85</t>
  </si>
  <si>
    <t>0.78512</t>
  </si>
  <si>
    <t>152490325.99</t>
  </si>
  <si>
    <t>200645.165776</t>
  </si>
  <si>
    <t>63849.095</t>
  </si>
  <si>
    <t>0.69008</t>
  </si>
  <si>
    <t>67175775.50</t>
  </si>
  <si>
    <t>100562.538174</t>
  </si>
  <si>
    <t>41616.925</t>
  </si>
  <si>
    <t>0.57851</t>
  </si>
  <si>
    <t>75044164.36</t>
  </si>
  <si>
    <t>134007.436357</t>
  </si>
  <si>
    <t>43870.795</t>
  </si>
  <si>
    <t>6996086314.59</t>
  </si>
  <si>
    <t>7227361.895238</t>
  </si>
  <si>
    <t>2185443.745</t>
  </si>
  <si>
    <t>68.9959</t>
  </si>
  <si>
    <t>0.51653</t>
  </si>
  <si>
    <t>2179101342.20</t>
  </si>
  <si>
    <t>4358202.684400</t>
  </si>
  <si>
    <t>329359.595</t>
  </si>
  <si>
    <t>4.2736</t>
  </si>
  <si>
    <t>9469897922.64</t>
  </si>
  <si>
    <t>9782952.399421</t>
  </si>
  <si>
    <t>2878265.835</t>
  </si>
  <si>
    <t>929</t>
  </si>
  <si>
    <t>0.95971</t>
  </si>
  <si>
    <t>0.22521</t>
  </si>
  <si>
    <t>21854494.76</t>
  </si>
  <si>
    <t>72077.108810</t>
  </si>
  <si>
    <t>46825</t>
  </si>
  <si>
    <t>1690347.91</t>
  </si>
  <si>
    <t>159237.488333</t>
  </si>
  <si>
    <t>75842.375</t>
  </si>
  <si>
    <t>2997485.84</t>
  </si>
  <si>
    <t>7111447.69</t>
  </si>
  <si>
    <t>2282212.74</t>
  </si>
  <si>
    <t>4780724.59</t>
  </si>
  <si>
    <t>2323203.53</t>
  </si>
  <si>
    <t>4826560.09</t>
  </si>
  <si>
    <t>34337342.01</t>
  </si>
  <si>
    <t>17568828.69</t>
  </si>
  <si>
    <t>8751317.88</t>
  </si>
  <si>
    <t>22270901.56</t>
  </si>
  <si>
    <t>0.08519</t>
  </si>
  <si>
    <t>21.26159087851436</t>
  </si>
  <si>
    <t>9.46</t>
  </si>
  <si>
    <t>50691562.00</t>
  </si>
  <si>
    <t>56558462.62</t>
  </si>
  <si>
    <t>54222091.03</t>
  </si>
  <si>
    <t>109539.577838</t>
  </si>
  <si>
    <t>64200</t>
  </si>
  <si>
    <t>46595063.06</t>
  </si>
  <si>
    <t>94131.440525</t>
  </si>
  <si>
    <t>0.4996305</t>
  </si>
  <si>
    <t>0.658805</t>
  </si>
  <si>
    <t>CVL|Unsecured creditor count|f. 21-50</t>
  </si>
  <si>
    <t>2721</t>
  </si>
  <si>
    <t>2317</t>
  </si>
  <si>
    <t>0.36426</t>
  </si>
  <si>
    <t>10.142857142857142</t>
  </si>
  <si>
    <t>0.19379</t>
  </si>
  <si>
    <t>1822</t>
  </si>
  <si>
    <t>0.55982</t>
  </si>
  <si>
    <t>0.79622</t>
  </si>
  <si>
    <t>0.14583</t>
  </si>
  <si>
    <t>0.17325</t>
  </si>
  <si>
    <t>0.25624</t>
  </si>
  <si>
    <t>0.17718</t>
  </si>
  <si>
    <t>0.93223</t>
  </si>
  <si>
    <t>867845356</t>
  </si>
  <si>
    <t>390569.4671</t>
  </si>
  <si>
    <t>181091901.39</t>
  </si>
  <si>
    <t>125236.446328</t>
  </si>
  <si>
    <t>30740.925</t>
  </si>
  <si>
    <t>0.71990</t>
  </si>
  <si>
    <t>191203559.69</t>
  </si>
  <si>
    <t>114630.431469</t>
  </si>
  <si>
    <t>38823.705</t>
  </si>
  <si>
    <t>0.54510</t>
  </si>
  <si>
    <t>79643543.46</t>
  </si>
  <si>
    <t>63059.020950</t>
  </si>
  <si>
    <t>24350.94</t>
  </si>
  <si>
    <t>0.40397</t>
  </si>
  <si>
    <t>76275967.46</t>
  </si>
  <si>
    <t>81491.418226</t>
  </si>
  <si>
    <t>21131.05</t>
  </si>
  <si>
    <t>0.99957</t>
  </si>
  <si>
    <t>15308842094.46</t>
  </si>
  <si>
    <t>6610035.446658</t>
  </si>
  <si>
    <t>948509.31</t>
  </si>
  <si>
    <t>31.9340</t>
  </si>
  <si>
    <t>0.45490</t>
  </si>
  <si>
    <t>1817502662.66</t>
  </si>
  <si>
    <t>1724385.827951</t>
  </si>
  <si>
    <t>133408.41</t>
  </si>
  <si>
    <t>3.0691</t>
  </si>
  <si>
    <t>17473467827.73</t>
  </si>
  <si>
    <t>7541419.002041</t>
  </si>
  <si>
    <t>1194701.85</t>
  </si>
  <si>
    <t>2231</t>
  </si>
  <si>
    <t>0.96288</t>
  </si>
  <si>
    <t>0.16962</t>
  </si>
  <si>
    <t>26588936.62</t>
  </si>
  <si>
    <t>47887.807601</t>
  </si>
  <si>
    <t>0.01424</t>
  </si>
  <si>
    <t>1521994.31</t>
  </si>
  <si>
    <t>48903.672857</t>
  </si>
  <si>
    <t>4469649.18</t>
  </si>
  <si>
    <t>10069228.34</t>
  </si>
  <si>
    <t>2987634.83</t>
  </si>
  <si>
    <t>8299847.43</t>
  </si>
  <si>
    <t>2450742.72</t>
  </si>
  <si>
    <t>7878285.02</t>
  </si>
  <si>
    <t>21955348.25</t>
  </si>
  <si>
    <t>24614175.00</t>
  </si>
  <si>
    <t>789735886.97</t>
  </si>
  <si>
    <t>14802756.88</t>
  </si>
  <si>
    <t>0.06350</t>
  </si>
  <si>
    <t>15.602713849020702</t>
  </si>
  <si>
    <t>8.32</t>
  </si>
  <si>
    <t>821599261.95</t>
  </si>
  <si>
    <t>65664292.67</t>
  </si>
  <si>
    <t>95246999.86</t>
  </si>
  <si>
    <t>66006.236909</t>
  </si>
  <si>
    <t>74466137.51</t>
  </si>
  <si>
    <t>51605.084900</t>
  </si>
  <si>
    <t>0.7636890000000001</t>
  </si>
  <si>
    <t>0.916245</t>
  </si>
  <si>
    <t>CVL + CQ|Unsecured creditor count|h. 101+</t>
  </si>
  <si>
    <t>934</t>
  </si>
  <si>
    <t>0.63158</t>
  </si>
  <si>
    <t>14.924812030075188</t>
  </si>
  <si>
    <t>0.25940</t>
  </si>
  <si>
    <t>264</t>
  </si>
  <si>
    <t>0.53030</t>
  </si>
  <si>
    <t>9926167.00</t>
  </si>
  <si>
    <t>70901.192857</t>
  </si>
  <si>
    <t>0.21152319119115898</t>
  </si>
  <si>
    <t>0.55268</t>
  </si>
  <si>
    <t>0.10417</t>
  </si>
  <si>
    <t>0.24324</t>
  </si>
  <si>
    <t>0.13303</t>
  </si>
  <si>
    <t>0.91351</t>
  </si>
  <si>
    <t>878421752</t>
  </si>
  <si>
    <t>1868982.4511</t>
  </si>
  <si>
    <t>180528</t>
  </si>
  <si>
    <t>173192306.19</t>
  </si>
  <si>
    <t>936174.628054</t>
  </si>
  <si>
    <t>99554</t>
  </si>
  <si>
    <t>0.81015</t>
  </si>
  <si>
    <t>188546996.28</t>
  </si>
  <si>
    <t>437464.028492</t>
  </si>
  <si>
    <t>118447.78</t>
  </si>
  <si>
    <t>0.78195</t>
  </si>
  <si>
    <t>175313628.99</t>
  </si>
  <si>
    <t>421426.992764</t>
  </si>
  <si>
    <t>118499.605</t>
  </si>
  <si>
    <t>0.67481</t>
  </si>
  <si>
    <t>269603810.93</t>
  </si>
  <si>
    <t>750985.545766</t>
  </si>
  <si>
    <t>205772.68</t>
  </si>
  <si>
    <t>23184595533.98</t>
  </si>
  <si>
    <t>43580066.793195</t>
  </si>
  <si>
    <t>6137374.745</t>
  </si>
  <si>
    <t>843.0432</t>
  </si>
  <si>
    <t>160.5</t>
  </si>
  <si>
    <t>0.57707</t>
  </si>
  <si>
    <t>10381388399.89</t>
  </si>
  <si>
    <t>33815597.393779</t>
  </si>
  <si>
    <t>1172993.47</t>
  </si>
  <si>
    <t>5.6190</t>
  </si>
  <si>
    <t>34199448370.07</t>
  </si>
  <si>
    <t>64284677.387350</t>
  </si>
  <si>
    <t>8227980.395</t>
  </si>
  <si>
    <t>488</t>
  </si>
  <si>
    <t>0.91729</t>
  </si>
  <si>
    <t>37868142.90</t>
  </si>
  <si>
    <t>253953.458409</t>
  </si>
  <si>
    <t>0.02632</t>
  </si>
  <si>
    <t>7011131.32</t>
  </si>
  <si>
    <t>339931.474000</t>
  </si>
  <si>
    <t>10331646.86</t>
  </si>
  <si>
    <t>5891630.68</t>
  </si>
  <si>
    <t>15578754.96</t>
  </si>
  <si>
    <t>19970771.41</t>
  </si>
  <si>
    <t>95122257.32</t>
  </si>
  <si>
    <t>33687140.47</t>
  </si>
  <si>
    <t>0.07735</t>
  </si>
  <si>
    <t>23.21</t>
  </si>
  <si>
    <t>10.969999999999999</t>
  </si>
  <si>
    <t>983900137.66</t>
  </si>
  <si>
    <t>73153929.10</t>
  </si>
  <si>
    <t>39796004.21</t>
  </si>
  <si>
    <t>217464.503880</t>
  </si>
  <si>
    <t>88000</t>
  </si>
  <si>
    <t>36219416.29</t>
  </si>
  <si>
    <t>197920.307596</t>
  </si>
  <si>
    <t>0.411623</t>
  </si>
  <si>
    <t>0.669654</t>
  </si>
  <si>
    <t>CVL|Unsecured creditor value|Unknown</t>
  </si>
  <si>
    <t>116</t>
  </si>
  <si>
    <t>93</t>
  </si>
  <si>
    <t>9.21505376344086</t>
  </si>
  <si>
    <t>CVL + CQ|Total liabilities|c. 1k-10k</t>
  </si>
  <si>
    <t>237</t>
  </si>
  <si>
    <t>0.16034</t>
  </si>
  <si>
    <t>9.632911392405063</t>
  </si>
  <si>
    <t>0.17722</t>
  </si>
  <si>
    <t>151</t>
  </si>
  <si>
    <t>0.69536</t>
  </si>
  <si>
    <t>1101104.00</t>
  </si>
  <si>
    <t>10486.704762</t>
  </si>
  <si>
    <t>0.9091460088490212</t>
  </si>
  <si>
    <t>0.09767</t>
  </si>
  <si>
    <t>0.06512</t>
  </si>
  <si>
    <t>0.06081</t>
  </si>
  <si>
    <t>0.75758</t>
  </si>
  <si>
    <t>5081136</t>
  </si>
  <si>
    <t>22091.8957</t>
  </si>
  <si>
    <t>10.5</t>
  </si>
  <si>
    <t>4758227.57</t>
  </si>
  <si>
    <t>24031.452374</t>
  </si>
  <si>
    <t>553.665</t>
  </si>
  <si>
    <t>0.02954</t>
  </si>
  <si>
    <t>18474.13</t>
  </si>
  <si>
    <t>2639.161429</t>
  </si>
  <si>
    <t>2000</t>
  </si>
  <si>
    <t>0.00844</t>
  </si>
  <si>
    <t>7049.58</t>
  </si>
  <si>
    <t>3524.790000</t>
  </si>
  <si>
    <t>3524.79</t>
  </si>
  <si>
    <t>0.00422</t>
  </si>
  <si>
    <t>2609.02</t>
  </si>
  <si>
    <t>2609.020000</t>
  </si>
  <si>
    <t>0.98312</t>
  </si>
  <si>
    <t>1135489.15</t>
  </si>
  <si>
    <t>4873.343991</t>
  </si>
  <si>
    <t>4892.09</t>
  </si>
  <si>
    <t>2.4249</t>
  </si>
  <si>
    <t>0.01266</t>
  </si>
  <si>
    <t>9305.72</t>
  </si>
  <si>
    <t>3101.906667</t>
  </si>
  <si>
    <t>3000</t>
  </si>
  <si>
    <t>1.4286</t>
  </si>
  <si>
    <t>1172927.60</t>
  </si>
  <si>
    <t>4949.061603</t>
  </si>
  <si>
    <t>4897.7</t>
  </si>
  <si>
    <t>220</t>
  </si>
  <si>
    <t>0.92827</t>
  </si>
  <si>
    <t>14800.00</t>
  </si>
  <si>
    <t>14800.000000</t>
  </si>
  <si>
    <t>14800</t>
  </si>
  <si>
    <t>1117894.25</t>
  </si>
  <si>
    <t>0.05051</t>
  </si>
  <si>
    <t>1157287.93</t>
  </si>
  <si>
    <t>3971667.54</t>
  </si>
  <si>
    <t>20263.609898</t>
  </si>
  <si>
    <t>16632</t>
  </si>
  <si>
    <t>2460112.33</t>
  </si>
  <si>
    <t>12551.593520</t>
  </si>
  <si>
    <t>0.951736</t>
  </si>
  <si>
    <t>0.997435</t>
  </si>
  <si>
    <t>CQ|Total liabilities|j. 5m-10m</t>
  </si>
  <si>
    <t>332</t>
  </si>
  <si>
    <t>0.63424</t>
  </si>
  <si>
    <t>10.914396887159533</t>
  </si>
  <si>
    <t>0.43191</t>
  </si>
  <si>
    <t>0.77215</t>
  </si>
  <si>
    <t>0.12234</t>
  </si>
  <si>
    <t>0.12766</t>
  </si>
  <si>
    <t>0.26316</t>
  </si>
  <si>
    <t>0.09630</t>
  </si>
  <si>
    <t>0.67442</t>
  </si>
  <si>
    <t>189391959</t>
  </si>
  <si>
    <t>827039.1223</t>
  </si>
  <si>
    <t>322</t>
  </si>
  <si>
    <t>67924126.49</t>
  </si>
  <si>
    <t>789815.424302</t>
  </si>
  <si>
    <t>33.45</t>
  </si>
  <si>
    <t>0.42023</t>
  </si>
  <si>
    <t>67049801.96</t>
  </si>
  <si>
    <t>620831.499630</t>
  </si>
  <si>
    <t>296747.67000000004</t>
  </si>
  <si>
    <t>0.26848</t>
  </si>
  <si>
    <t>8535177.66</t>
  </si>
  <si>
    <t>123698.226957</t>
  </si>
  <si>
    <t>51414.94</t>
  </si>
  <si>
    <t>0.20233</t>
  </si>
  <si>
    <t>4016777.99</t>
  </si>
  <si>
    <t>77245.730577</t>
  </si>
  <si>
    <t>50240.645000000004</t>
  </si>
  <si>
    <t>0.99222</t>
  </si>
  <si>
    <t>1430104244.65</t>
  </si>
  <si>
    <t>5608251.939804</t>
  </si>
  <si>
    <t>5783862.77</t>
  </si>
  <si>
    <t>52.2745</t>
  </si>
  <si>
    <t>272386977.01</t>
  </si>
  <si>
    <t>2522101.638981</t>
  </si>
  <si>
    <t>1632804.4649999999</t>
  </si>
  <si>
    <t>5.0804</t>
  </si>
  <si>
    <t>1782092979.27</t>
  </si>
  <si>
    <t>6934213.927121</t>
  </si>
  <si>
    <t>6563742</t>
  </si>
  <si>
    <t>232</t>
  </si>
  <si>
    <t>0.90272</t>
  </si>
  <si>
    <t>0.06615</t>
  </si>
  <si>
    <t>4569528.94</t>
  </si>
  <si>
    <t>490666.666667</t>
  </si>
  <si>
    <t>35500</t>
  </si>
  <si>
    <t>0.00389</t>
  </si>
  <si>
    <t>658710.20</t>
  </si>
  <si>
    <t>696746.51</t>
  </si>
  <si>
    <t>37.53</t>
  </si>
  <si>
    <t>364413.07</t>
  </si>
  <si>
    <t>296151.94</t>
  </si>
  <si>
    <t>31419086.98</t>
  </si>
  <si>
    <t>6992297.47</t>
  </si>
  <si>
    <t>8475496.69</t>
  </si>
  <si>
    <t>17306486.42</t>
  </si>
  <si>
    <t>0.09412</t>
  </si>
  <si>
    <t>45.817499999999995</t>
  </si>
  <si>
    <t>28.54</t>
  </si>
  <si>
    <t>41213858.88</t>
  </si>
  <si>
    <t>25011246.26</t>
  </si>
  <si>
    <t>9462793.40</t>
  </si>
  <si>
    <t>110032.481395</t>
  </si>
  <si>
    <t>30250</t>
  </si>
  <si>
    <t>7837732.54</t>
  </si>
  <si>
    <t>91136.424884</t>
  </si>
  <si>
    <t>0.325729</t>
  </si>
  <si>
    <t>0.453527</t>
  </si>
  <si>
    <t>CVL|Gross realised assets value (finalised appointments, 5603 received)|h. 500k-1m</t>
  </si>
  <si>
    <t>168</t>
  </si>
  <si>
    <t>153</t>
  </si>
  <si>
    <t>13.862745098039216</t>
  </si>
  <si>
    <t>0.20915</t>
  </si>
  <si>
    <t>83</t>
  </si>
  <si>
    <t>0.37349</t>
  </si>
  <si>
    <t>0.53741</t>
  </si>
  <si>
    <t>0.12658</t>
  </si>
  <si>
    <t>0.13924</t>
  </si>
  <si>
    <t>0.17391</t>
  </si>
  <si>
    <t>0.14063</t>
  </si>
  <si>
    <t>0.88235</t>
  </si>
  <si>
    <t>92563695</t>
  </si>
  <si>
    <t>656480.1064</t>
  </si>
  <si>
    <t>551711</t>
  </si>
  <si>
    <t>108604192.61</t>
  </si>
  <si>
    <t>709831.324248</t>
  </si>
  <si>
    <t>692405</t>
  </si>
  <si>
    <t>0.78431</t>
  </si>
  <si>
    <t>15582971.23</t>
  </si>
  <si>
    <t>129858.093583</t>
  </si>
  <si>
    <t>56365.97</t>
  </si>
  <si>
    <t>0.69281</t>
  </si>
  <si>
    <t>13708825.96</t>
  </si>
  <si>
    <t>129328.546792</t>
  </si>
  <si>
    <t>69085.375</t>
  </si>
  <si>
    <t>0.65359</t>
  </si>
  <si>
    <t>20882325.66</t>
  </si>
  <si>
    <t>208823.256600</t>
  </si>
  <si>
    <t>90714.59</t>
  </si>
  <si>
    <t>0.98693</t>
  </si>
  <si>
    <t>721380121.82</t>
  </si>
  <si>
    <t>4777351.800132</t>
  </si>
  <si>
    <t>1695591.95</t>
  </si>
  <si>
    <t>54.3224</t>
  </si>
  <si>
    <t>34.5</t>
  </si>
  <si>
    <t>0.56863</t>
  </si>
  <si>
    <t>246042296.41</t>
  </si>
  <si>
    <t>2828072.372529</t>
  </si>
  <si>
    <t>3.5778</t>
  </si>
  <si>
    <t>1017596541.08</t>
  </si>
  <si>
    <t>6650957.784837</t>
  </si>
  <si>
    <t>2734923.12</t>
  </si>
  <si>
    <t>137</t>
  </si>
  <si>
    <t>0.89542</t>
  </si>
  <si>
    <t>3997166.43</t>
  </si>
  <si>
    <t>124911.450938</t>
  </si>
  <si>
    <t>74318</t>
  </si>
  <si>
    <t>0.03268</t>
  </si>
  <si>
    <t>8160191.42</t>
  </si>
  <si>
    <t>4874716.05</t>
  </si>
  <si>
    <t>4399602.10</t>
  </si>
  <si>
    <t>19067559.80</t>
  </si>
  <si>
    <t>10392834.66</t>
  </si>
  <si>
    <t>0.33987</t>
  </si>
  <si>
    <t>28.536315126718648</t>
  </si>
  <si>
    <t>15.780000000000001</t>
  </si>
  <si>
    <t>46894904.03</t>
  </si>
  <si>
    <t>28897728.42</t>
  </si>
  <si>
    <t>190116.634342</t>
  </si>
  <si>
    <t>157928.65</t>
  </si>
  <si>
    <t>27320954.18</t>
  </si>
  <si>
    <t>179743.119605</t>
  </si>
  <si>
    <t>0.199247</t>
  </si>
  <si>
    <t>CQ|Total liabilities|g. 250k-500k</t>
  </si>
  <si>
    <t>1172</t>
  </si>
  <si>
    <t>0.34642</t>
  </si>
  <si>
    <t>8.354095563139932</t>
  </si>
  <si>
    <t>0.17406</t>
  </si>
  <si>
    <t>0.85409</t>
  </si>
  <si>
    <t>0.11813</t>
  </si>
  <si>
    <t>0.12124</t>
  </si>
  <si>
    <t>0.25746</t>
  </si>
  <si>
    <t>0.10333</t>
  </si>
  <si>
    <t>0.58187</t>
  </si>
  <si>
    <t>46747607</t>
  </si>
  <si>
    <t>42652.9261</t>
  </si>
  <si>
    <t>15406617.66</t>
  </si>
  <si>
    <t>20847.926468</t>
  </si>
  <si>
    <t>0.34727</t>
  </si>
  <si>
    <t>28165166.78</t>
  </si>
  <si>
    <t>69201.883980</t>
  </si>
  <si>
    <t>44674.26</t>
  </si>
  <si>
    <t>0.08703</t>
  </si>
  <si>
    <t>1931973.26</t>
  </si>
  <si>
    <t>18940.914314</t>
  </si>
  <si>
    <t>8568.064999999999</t>
  </si>
  <si>
    <t>0.03754</t>
  </si>
  <si>
    <t>739403.62</t>
  </si>
  <si>
    <t>16804.627727</t>
  </si>
  <si>
    <t>7916.945</t>
  </si>
  <si>
    <t>0.99232</t>
  </si>
  <si>
    <t>352912726.39</t>
  </si>
  <si>
    <t>303450.323637</t>
  </si>
  <si>
    <t>311809.81</t>
  </si>
  <si>
    <t>6.4678</t>
  </si>
  <si>
    <t>0.28157</t>
  </si>
  <si>
    <t>42192531.90</t>
  </si>
  <si>
    <t>127856.157273</t>
  </si>
  <si>
    <t>95465.655</t>
  </si>
  <si>
    <t>2.0319</t>
  </si>
  <si>
    <t>425941801.95</t>
  </si>
  <si>
    <t>363431.571630</t>
  </si>
  <si>
    <t>356070.19499999995</t>
  </si>
  <si>
    <t>1107</t>
  </si>
  <si>
    <t>0.94454</t>
  </si>
  <si>
    <t>0.03498</t>
  </si>
  <si>
    <t>2485085.94</t>
  </si>
  <si>
    <t>34739.171538</t>
  </si>
  <si>
    <t>24500</t>
  </si>
  <si>
    <t>0.00683</t>
  </si>
  <si>
    <t>551237.22</t>
  </si>
  <si>
    <t>42658.333333</t>
  </si>
  <si>
    <t>85766.75</t>
  </si>
  <si>
    <t>274520.01</t>
  </si>
  <si>
    <t>26505.15</t>
  </si>
  <si>
    <t>13.46</t>
  </si>
  <si>
    <t>10744.80</t>
  </si>
  <si>
    <t>792245.43</t>
  </si>
  <si>
    <t>1069543.45</t>
  </si>
  <si>
    <t>1907389.20</t>
  </si>
  <si>
    <t>2093655.92</t>
  </si>
  <si>
    <t>0.03138</t>
  </si>
  <si>
    <t>42.13739130434782</t>
  </si>
  <si>
    <t>34.35</t>
  </si>
  <si>
    <t>2835737.20</t>
  </si>
  <si>
    <t>3468784.53</t>
  </si>
  <si>
    <t>18569853.24</t>
  </si>
  <si>
    <t>25196.544423</t>
  </si>
  <si>
    <t>19694.95</t>
  </si>
  <si>
    <t>8140515.31</t>
  </si>
  <si>
    <t>11045.475319</t>
  </si>
  <si>
    <t>0.4146995</t>
  </si>
  <si>
    <t>0.474928</t>
  </si>
  <si>
    <t>CVL + CQ|Industry division|Arts and Recreation Services</t>
  </si>
  <si>
    <t>550</t>
  </si>
  <si>
    <t>504</t>
  </si>
  <si>
    <t>0.18452</t>
  </si>
  <si>
    <t>8.43452380952381</t>
  </si>
  <si>
    <t>0.15278</t>
  </si>
  <si>
    <t>0.88415</t>
  </si>
  <si>
    <t>0.21560</t>
  </si>
  <si>
    <t>0.22936</t>
  </si>
  <si>
    <t>0.21505</t>
  </si>
  <si>
    <t>0.24928</t>
  </si>
  <si>
    <t>0.90750</t>
  </si>
  <si>
    <t>30574877</t>
  </si>
  <si>
    <t>63040.9835</t>
  </si>
  <si>
    <t>5494</t>
  </si>
  <si>
    <t>16475067.80</t>
  </si>
  <si>
    <t>41187.669500</t>
  </si>
  <si>
    <t>9470.71</t>
  </si>
  <si>
    <t>0.41270</t>
  </si>
  <si>
    <t>13058328.82</t>
  </si>
  <si>
    <t>62780.427019</t>
  </si>
  <si>
    <t>16081.36</t>
  </si>
  <si>
    <t>0.19048</t>
  </si>
  <si>
    <t>2859963.64</t>
  </si>
  <si>
    <t>29791.287917</t>
  </si>
  <si>
    <t>11482.900000000001</t>
  </si>
  <si>
    <t>2771310.40</t>
  </si>
  <si>
    <t>49487.685714</t>
  </si>
  <si>
    <t>12285.5</t>
  </si>
  <si>
    <t>338710295.22</t>
  </si>
  <si>
    <t>689837.668473</t>
  </si>
  <si>
    <t>281559.17</t>
  </si>
  <si>
    <t>19.7972</t>
  </si>
  <si>
    <t>0.19246</t>
  </si>
  <si>
    <t>20763161.11</t>
  </si>
  <si>
    <t>214053.207320</t>
  </si>
  <si>
    <t>1.7353</t>
  </si>
  <si>
    <t>378163059.19</t>
  </si>
  <si>
    <t>760891.467183</t>
  </si>
  <si>
    <t>315722.07</t>
  </si>
  <si>
    <t>483</t>
  </si>
  <si>
    <t>0.10913</t>
  </si>
  <si>
    <t>1324467.85</t>
  </si>
  <si>
    <t>21221.360227</t>
  </si>
  <si>
    <t>10875</t>
  </si>
  <si>
    <t>0.00992</t>
  </si>
  <si>
    <t>65740.62</t>
  </si>
  <si>
    <t>973457.14</t>
  </si>
  <si>
    <t>3525629.97</t>
  </si>
  <si>
    <t>0.04282</t>
  </si>
  <si>
    <t>21.64235294117647</t>
  </si>
  <si>
    <t>1224204.81</t>
  </si>
  <si>
    <t>4979143.21</t>
  </si>
  <si>
    <t>13989173.79</t>
  </si>
  <si>
    <t>34972.934475</t>
  </si>
  <si>
    <t>27290.05</t>
  </si>
  <si>
    <t>9464718.96</t>
  </si>
  <si>
    <t>23661.797400</t>
  </si>
  <si>
    <t>0.919933</t>
  </si>
  <si>
    <t>1.0399595</t>
  </si>
  <si>
    <t>CQ|Industry division|Education and Training</t>
  </si>
  <si>
    <t>12.954545454545455</t>
  </si>
  <si>
    <t>0.29545</t>
  </si>
  <si>
    <t>0.82500</t>
  </si>
  <si>
    <t>0.08824</t>
  </si>
  <si>
    <t>0.13043</t>
  </si>
  <si>
    <t>2243516</t>
  </si>
  <si>
    <t>60635.5676</t>
  </si>
  <si>
    <t>2570956.10</t>
  </si>
  <si>
    <t>102838.244000</t>
  </si>
  <si>
    <t>0.52273</t>
  </si>
  <si>
    <t>6019017.34</t>
  </si>
  <si>
    <t>261696.406087</t>
  </si>
  <si>
    <t>222781.93</t>
  </si>
  <si>
    <t>0.22727</t>
  </si>
  <si>
    <t>408473.87</t>
  </si>
  <si>
    <t>40847.387000</t>
  </si>
  <si>
    <t>30156.445</t>
  </si>
  <si>
    <t>407475.17</t>
  </si>
  <si>
    <t>45275.018889</t>
  </si>
  <si>
    <t>19200</t>
  </si>
  <si>
    <t>47772464.63</t>
  </si>
  <si>
    <t>1137439.634048</t>
  </si>
  <si>
    <t>465821.82499999995</t>
  </si>
  <si>
    <t>8.1905</t>
  </si>
  <si>
    <t>9287201.53</t>
  </si>
  <si>
    <t>1160900.191250</t>
  </si>
  <si>
    <t>86547.225</t>
  </si>
  <si>
    <t>2.6250</t>
  </si>
  <si>
    <t>63894632.54</t>
  </si>
  <si>
    <t>1452150.739545</t>
  </si>
  <si>
    <t>554346.385</t>
  </si>
  <si>
    <t>39</t>
  </si>
  <si>
    <t>0.88636</t>
  </si>
  <si>
    <t>621043.77</t>
  </si>
  <si>
    <t>286084.385000</t>
  </si>
  <si>
    <t>286084.385</t>
  </si>
  <si>
    <t>174956.68</t>
  </si>
  <si>
    <t>1039445.71</t>
  </si>
  <si>
    <t>614630.42</t>
  </si>
  <si>
    <t>28.01</t>
  </si>
  <si>
    <t>13.69</t>
  </si>
  <si>
    <t>1654076.13</t>
  </si>
  <si>
    <t>1323410.03</t>
  </si>
  <si>
    <t>52936.401200</t>
  </si>
  <si>
    <t>1107844.26</t>
  </si>
  <si>
    <t>44313.770400</t>
  </si>
  <si>
    <t>0.398567</t>
  </si>
  <si>
    <t>0.7901055</t>
  </si>
  <si>
    <t>CQ|Gross realised assets value (finalised appointments, 5603 received)|j. 5m-10m</t>
  </si>
  <si>
    <t>9.75</t>
  </si>
  <si>
    <t>25701543</t>
  </si>
  <si>
    <t>8567181.0000</t>
  </si>
  <si>
    <t>9146809</t>
  </si>
  <si>
    <t>29737281.60</t>
  </si>
  <si>
    <t>7434320.400000</t>
  </si>
  <si>
    <t>7514486.5</t>
  </si>
  <si>
    <t>14910541.09</t>
  </si>
  <si>
    <t>4970180.363333</t>
  </si>
  <si>
    <t>3467052.93</t>
  </si>
  <si>
    <t>77.0000</t>
  </si>
  <si>
    <t>3727635.272500</t>
  </si>
  <si>
    <t>3163210.99</t>
  </si>
  <si>
    <t>8464904.82</t>
  </si>
  <si>
    <t>74.96666666666667</t>
  </si>
  <si>
    <t>1645576.45</t>
  </si>
  <si>
    <t>411394.112500</t>
  </si>
  <si>
    <t>265320.225</t>
  </si>
  <si>
    <t>1608005.99</t>
  </si>
  <si>
    <t>402001.497500</t>
  </si>
  <si>
    <t>0.0369025</t>
  </si>
  <si>
    <t>CVL|Industry division|Agriculture, Forestry and Fishing</t>
  </si>
  <si>
    <t>185</t>
  </si>
  <si>
    <t>0.31351</t>
  </si>
  <si>
    <t>11.702702702702704</t>
  </si>
  <si>
    <t>0.22703</t>
  </si>
  <si>
    <t>143</t>
  </si>
  <si>
    <t>0.60140</t>
  </si>
  <si>
    <t>1346101.00</t>
  </si>
  <si>
    <t>15652.337209</t>
  </si>
  <si>
    <t>0.8067376774093827</t>
  </si>
  <si>
    <t>0.83523</t>
  </si>
  <si>
    <t>0.10204</t>
  </si>
  <si>
    <t>0.06780</t>
  </si>
  <si>
    <t>208950996</t>
  </si>
  <si>
    <t>1251203.5689</t>
  </si>
  <si>
    <t>30595839.13</t>
  </si>
  <si>
    <t>252858.174628</t>
  </si>
  <si>
    <t>23443</t>
  </si>
  <si>
    <t>0.47568</t>
  </si>
  <si>
    <t>16599610.99</t>
  </si>
  <si>
    <t>188631.943068</t>
  </si>
  <si>
    <t>41892.645000000004</t>
  </si>
  <si>
    <t>5278558.43</t>
  </si>
  <si>
    <t>125679.962619</t>
  </si>
  <si>
    <t>17854.085</t>
  </si>
  <si>
    <t>0.12973</t>
  </si>
  <si>
    <t>5892973.70</t>
  </si>
  <si>
    <t>245540.570833</t>
  </si>
  <si>
    <t>26008.5</t>
  </si>
  <si>
    <t>0.98378</t>
  </si>
  <si>
    <t>509612089.03</t>
  </si>
  <si>
    <t>2800066.423242</t>
  </si>
  <si>
    <t>585192.5149999999</t>
  </si>
  <si>
    <t>23.5989</t>
  </si>
  <si>
    <t>1563565909.15</t>
  </si>
  <si>
    <t>26958032.916379</t>
  </si>
  <si>
    <t>479818.315</t>
  </si>
  <si>
    <t>3.1356</t>
  </si>
  <si>
    <t>2100949141.30</t>
  </si>
  <si>
    <t>11418201.854891</t>
  </si>
  <si>
    <t>730818.1799999999</t>
  </si>
  <si>
    <t>166</t>
  </si>
  <si>
    <t>0.89730</t>
  </si>
  <si>
    <t>0.06486</t>
  </si>
  <si>
    <t>365699.54</t>
  </si>
  <si>
    <t>23069.954000</t>
  </si>
  <si>
    <t>0.00541</t>
  </si>
  <si>
    <t>616219.18</t>
  </si>
  <si>
    <t>849628.44</t>
  </si>
  <si>
    <t>977423.12</t>
  </si>
  <si>
    <t>7184230.28</t>
  </si>
  <si>
    <t>904369.40</t>
  </si>
  <si>
    <t>4772510.87</t>
  </si>
  <si>
    <t>0.15702</t>
  </si>
  <si>
    <t>12.574736842105262</t>
  </si>
  <si>
    <t>6.81</t>
  </si>
  <si>
    <t>2526397.31</t>
  </si>
  <si>
    <t>13987991.95</t>
  </si>
  <si>
    <t>6929275.37</t>
  </si>
  <si>
    <t>57743.961417</t>
  </si>
  <si>
    <t>33097.5</t>
  </si>
  <si>
    <t>5694584.43</t>
  </si>
  <si>
    <t>47454.870250</t>
  </si>
  <si>
    <t>0.800135</t>
  </si>
  <si>
    <t>0.922227</t>
  </si>
  <si>
    <t>CVL + CQ|Total liabilities|Unknown</t>
  </si>
  <si>
    <t>CVL + CQ|Industry division|Public Administration and Safety</t>
  </si>
  <si>
    <t>179</t>
  </si>
  <si>
    <t>8.10919540229885</t>
  </si>
  <si>
    <t>115</t>
  </si>
  <si>
    <t>0.65217</t>
  </si>
  <si>
    <t>758550.00</t>
  </si>
  <si>
    <t>10114.000000</t>
  </si>
  <si>
    <t>0.8494285893879187</t>
  </si>
  <si>
    <t>0.92121</t>
  </si>
  <si>
    <t>0.16447</t>
  </si>
  <si>
    <t>0.15132</t>
  </si>
  <si>
    <t>0.29787</t>
  </si>
  <si>
    <t>0.19355</t>
  </si>
  <si>
    <t>0.86066</t>
  </si>
  <si>
    <t>12316681</t>
  </si>
  <si>
    <t>74646.5515</t>
  </si>
  <si>
    <t>4709625.72</t>
  </si>
  <si>
    <t>38603.489508</t>
  </si>
  <si>
    <t>4850.0599999999995</t>
  </si>
  <si>
    <t>0.40805</t>
  </si>
  <si>
    <t>21104376.60</t>
  </si>
  <si>
    <t>297244.740845</t>
  </si>
  <si>
    <t>79032.29</t>
  </si>
  <si>
    <t>0.14943</t>
  </si>
  <si>
    <t>2042723.16</t>
  </si>
  <si>
    <t>78566.275385</t>
  </si>
  <si>
    <t>24194.41</t>
  </si>
  <si>
    <t>0.09195</t>
  </si>
  <si>
    <t>148336222.69</t>
  </si>
  <si>
    <t>867463.290585</t>
  </si>
  <si>
    <t>419678.17</t>
  </si>
  <si>
    <t>6.4884</t>
  </si>
  <si>
    <t>0.14368</t>
  </si>
  <si>
    <t>3795457.35</t>
  </si>
  <si>
    <t>151818.294000</t>
  </si>
  <si>
    <t>74328</t>
  </si>
  <si>
    <t>2.6154</t>
  </si>
  <si>
    <t>176953515.25</t>
  </si>
  <si>
    <t>1016974.225575</t>
  </si>
  <si>
    <t>518387.39</t>
  </si>
  <si>
    <t>164</t>
  </si>
  <si>
    <t>0.94253</t>
  </si>
  <si>
    <t>754617.83</t>
  </si>
  <si>
    <t>35241.188667</t>
  </si>
  <si>
    <t>0.01149</t>
  </si>
  <si>
    <t>25000.000000</t>
  </si>
  <si>
    <t>1063629.96</t>
  </si>
  <si>
    <t>5.085714285714286</t>
  </si>
  <si>
    <t>4.47</t>
  </si>
  <si>
    <t>1878906.41</t>
  </si>
  <si>
    <t>4607535.15</t>
  </si>
  <si>
    <t>37766.681557</t>
  </si>
  <si>
    <t>3290878.46</t>
  </si>
  <si>
    <t>26974.413607</t>
  </si>
  <si>
    <t>0.943343</t>
  </si>
  <si>
    <t>1.06351</t>
  </si>
  <si>
    <t>CVL|Gross realised assets value (finalised appointments, 5603 received)|a. NIL (0)</t>
  </si>
  <si>
    <t>3015</t>
  </si>
  <si>
    <t>2744</t>
  </si>
  <si>
    <t>8.46793002915452</t>
  </si>
  <si>
    <t>0.22340</t>
  </si>
  <si>
    <t>2589</t>
  </si>
  <si>
    <t>0.85670</t>
  </si>
  <si>
    <t>25423854.00</t>
  </si>
  <si>
    <t>11462.513075</t>
  </si>
  <si>
    <t>0.9104452905148154</t>
  </si>
  <si>
    <t>0.96691</t>
  </si>
  <si>
    <t>0.12111</t>
  </si>
  <si>
    <t>0.12479</t>
  </si>
  <si>
    <t>0.90379</t>
  </si>
  <si>
    <t>51714135</t>
  </si>
  <si>
    <t>19346.8519</t>
  </si>
  <si>
    <t>0.30066</t>
  </si>
  <si>
    <t>82310954.80</t>
  </si>
  <si>
    <t>99770.854303</t>
  </si>
  <si>
    <t>29745</t>
  </si>
  <si>
    <t>0.08783</t>
  </si>
  <si>
    <t>6519091.91</t>
  </si>
  <si>
    <t>27050.173900</t>
  </si>
  <si>
    <t>9563.91</t>
  </si>
  <si>
    <t>0.03827</t>
  </si>
  <si>
    <t>3151041.24</t>
  </si>
  <si>
    <t>30009.916571</t>
  </si>
  <si>
    <t>12116.3</t>
  </si>
  <si>
    <t>0.98397</t>
  </si>
  <si>
    <t>4456486080.98</t>
  </si>
  <si>
    <t>1650550.400363</t>
  </si>
  <si>
    <t>239222.08000000002</t>
  </si>
  <si>
    <t>6.9248</t>
  </si>
  <si>
    <t>0.15634</t>
  </si>
  <si>
    <t>1088245108.32</t>
  </si>
  <si>
    <t>2536701.884196</t>
  </si>
  <si>
    <t>1.9559</t>
  </si>
  <si>
    <t>5636712277.25</t>
  </si>
  <si>
    <t>2054195.436316</t>
  </si>
  <si>
    <t>270296.07</t>
  </si>
  <si>
    <t>2592</t>
  </si>
  <si>
    <t>0.94461</t>
  </si>
  <si>
    <t>0.03972</t>
  </si>
  <si>
    <t>3251360.10</t>
  </si>
  <si>
    <t>29828.991743</t>
  </si>
  <si>
    <t>0.00474</t>
  </si>
  <si>
    <t>471378.26</t>
  </si>
  <si>
    <t>36259.866154</t>
  </si>
  <si>
    <t>570915.47</t>
  </si>
  <si>
    <t>53119.85</t>
  </si>
  <si>
    <t>87.03999999999999</t>
  </si>
  <si>
    <t>31020.00</t>
  </si>
  <si>
    <t>85021.60</t>
  </si>
  <si>
    <t>1844841.18</t>
  </si>
  <si>
    <t>18.90458333333333</t>
  </si>
  <si>
    <t>9.1</t>
  </si>
  <si>
    <t>2584918.10</t>
  </si>
  <si>
    <t>62539179.49</t>
  </si>
  <si>
    <t>22866.244786</t>
  </si>
  <si>
    <t>21994.5</t>
  </si>
  <si>
    <t>34837030.07</t>
  </si>
  <si>
    <t>12737.488143</t>
  </si>
  <si>
    <t>0.9774</t>
  </si>
  <si>
    <t>CQ|Estimated realisable assets value|d. 10k-50k</t>
  </si>
  <si>
    <t>822</t>
  </si>
  <si>
    <t>0.43886</t>
  </si>
  <si>
    <t>8.733695652173912</t>
  </si>
  <si>
    <t>0.16304</t>
  </si>
  <si>
    <t>0.72131</t>
  </si>
  <si>
    <t>0.16574</t>
  </si>
  <si>
    <t>0.17505</t>
  </si>
  <si>
    <t>0.36196</t>
  </si>
  <si>
    <t>0.68123</t>
  </si>
  <si>
    <t>19109724</t>
  </si>
  <si>
    <t>25964.2989</t>
  </si>
  <si>
    <t>24492.5</t>
  </si>
  <si>
    <t>14524086.25</t>
  </si>
  <si>
    <t>37336.982648</t>
  </si>
  <si>
    <t>22858.64</t>
  </si>
  <si>
    <t>0.46603</t>
  </si>
  <si>
    <t>59673894.56</t>
  </si>
  <si>
    <t>173976.368980</t>
  </si>
  <si>
    <t>67960</t>
  </si>
  <si>
    <t>0.19293</t>
  </si>
  <si>
    <t>3978517.52</t>
  </si>
  <si>
    <t>28017.729014</t>
  </si>
  <si>
    <t>14130.865</t>
  </si>
  <si>
    <t>0.10462</t>
  </si>
  <si>
    <t>3300445.70</t>
  </si>
  <si>
    <t>42862.931169</t>
  </si>
  <si>
    <t>0.99049</t>
  </si>
  <si>
    <t>1051181860.78</t>
  </si>
  <si>
    <t>1441950.426310</t>
  </si>
  <si>
    <t>417369.15</t>
  </si>
  <si>
    <t>11.8041</t>
  </si>
  <si>
    <t>0.31929</t>
  </si>
  <si>
    <t>619144933.23</t>
  </si>
  <si>
    <t>2634659.290340</t>
  </si>
  <si>
    <t>78392</t>
  </si>
  <si>
    <t>2.4344</t>
  </si>
  <si>
    <t>1737279651.79</t>
  </si>
  <si>
    <t>2360434.309497</t>
  </si>
  <si>
    <t>540914.925</t>
  </si>
  <si>
    <t>0.98098</t>
  </si>
  <si>
    <t>0.07065</t>
  </si>
  <si>
    <t>5101830.57</t>
  </si>
  <si>
    <t>130205.026129</t>
  </si>
  <si>
    <t>0.01359</t>
  </si>
  <si>
    <t>254404.87</t>
  </si>
  <si>
    <t>36734.145000</t>
  </si>
  <si>
    <t>40952.435</t>
  </si>
  <si>
    <t>389547.81</t>
  </si>
  <si>
    <t>53551.30</t>
  </si>
  <si>
    <t>42801.08</t>
  </si>
  <si>
    <t>3927081.84</t>
  </si>
  <si>
    <t>1187678.84</t>
  </si>
  <si>
    <t>272405.11</t>
  </si>
  <si>
    <t>2712187.58</t>
  </si>
  <si>
    <t>0.03608</t>
  </si>
  <si>
    <t>32.395</t>
  </si>
  <si>
    <t>22.509999999999998</t>
  </si>
  <si>
    <t>4243630.77</t>
  </si>
  <si>
    <t>4385766.61</t>
  </si>
  <si>
    <t>18130029.84</t>
  </si>
  <si>
    <t>46847.622326</t>
  </si>
  <si>
    <t>37976.4</t>
  </si>
  <si>
    <t>10421743.30</t>
  </si>
  <si>
    <t>26929.569251</t>
  </si>
  <si>
    <t>0.547761</t>
  </si>
  <si>
    <t>0.6764870000000001</t>
  </si>
  <si>
    <t>CVL + CQ|Industry division|Construction</t>
  </si>
  <si>
    <t>7974</t>
  </si>
  <si>
    <t>7181</t>
  </si>
  <si>
    <t>0.29857</t>
  </si>
  <si>
    <t>9.171006823562179</t>
  </si>
  <si>
    <t>0.18633</t>
  </si>
  <si>
    <t>4804</t>
  </si>
  <si>
    <t>0.64759</t>
  </si>
  <si>
    <t>49724288.00</t>
  </si>
  <si>
    <t>15983.377692</t>
  </si>
  <si>
    <t>0.8268557454236842</t>
  </si>
  <si>
    <t>0.89524</t>
  </si>
  <si>
    <t>0.08054</t>
  </si>
  <si>
    <t>0.08610</t>
  </si>
  <si>
    <t>0.28091</t>
  </si>
  <si>
    <t>0.84280</t>
  </si>
  <si>
    <t>1141991350</t>
  </si>
  <si>
    <t>166083.6751</t>
  </si>
  <si>
    <t>4678</t>
  </si>
  <si>
    <t>255694699.15</t>
  </si>
  <si>
    <t>52407.193923</t>
  </si>
  <si>
    <t>8005.63</t>
  </si>
  <si>
    <t>0.39451</t>
  </si>
  <si>
    <t>371710660.26</t>
  </si>
  <si>
    <t>131207.433908</t>
  </si>
  <si>
    <t>39843.78</t>
  </si>
  <si>
    <t>0.20387</t>
  </si>
  <si>
    <t>112218438.82</t>
  </si>
  <si>
    <t>76651.939085</t>
  </si>
  <si>
    <t>19332.004999999997</t>
  </si>
  <si>
    <t>0.13146</t>
  </si>
  <si>
    <t>133836795.11</t>
  </si>
  <si>
    <t>141776.266006</t>
  </si>
  <si>
    <t>26417.555</t>
  </si>
  <si>
    <t>0.98329</t>
  </si>
  <si>
    <t>21853600695.60</t>
  </si>
  <si>
    <t>3094972.482028</t>
  </si>
  <si>
    <t>435327</t>
  </si>
  <si>
    <t>16.7642</t>
  </si>
  <si>
    <t>0.27615</t>
  </si>
  <si>
    <t>6649092687.58</t>
  </si>
  <si>
    <t>3353047.245376</t>
  </si>
  <si>
    <t>103442.07</t>
  </si>
  <si>
    <t>2.9015</t>
  </si>
  <si>
    <t>29120459277.37</t>
  </si>
  <si>
    <t>4076212.104895</t>
  </si>
  <si>
    <t>510173.4</t>
  </si>
  <si>
    <t>6857</t>
  </si>
  <si>
    <t>0.95488</t>
  </si>
  <si>
    <t>0.09511</t>
  </si>
  <si>
    <t>58061675.58</t>
  </si>
  <si>
    <t>53415.161704</t>
  </si>
  <si>
    <t>0.00933</t>
  </si>
  <si>
    <t>8242692.41</t>
  </si>
  <si>
    <t>65696.966735</t>
  </si>
  <si>
    <t>42000</t>
  </si>
  <si>
    <t>9587158.06</t>
  </si>
  <si>
    <t>13359861.20</t>
  </si>
  <si>
    <t>95.36</t>
  </si>
  <si>
    <t>3404974.92</t>
  </si>
  <si>
    <t>3207345.56</t>
  </si>
  <si>
    <t>4988791.08</t>
  </si>
  <si>
    <t>3003110.12</t>
  </si>
  <si>
    <t>96818670.33</t>
  </si>
  <si>
    <t>25856304.57</t>
  </si>
  <si>
    <t>49155055.90</t>
  </si>
  <si>
    <t>35206030.38</t>
  </si>
  <si>
    <t>0.05005</t>
  </si>
  <si>
    <t>19.925687262588063</t>
  </si>
  <si>
    <t>9.515</t>
  </si>
  <si>
    <t>163954650.29</t>
  </si>
  <si>
    <t>80632651.83</t>
  </si>
  <si>
    <t>189554156.38</t>
  </si>
  <si>
    <t>38906.846548</t>
  </si>
  <si>
    <t>134676867.61</t>
  </si>
  <si>
    <t>27643.035224</t>
  </si>
  <si>
    <t>0.92147</t>
  </si>
  <si>
    <t>0.9879515</t>
  </si>
  <si>
    <t>c) 4-5 years</t>
  </si>
  <si>
    <t>CQ|Company age at appointment|c) 4-5 years</t>
  </si>
  <si>
    <t>1390</t>
  </si>
  <si>
    <t>1240</t>
  </si>
  <si>
    <t>0.34516</t>
  </si>
  <si>
    <t>4.4887096774193544</t>
  </si>
  <si>
    <t>0.21855</t>
  </si>
  <si>
    <t>15400.00</t>
  </si>
  <si>
    <t>7700.000000</t>
  </si>
  <si>
    <t>7700</t>
  </si>
  <si>
    <t>0.5460852352290956</t>
  </si>
  <si>
    <t>0.84992</t>
  </si>
  <si>
    <t>0.10760</t>
  </si>
  <si>
    <t>0.11451</t>
  </si>
  <si>
    <t>0.24818</t>
  </si>
  <si>
    <t>0.55642</t>
  </si>
  <si>
    <t>172857210</t>
  </si>
  <si>
    <t>148886.4858</t>
  </si>
  <si>
    <t>19422487.78</t>
  </si>
  <si>
    <t>25191.294137</t>
  </si>
  <si>
    <t>0.37742</t>
  </si>
  <si>
    <t>85349371.60</t>
  </si>
  <si>
    <t>182370.452137</t>
  </si>
  <si>
    <t>70660.685</t>
  </si>
  <si>
    <t>0.12258</t>
  </si>
  <si>
    <t>4213166.09</t>
  </si>
  <si>
    <t>27718.197961</t>
  </si>
  <si>
    <t>12240.485</t>
  </si>
  <si>
    <t>0.06290</t>
  </si>
  <si>
    <t>2295853.90</t>
  </si>
  <si>
    <t>29434.024359</t>
  </si>
  <si>
    <t>10518.785</t>
  </si>
  <si>
    <t>0.96855</t>
  </si>
  <si>
    <t>2322139302.59</t>
  </si>
  <si>
    <t>1933504.831465</t>
  </si>
  <si>
    <t>360581.94</t>
  </si>
  <si>
    <t>9.0439</t>
  </si>
  <si>
    <t>0.29839</t>
  </si>
  <si>
    <t>555224239.49</t>
  </si>
  <si>
    <t>1500606.052676</t>
  </si>
  <si>
    <t>119024.79000000001</t>
  </si>
  <si>
    <t>2.5803</t>
  </si>
  <si>
    <t>2969221933.67</t>
  </si>
  <si>
    <t>2414001.572089</t>
  </si>
  <si>
    <t>470318.25</t>
  </si>
  <si>
    <t>1169</t>
  </si>
  <si>
    <t>0.94274</t>
  </si>
  <si>
    <t>0.03871</t>
  </si>
  <si>
    <t>2774731.14</t>
  </si>
  <si>
    <t>45040.641429</t>
  </si>
  <si>
    <t>0.00323</t>
  </si>
  <si>
    <t>99000.00</t>
  </si>
  <si>
    <t>24750.000000</t>
  </si>
  <si>
    <t>21500</t>
  </si>
  <si>
    <t>198108.52</t>
  </si>
  <si>
    <t>1107404.98</t>
  </si>
  <si>
    <t>68.64500000000001</t>
  </si>
  <si>
    <t>49581.62</t>
  </si>
  <si>
    <t>14622.66</t>
  </si>
  <si>
    <t>30728.94</t>
  </si>
  <si>
    <t>1988759.38</t>
  </si>
  <si>
    <t>1630387.90</t>
  </si>
  <si>
    <t>2536433.61</t>
  </si>
  <si>
    <t>4504146.59</t>
  </si>
  <si>
    <t>0.02880</t>
  </si>
  <si>
    <t>41.013636363636365</t>
  </si>
  <si>
    <t>31.48</t>
  </si>
  <si>
    <t>4803612.07</t>
  </si>
  <si>
    <t>7256562.13</t>
  </si>
  <si>
    <t>20192257.24</t>
  </si>
  <si>
    <t>26189.698106</t>
  </si>
  <si>
    <t>9138743.15</t>
  </si>
  <si>
    <t>11853.103956</t>
  </si>
  <si>
    <t>0.431081</t>
  </si>
  <si>
    <t>0.515638</t>
  </si>
  <si>
    <t>CQ|Unsecured creditor value|f. 100k-250k</t>
  </si>
  <si>
    <t>1197</t>
  </si>
  <si>
    <t>0.27335</t>
  </si>
  <si>
    <t>7.388174807197943</t>
  </si>
  <si>
    <t>0.15853</t>
  </si>
  <si>
    <t>0.83556</t>
  </si>
  <si>
    <t>0.09293</t>
  </si>
  <si>
    <t>0.08765</t>
  </si>
  <si>
    <t>0.15538</t>
  </si>
  <si>
    <t>0.54871</t>
  </si>
  <si>
    <t>71002679</t>
  </si>
  <si>
    <t>64372.3291</t>
  </si>
  <si>
    <t>15437910.15</t>
  </si>
  <si>
    <t>19035.647534</t>
  </si>
  <si>
    <t>0.26735</t>
  </si>
  <si>
    <t>24003398.98</t>
  </si>
  <si>
    <t>76933.971090</t>
  </si>
  <si>
    <t>35230.655</t>
  </si>
  <si>
    <t>0.05484</t>
  </si>
  <si>
    <t>1528642.31</t>
  </si>
  <si>
    <t>23885.036094</t>
  </si>
  <si>
    <t>7388.025</t>
  </si>
  <si>
    <t>0.01971</t>
  </si>
  <si>
    <t>242731.68</t>
  </si>
  <si>
    <t>10553.551304</t>
  </si>
  <si>
    <t>6080</t>
  </si>
  <si>
    <t>199218399.25</t>
  </si>
  <si>
    <t>170709.853685</t>
  </si>
  <si>
    <t>169965.09</t>
  </si>
  <si>
    <t>4.8406</t>
  </si>
  <si>
    <t>0.25878</t>
  </si>
  <si>
    <t>127835867.69</t>
  </si>
  <si>
    <t>423297.575132</t>
  </si>
  <si>
    <t>96157.175</t>
  </si>
  <si>
    <t>2.2894</t>
  </si>
  <si>
    <t>352829039.91</t>
  </si>
  <si>
    <t>302338.508920</t>
  </si>
  <si>
    <t>197639.61</t>
  </si>
  <si>
    <t>1098</t>
  </si>
  <si>
    <t>0.94087</t>
  </si>
  <si>
    <t>0.02742</t>
  </si>
  <si>
    <t>2063241.47</t>
  </si>
  <si>
    <t>36177.985652</t>
  </si>
  <si>
    <t>27000</t>
  </si>
  <si>
    <t>0.00943</t>
  </si>
  <si>
    <t>540590.27</t>
  </si>
  <si>
    <t>52059.027000</t>
  </si>
  <si>
    <t>28889.135000000002</t>
  </si>
  <si>
    <t>85434.25</t>
  </si>
  <si>
    <t>274136.16</t>
  </si>
  <si>
    <t>6192.00</t>
  </si>
  <si>
    <t>638511.62</t>
  </si>
  <si>
    <t>788753.26</t>
  </si>
  <si>
    <t>1217593.70</t>
  </si>
  <si>
    <t>2564491.13</t>
  </si>
  <si>
    <t>0.03741</t>
  </si>
  <si>
    <t>50.507333333333335</t>
  </si>
  <si>
    <t>49.34</t>
  </si>
  <si>
    <t>1950731.57</t>
  </si>
  <si>
    <t>3647761.16</t>
  </si>
  <si>
    <t>19148266.03</t>
  </si>
  <si>
    <t>23639.834605</t>
  </si>
  <si>
    <t>8295364.59</t>
  </si>
  <si>
    <t>10241.190852</t>
  </si>
  <si>
    <t>0.334053</t>
  </si>
  <si>
    <t>0.3682225</t>
  </si>
  <si>
    <t>CQ|Unsecured creditor count|c. 2-5</t>
  </si>
  <si>
    <t>3427</t>
  </si>
  <si>
    <t>3243</t>
  </si>
  <si>
    <t>0.34536</t>
  </si>
  <si>
    <t>8.26827012025902</t>
  </si>
  <si>
    <t>0.20197</t>
  </si>
  <si>
    <t>18</t>
  </si>
  <si>
    <t>30000.00</t>
  </si>
  <si>
    <t>0.84971</t>
  </si>
  <si>
    <t>0.12041</t>
  </si>
  <si>
    <t>0.11665</t>
  </si>
  <si>
    <t>0.21323</t>
  </si>
  <si>
    <t>0.10646</t>
  </si>
  <si>
    <t>0.51256</t>
  </si>
  <si>
    <t>331117915</t>
  </si>
  <si>
    <t>108848.7558</t>
  </si>
  <si>
    <t>125384223.95</t>
  </si>
  <si>
    <t>61735.216125</t>
  </si>
  <si>
    <t>0.27845</t>
  </si>
  <si>
    <t>178919379.85</t>
  </si>
  <si>
    <t>198138.848117</t>
  </si>
  <si>
    <t>77520.73</t>
  </si>
  <si>
    <t>0.05427</t>
  </si>
  <si>
    <t>4918528.42</t>
  </si>
  <si>
    <t>27946.184205</t>
  </si>
  <si>
    <t>11105.06</t>
  </si>
  <si>
    <t>0.02436</t>
  </si>
  <si>
    <t>2303038.56</t>
  </si>
  <si>
    <t>29152.386835</t>
  </si>
  <si>
    <t>10385</t>
  </si>
  <si>
    <t>0.99722</t>
  </si>
  <si>
    <t>7107577407.79</t>
  </si>
  <si>
    <t>2197766.669075</t>
  </si>
  <si>
    <t>254897.7</t>
  </si>
  <si>
    <t>3.1887</t>
  </si>
  <si>
    <t>0.24576</t>
  </si>
  <si>
    <t>1086555285.80</t>
  </si>
  <si>
    <t>1363306.506650</t>
  </si>
  <si>
    <t>90641</t>
  </si>
  <si>
    <t>2.0242</t>
  </si>
  <si>
    <t>8380273640.42</t>
  </si>
  <si>
    <t>2584111.514160</t>
  </si>
  <si>
    <t>340605.14</t>
  </si>
  <si>
    <t>3054</t>
  </si>
  <si>
    <t>0.94172</t>
  </si>
  <si>
    <t>0.02374</t>
  </si>
  <si>
    <t>6990315.84</t>
  </si>
  <si>
    <t>51829.605102</t>
  </si>
  <si>
    <t>0.00709</t>
  </si>
  <si>
    <t>1614868.70</t>
  </si>
  <si>
    <t>83250.711875</t>
  </si>
  <si>
    <t>62000</t>
  </si>
  <si>
    <t>233612.51</t>
  </si>
  <si>
    <t>1848696.86</t>
  </si>
  <si>
    <t>85359.70</t>
  </si>
  <si>
    <t>940.03</t>
  </si>
  <si>
    <t>33442.58</t>
  </si>
  <si>
    <t>16436047.17</t>
  </si>
  <si>
    <t>14165776.57</t>
  </si>
  <si>
    <t>15894474.33</t>
  </si>
  <si>
    <t>30261086.79</t>
  </si>
  <si>
    <t>46.73358974358975</t>
  </si>
  <si>
    <t>32682936.29</t>
  </si>
  <si>
    <t>46300331.30</t>
  </si>
  <si>
    <t>49370536.84</t>
  </si>
  <si>
    <t>24332.447925</t>
  </si>
  <si>
    <t>5992</t>
  </si>
  <si>
    <t>23785374.52</t>
  </si>
  <si>
    <t>11722.707994</t>
  </si>
  <si>
    <t>0.357564</t>
  </si>
  <si>
    <t>0.4062785</t>
  </si>
  <si>
    <t>CVL + CQ|Estimated realisable assets value|k. 10m+</t>
  </si>
  <si>
    <t>0.77419</t>
  </si>
  <si>
    <t>14.209677419354838</t>
  </si>
  <si>
    <t>11.5</t>
  </si>
  <si>
    <t>0.41935</t>
  </si>
  <si>
    <t>0.52941</t>
  </si>
  <si>
    <t>7820973.00</t>
  </si>
  <si>
    <t>868997.000000</t>
  </si>
  <si>
    <t>0.10617031824332351</t>
  </si>
  <si>
    <t>0.45902</t>
  </si>
  <si>
    <t>0.03571</t>
  </si>
  <si>
    <t>0.04000</t>
  </si>
  <si>
    <t>0.81818</t>
  </si>
  <si>
    <t>2239157406</t>
  </si>
  <si>
    <t>36115442.0323</t>
  </si>
  <si>
    <t>17900930.5</t>
  </si>
  <si>
    <t>180996150.55</t>
  </si>
  <si>
    <t>16454195.504545</t>
  </si>
  <si>
    <t>3948621</t>
  </si>
  <si>
    <t>0.46774</t>
  </si>
  <si>
    <t>20501262.87</t>
  </si>
  <si>
    <t>706940.098966</t>
  </si>
  <si>
    <t>199511</t>
  </si>
  <si>
    <t>0.40323</t>
  </si>
  <si>
    <t>23524353.66</t>
  </si>
  <si>
    <t>940974.146400</t>
  </si>
  <si>
    <t>447344.6</t>
  </si>
  <si>
    <t>31235105.01</t>
  </si>
  <si>
    <t>1487385.952857</t>
  </si>
  <si>
    <t>403117.42</t>
  </si>
  <si>
    <t>0.95161</t>
  </si>
  <si>
    <t>4612568106.03</t>
  </si>
  <si>
    <t>78179120.441186</t>
  </si>
  <si>
    <t>24965887.67</t>
  </si>
  <si>
    <t>3016.7797</t>
  </si>
  <si>
    <t>0.56452</t>
  </si>
  <si>
    <t>2288164943.73</t>
  </si>
  <si>
    <t>65376141.249429</t>
  </si>
  <si>
    <t>11517785</t>
  </si>
  <si>
    <t>10.8611</t>
  </si>
  <si>
    <t>6975993771.30</t>
  </si>
  <si>
    <t>112516028.569355</t>
  </si>
  <si>
    <t>35154525.485</t>
  </si>
  <si>
    <t>0.87097</t>
  </si>
  <si>
    <t>1080682.26</t>
  </si>
  <si>
    <t>1461424.80</t>
  </si>
  <si>
    <t>4256260.23</t>
  </si>
  <si>
    <t>7201772.03</t>
  </si>
  <si>
    <t>102125888.78</t>
  </si>
  <si>
    <t>668808.14</t>
  </si>
  <si>
    <t>245029670.59</t>
  </si>
  <si>
    <t>43352267.63</t>
  </si>
  <si>
    <t>94.53</t>
  </si>
  <si>
    <t>360075016.43</t>
  </si>
  <si>
    <t>44021075.77</t>
  </si>
  <si>
    <t>4857072.87</t>
  </si>
  <si>
    <t>441552.079091</t>
  </si>
  <si>
    <t>121000</t>
  </si>
  <si>
    <t>4350021.73</t>
  </si>
  <si>
    <t>395456.520909</t>
  </si>
  <si>
    <t>0.014936</t>
  </si>
  <si>
    <t>0.020605</t>
  </si>
  <si>
    <t>CQ|Company group size|b) 2-5</t>
  </si>
  <si>
    <t>800</t>
  </si>
  <si>
    <t>336</t>
  </si>
  <si>
    <t>13.232142857142858</t>
  </si>
  <si>
    <t>0.42262</t>
  </si>
  <si>
    <t>0.39932236205227495</t>
  </si>
  <si>
    <t>0.75394</t>
  </si>
  <si>
    <t>0.07420</t>
  </si>
  <si>
    <t>0.06007</t>
  </si>
  <si>
    <t>0.50909</t>
  </si>
  <si>
    <t>158528630</t>
  </si>
  <si>
    <t>511382.6774</t>
  </si>
  <si>
    <t>2493.5</t>
  </si>
  <si>
    <t>45377296.26</t>
  </si>
  <si>
    <t>412520.875091</t>
  </si>
  <si>
    <t>19.835</t>
  </si>
  <si>
    <t>42437345.85</t>
  </si>
  <si>
    <t>288689.427551</t>
  </si>
  <si>
    <t>124383.11</t>
  </si>
  <si>
    <t>0.22024</t>
  </si>
  <si>
    <t>3856749.89</t>
  </si>
  <si>
    <t>52118.241757</t>
  </si>
  <si>
    <t>18591.66</t>
  </si>
  <si>
    <t>2245562.88</t>
  </si>
  <si>
    <t>45827.813878</t>
  </si>
  <si>
    <t>17478</t>
  </si>
  <si>
    <t>0.97024</t>
  </si>
  <si>
    <t>6089972853.71</t>
  </si>
  <si>
    <t>18680898.324264</t>
  </si>
  <si>
    <t>1164062.3</t>
  </si>
  <si>
    <t>19.7125</t>
  </si>
  <si>
    <t>0.47024</t>
  </si>
  <si>
    <t>1161176392.90</t>
  </si>
  <si>
    <t>7349217.676582</t>
  </si>
  <si>
    <t>290978.83499999996</t>
  </si>
  <si>
    <t>2.7914</t>
  </si>
  <si>
    <t>7299688905.23</t>
  </si>
  <si>
    <t>21920987.703393</t>
  </si>
  <si>
    <t>1530306.82</t>
  </si>
  <si>
    <t>0.91369</t>
  </si>
  <si>
    <t>0.03869</t>
  </si>
  <si>
    <t>848677.68</t>
  </si>
  <si>
    <t>16936.333333</t>
  </si>
  <si>
    <t>8109</t>
  </si>
  <si>
    <t>0.00298</t>
  </si>
  <si>
    <t>176940.20</t>
  </si>
  <si>
    <t>98324.13</t>
  </si>
  <si>
    <t>12292823.89</t>
  </si>
  <si>
    <t>5181034.13</t>
  </si>
  <si>
    <t>3395249.67</t>
  </si>
  <si>
    <t>9486263.92</t>
  </si>
  <si>
    <t>66.138</t>
  </si>
  <si>
    <t>15865013.76</t>
  </si>
  <si>
    <t>14765622.18</t>
  </si>
  <si>
    <t>6083068.65</t>
  </si>
  <si>
    <t>55300.624091</t>
  </si>
  <si>
    <t>3699392.14</t>
  </si>
  <si>
    <t>33630.837636</t>
  </si>
  <si>
    <t>0.410137</t>
  </si>
  <si>
    <t>0.4813495</t>
  </si>
  <si>
    <t>CQ|Estimated realisable assets value|g. 250k-500k</t>
  </si>
  <si>
    <t>0.56835</t>
  </si>
  <si>
    <t>11.115107913669064</t>
  </si>
  <si>
    <t>0.20144</t>
  </si>
  <si>
    <t>0.69065</t>
  </si>
  <si>
    <t>0.14000</t>
  </si>
  <si>
    <t>0.18000</t>
  </si>
  <si>
    <t>0.14865</t>
  </si>
  <si>
    <t>49986893</t>
  </si>
  <si>
    <t>359617.9353</t>
  </si>
  <si>
    <t>350403</t>
  </si>
  <si>
    <t>11058059.95</t>
  </si>
  <si>
    <t>216824.704902</t>
  </si>
  <si>
    <t>235200</t>
  </si>
  <si>
    <t>0.50360</t>
  </si>
  <si>
    <t>15058984.88</t>
  </si>
  <si>
    <t>215128.355429</t>
  </si>
  <si>
    <t>71569.1</t>
  </si>
  <si>
    <t>0.29496</t>
  </si>
  <si>
    <t>2652583.20</t>
  </si>
  <si>
    <t>64697.151220</t>
  </si>
  <si>
    <t>20638.05</t>
  </si>
  <si>
    <t>0.19424</t>
  </si>
  <si>
    <t>1494005.00</t>
  </si>
  <si>
    <t>55333.518519</t>
  </si>
  <si>
    <t>26808.12</t>
  </si>
  <si>
    <t>0.95683</t>
  </si>
  <si>
    <t>306768093.50</t>
  </si>
  <si>
    <t>2306527.018797</t>
  </si>
  <si>
    <t>811815.86</t>
  </si>
  <si>
    <t>75.6767</t>
  </si>
  <si>
    <t>25530820.45</t>
  </si>
  <si>
    <t>593740.010465</t>
  </si>
  <si>
    <t>255131.5</t>
  </si>
  <si>
    <t>2.9787</t>
  </si>
  <si>
    <t>351504487.03</t>
  </si>
  <si>
    <t>2528809.259209</t>
  </si>
  <si>
    <t>869899.86</t>
  </si>
  <si>
    <t>130</t>
  </si>
  <si>
    <t>0.93525</t>
  </si>
  <si>
    <t>1182488.84</t>
  </si>
  <si>
    <t>10647.920000</t>
  </si>
  <si>
    <t>10647.92</t>
  </si>
  <si>
    <t>75406.17</t>
  </si>
  <si>
    <t>337155.02</t>
  </si>
  <si>
    <t>144280.80</t>
  </si>
  <si>
    <t>301842.67</t>
  </si>
  <si>
    <t>1421222.22</t>
  </si>
  <si>
    <t>3020601.55</t>
  </si>
  <si>
    <t>2190665.42</t>
  </si>
  <si>
    <t>43.50833333333334</t>
  </si>
  <si>
    <t>32.65</t>
  </si>
  <si>
    <t>3421789.39</t>
  </si>
  <si>
    <t>4178822.24</t>
  </si>
  <si>
    <t>5109609.85</t>
  </si>
  <si>
    <t>100188.428431</t>
  </si>
  <si>
    <t>75161</t>
  </si>
  <si>
    <t>4360736.72</t>
  </si>
  <si>
    <t>85504.641569</t>
  </si>
  <si>
    <t>0.376196</t>
  </si>
  <si>
    <t>0.47544</t>
  </si>
  <si>
    <t>NT</t>
  </si>
  <si>
    <t>CQ|Principal place of business state/territory|NT</t>
  </si>
  <si>
    <t>43</t>
  </si>
  <si>
    <t>41</t>
  </si>
  <si>
    <t>0.41463</t>
  </si>
  <si>
    <t>9.24390243902439</t>
  </si>
  <si>
    <t>0.14634</t>
  </si>
  <si>
    <t>0.82927</t>
  </si>
  <si>
    <t>0.69565</t>
  </si>
  <si>
    <t>10404457</t>
  </si>
  <si>
    <t>266780.9487</t>
  </si>
  <si>
    <t>4283145.51</t>
  </si>
  <si>
    <t>186223.717826</t>
  </si>
  <si>
    <t>0.36585</t>
  </si>
  <si>
    <t>1350593.26</t>
  </si>
  <si>
    <t>90039.550667</t>
  </si>
  <si>
    <t>53543.15</t>
  </si>
  <si>
    <t>112044.25</t>
  </si>
  <si>
    <t>18674.041667</t>
  </si>
  <si>
    <t>14411.265</t>
  </si>
  <si>
    <t>0.04878</t>
  </si>
  <si>
    <t>42922.53</t>
  </si>
  <si>
    <t>21461.265000</t>
  </si>
  <si>
    <t>21461.265</t>
  </si>
  <si>
    <t>122900090.48</t>
  </si>
  <si>
    <t>2997563.182439</t>
  </si>
  <si>
    <t>572451.16</t>
  </si>
  <si>
    <t>7.5366</t>
  </si>
  <si>
    <t>2980757.35</t>
  </si>
  <si>
    <t>331195.261111</t>
  </si>
  <si>
    <t>173575.06</t>
  </si>
  <si>
    <t>3.7778</t>
  </si>
  <si>
    <t>127386407.87</t>
  </si>
  <si>
    <t>3106985.557805</t>
  </si>
  <si>
    <t>601495.09</t>
  </si>
  <si>
    <t>0.92683</t>
  </si>
  <si>
    <t>7652.16</t>
  </si>
  <si>
    <t>3593593.63</t>
  </si>
  <si>
    <t>251527.63</t>
  </si>
  <si>
    <t>45.12</t>
  </si>
  <si>
    <t>3852773.42</t>
  </si>
  <si>
    <t>829402.90</t>
  </si>
  <si>
    <t>36060.995652</t>
  </si>
  <si>
    <t>28608</t>
  </si>
  <si>
    <t>553646.45</t>
  </si>
  <si>
    <t>24071.584783</t>
  </si>
  <si>
    <t>0.245382</t>
  </si>
  <si>
    <t>0.399295</t>
  </si>
  <si>
    <t>CVL + CQ|Total liabilities|g. 250k-500k</t>
  </si>
  <si>
    <t>5287</t>
  </si>
  <si>
    <t>5127</t>
  </si>
  <si>
    <t>0.23815</t>
  </si>
  <si>
    <t>8.815876731031793</t>
  </si>
  <si>
    <t>0.15779</t>
  </si>
  <si>
    <t>3764</t>
  </si>
  <si>
    <t>0.66923</t>
  </si>
  <si>
    <t>31118745.00</t>
  </si>
  <si>
    <t>12353.610560</t>
  </si>
  <si>
    <t>0.16255</t>
  </si>
  <si>
    <t>0.17373</t>
  </si>
  <si>
    <t>0.28127</t>
  </si>
  <si>
    <t>0.17956</t>
  </si>
  <si>
    <t>0.87114</t>
  </si>
  <si>
    <t>155053172</t>
  </si>
  <si>
    <t>31260.7202</t>
  </si>
  <si>
    <t>3288.5</t>
  </si>
  <si>
    <t>91905480.77</t>
  </si>
  <si>
    <t>23877.755461</t>
  </si>
  <si>
    <t>9696.43</t>
  </si>
  <si>
    <t>0.42774</t>
  </si>
  <si>
    <t>100808595.68</t>
  </si>
  <si>
    <t>45968.351883</t>
  </si>
  <si>
    <t>25741.57</t>
  </si>
  <si>
    <t>0.16169</t>
  </si>
  <si>
    <t>16434978.95</t>
  </si>
  <si>
    <t>19825.065078</t>
  </si>
  <si>
    <t>9743.93</t>
  </si>
  <si>
    <t>0.07997</t>
  </si>
  <si>
    <t>6680137.36</t>
  </si>
  <si>
    <t>16293.017951</t>
  </si>
  <si>
    <t>0.99727</t>
  </si>
  <si>
    <t>1621247914.01</t>
  </si>
  <si>
    <t>317083.495797</t>
  </si>
  <si>
    <t>315944.41</t>
  </si>
  <si>
    <t>8.3333</t>
  </si>
  <si>
    <t>105481294.13</t>
  </si>
  <si>
    <t>87901.078442</t>
  </si>
  <si>
    <t>52143.035</t>
  </si>
  <si>
    <t>1.8329</t>
  </si>
  <si>
    <t>1850652920.13</t>
  </si>
  <si>
    <t>360962.145530</t>
  </si>
  <si>
    <t>352252.24</t>
  </si>
  <si>
    <t>4942</t>
  </si>
  <si>
    <t>0.96392</t>
  </si>
  <si>
    <t>0.08777</t>
  </si>
  <si>
    <t>12846478.56</t>
  </si>
  <si>
    <t>25341.394683</t>
  </si>
  <si>
    <t>16802.215</t>
  </si>
  <si>
    <t>0.00936</t>
  </si>
  <si>
    <t>1686163.92</t>
  </si>
  <si>
    <t>29829.074872</t>
  </si>
  <si>
    <t>322923.04</t>
  </si>
  <si>
    <t>3321187.15</t>
  </si>
  <si>
    <t>99.92</t>
  </si>
  <si>
    <t>111551.69</t>
  </si>
  <si>
    <t>813219.95</t>
  </si>
  <si>
    <t>21867.05</t>
  </si>
  <si>
    <t>343361.47</t>
  </si>
  <si>
    <t>7295552.66</t>
  </si>
  <si>
    <t>3432290.73</t>
  </si>
  <si>
    <t>2764150.32</t>
  </si>
  <si>
    <t>12083671.87</t>
  </si>
  <si>
    <t>0.04519</t>
  </si>
  <si>
    <t>21.1488470746328</t>
  </si>
  <si>
    <t>10.45</t>
  </si>
  <si>
    <t>10516044.76</t>
  </si>
  <si>
    <t>19993731.17</t>
  </si>
  <si>
    <t>123170448.69</t>
  </si>
  <si>
    <t>32075.637680</t>
  </si>
  <si>
    <t>81493625.12</t>
  </si>
  <si>
    <t>21222.298208</t>
  </si>
  <si>
    <t>0.9318329999999999</t>
  </si>
  <si>
    <t>1.018974</t>
  </si>
  <si>
    <t>CQ|Total liabilities|d. 10k-50k</t>
  </si>
  <si>
    <t>521</t>
  </si>
  <si>
    <t>0.19578</t>
  </si>
  <si>
    <t>5.984644913627639</t>
  </si>
  <si>
    <t>0.10557</t>
  </si>
  <si>
    <t>0.79084</t>
  </si>
  <si>
    <t>0.06297</t>
  </si>
  <si>
    <t>0.06549</t>
  </si>
  <si>
    <t>0.11340</t>
  </si>
  <si>
    <t>0.05328</t>
  </si>
  <si>
    <t>0.40458</t>
  </si>
  <si>
    <t>32220296</t>
  </si>
  <si>
    <t>64699.3896</t>
  </si>
  <si>
    <t>4154369.91</t>
  </si>
  <si>
    <t>10570.915802</t>
  </si>
  <si>
    <t>0.04031</t>
  </si>
  <si>
    <t>140850.18</t>
  </si>
  <si>
    <t>6707.151429</t>
  </si>
  <si>
    <t>4366.56</t>
  </si>
  <si>
    <t>0.00960</t>
  </si>
  <si>
    <t>14630.78</t>
  </si>
  <si>
    <t>2926.156000</t>
  </si>
  <si>
    <t>0.99040</t>
  </si>
  <si>
    <t>14864378.77</t>
  </si>
  <si>
    <t>28806.935601</t>
  </si>
  <si>
    <t>28475.93</t>
  </si>
  <si>
    <t>2.3946</t>
  </si>
  <si>
    <t>0.08061</t>
  </si>
  <si>
    <t>687688.92</t>
  </si>
  <si>
    <t>16373.545714</t>
  </si>
  <si>
    <t>13740.779999999999</t>
  </si>
  <si>
    <t>15707548.65</t>
  </si>
  <si>
    <t>30148.845777</t>
  </si>
  <si>
    <t>29267.41</t>
  </si>
  <si>
    <t>485</t>
  </si>
  <si>
    <t>0.93090</t>
  </si>
  <si>
    <t>99500.00</t>
  </si>
  <si>
    <t>24875.000000</t>
  </si>
  <si>
    <t>0.01344</t>
  </si>
  <si>
    <t>87120.17</t>
  </si>
  <si>
    <t>10030.042500</t>
  </si>
  <si>
    <t>9405.57</t>
  </si>
  <si>
    <t>11952.62</t>
  </si>
  <si>
    <t>70.895</t>
  </si>
  <si>
    <t>3000000.00</t>
  </si>
  <si>
    <t>31661.82</t>
  </si>
  <si>
    <t>183633.13</t>
  </si>
  <si>
    <t>225813.44</t>
  </si>
  <si>
    <t>0.02799</t>
  </si>
  <si>
    <t>74.5409090909091</t>
  </si>
  <si>
    <t>3183633.13</t>
  </si>
  <si>
    <t>272538.96</t>
  </si>
  <si>
    <t>5807352.07</t>
  </si>
  <si>
    <t>14776.977277</t>
  </si>
  <si>
    <t>1486583.18</t>
  </si>
  <si>
    <t>3782.654402</t>
  </si>
  <si>
    <t>0.209545</t>
  </si>
  <si>
    <t>CQ|Gross realised assets value (finalised appointments, 5603 received)|f. 100k-250k</t>
  </si>
  <si>
    <t>147</t>
  </si>
  <si>
    <t>10.392857142857142</t>
  </si>
  <si>
    <t>0.17143</t>
  </si>
  <si>
    <t>0.66935</t>
  </si>
  <si>
    <t>0.20238</t>
  </si>
  <si>
    <t>0.22619</t>
  </si>
  <si>
    <t>0.42857</t>
  </si>
  <si>
    <t>0.81429</t>
  </si>
  <si>
    <t>12998720</t>
  </si>
  <si>
    <t>108322.6667</t>
  </si>
  <si>
    <t>90203.5</t>
  </si>
  <si>
    <t>22320004.98</t>
  </si>
  <si>
    <t>159428.607000</t>
  </si>
  <si>
    <t>151997.425</t>
  </si>
  <si>
    <t>0.46429</t>
  </si>
  <si>
    <t>12579002.11</t>
  </si>
  <si>
    <t>193523.109385</t>
  </si>
  <si>
    <t>81078.01</t>
  </si>
  <si>
    <t>1642997.09</t>
  </si>
  <si>
    <t>58678.467500</t>
  </si>
  <si>
    <t>25111.55</t>
  </si>
  <si>
    <t>0.13571</t>
  </si>
  <si>
    <t>1249210.23</t>
  </si>
  <si>
    <t>65747.906842</t>
  </si>
  <si>
    <t>16062.5</t>
  </si>
  <si>
    <t>0.97857</t>
  </si>
  <si>
    <t>317713587.14</t>
  </si>
  <si>
    <t>2319077.278394</t>
  </si>
  <si>
    <t>624234.55</t>
  </si>
  <si>
    <t>18.4745</t>
  </si>
  <si>
    <t>0.37857</t>
  </si>
  <si>
    <t>22353057.41</t>
  </si>
  <si>
    <t>421755.800189</t>
  </si>
  <si>
    <t>114690</t>
  </si>
  <si>
    <t>355537853.98</t>
  </si>
  <si>
    <t>2539556.099857</t>
  </si>
  <si>
    <t>785335.23</t>
  </si>
  <si>
    <t>120</t>
  </si>
  <si>
    <t>1509804.39</t>
  </si>
  <si>
    <t>107843.170714</t>
  </si>
  <si>
    <t>61000</t>
  </si>
  <si>
    <t>0.02143</t>
  </si>
  <si>
    <t>335440.36</t>
  </si>
  <si>
    <t>111813.453333</t>
  </si>
  <si>
    <t>125440.36</t>
  </si>
  <si>
    <t>1016134.09</t>
  </si>
  <si>
    <t>85.67</t>
  </si>
  <si>
    <t>36591.10</t>
  </si>
  <si>
    <t>40742.95</t>
  </si>
  <si>
    <t>1707941.26</t>
  </si>
  <si>
    <t>2626699.26</t>
  </si>
  <si>
    <t>0.24286</t>
  </si>
  <si>
    <t>36.093333333333334</t>
  </si>
  <si>
    <t>18.74</t>
  </si>
  <si>
    <t>5428108.66</t>
  </si>
  <si>
    <t>14036640.95</t>
  </si>
  <si>
    <t>100261.721071</t>
  </si>
  <si>
    <t>83557.45</t>
  </si>
  <si>
    <t>11609179.52</t>
  </si>
  <si>
    <t>82922.710857</t>
  </si>
  <si>
    <t>0.4303705</t>
  </si>
  <si>
    <t>0.4939485</t>
  </si>
  <si>
    <t>CVL|Industry division|Construction</t>
  </si>
  <si>
    <t>5911</t>
  </si>
  <si>
    <t>5295</t>
  </si>
  <si>
    <t>0.27705</t>
  </si>
  <si>
    <t>9.43947119924457</t>
  </si>
  <si>
    <t>0.18414</t>
  </si>
  <si>
    <t>4782</t>
  </si>
  <si>
    <t>0.64868</t>
  </si>
  <si>
    <t>49629638.00</t>
  </si>
  <si>
    <t>15999.238556</t>
  </si>
  <si>
    <t>0.8267904146429093</t>
  </si>
  <si>
    <t>0.91726</t>
  </si>
  <si>
    <t>0.08798</t>
  </si>
  <si>
    <t>0.09551</t>
  </si>
  <si>
    <t>0.30264</t>
  </si>
  <si>
    <t>0.08837</t>
  </si>
  <si>
    <t>0.93426</t>
  </si>
  <si>
    <t>831439321</t>
  </si>
  <si>
    <t>162453.9510</t>
  </si>
  <si>
    <t>8907</t>
  </si>
  <si>
    <t>206542642.11</t>
  </si>
  <si>
    <t>55195.788912</t>
  </si>
  <si>
    <t>11075.89</t>
  </si>
  <si>
    <t>0.42852</t>
  </si>
  <si>
    <t>269428928.54</t>
  </si>
  <si>
    <t>118743.467845</t>
  </si>
  <si>
    <t>36907.13</t>
  </si>
  <si>
    <t>98065644.23</t>
  </si>
  <si>
    <t>79021.469968</t>
  </si>
  <si>
    <t>20625.7</t>
  </si>
  <si>
    <t>0.15467</t>
  </si>
  <si>
    <t>124440619.90</t>
  </si>
  <si>
    <t>151942.148840</t>
  </si>
  <si>
    <t>30864.36</t>
  </si>
  <si>
    <t>0.99018</t>
  </si>
  <si>
    <t>17065206765.00</t>
  </si>
  <si>
    <t>3254855.381461</t>
  </si>
  <si>
    <t>455234.58</t>
  </si>
  <si>
    <t>17.9796</t>
  </si>
  <si>
    <t>0.26421</t>
  </si>
  <si>
    <t>4773522824.24</t>
  </si>
  <si>
    <t>3412096.371866</t>
  </si>
  <si>
    <t>99786.21</t>
  </si>
  <si>
    <t>3.0363</t>
  </si>
  <si>
    <t>22330664781.91</t>
  </si>
  <si>
    <t>4239731.304710</t>
  </si>
  <si>
    <t>524848.45</t>
  </si>
  <si>
    <t>5092</t>
  </si>
  <si>
    <t>0.96166</t>
  </si>
  <si>
    <t>46091823.55</t>
  </si>
  <si>
    <t>50807.856112</t>
  </si>
  <si>
    <t>24578.03</t>
  </si>
  <si>
    <t>0.00944</t>
  </si>
  <si>
    <t>5886901.91</t>
  </si>
  <si>
    <t>45618.500000</t>
  </si>
  <si>
    <t>8929417.72</t>
  </si>
  <si>
    <t>11342184.23</t>
  </si>
  <si>
    <t>95.91999999999999</t>
  </si>
  <si>
    <t>3342160.78</t>
  </si>
  <si>
    <t>3147697.71</t>
  </si>
  <si>
    <t>4965703.16</t>
  </si>
  <si>
    <t>2942925.94</t>
  </si>
  <si>
    <t>80572110.57</t>
  </si>
  <si>
    <t>18889452.04</t>
  </si>
  <si>
    <t>39518423.66</t>
  </si>
  <si>
    <t>23612156.94</t>
  </si>
  <si>
    <t>0.05477</t>
  </si>
  <si>
    <t>16.917075455893162</t>
  </si>
  <si>
    <t>8.45</t>
  </si>
  <si>
    <t>137327815.89</t>
  </si>
  <si>
    <t>59934416.86</t>
  </si>
  <si>
    <t>156529258.41</t>
  </si>
  <si>
    <t>41897.553108</t>
  </si>
  <si>
    <t>28321.5</t>
  </si>
  <si>
    <t>118195625.89</t>
  </si>
  <si>
    <t>31636.944831</t>
  </si>
  <si>
    <t>0.9434355</t>
  </si>
  <si>
    <t>1.038013</t>
  </si>
  <si>
    <t>CVL + CQ|Estimated realisable assets value|d. 10k-50k</t>
  </si>
  <si>
    <t>6067</t>
  </si>
  <si>
    <t>5704</t>
  </si>
  <si>
    <t>0.26367</t>
  </si>
  <si>
    <t>9.112903225806452</t>
  </si>
  <si>
    <t>0.16374</t>
  </si>
  <si>
    <t>4633</t>
  </si>
  <si>
    <t>0.50529</t>
  </si>
  <si>
    <t>34200693.00</t>
  </si>
  <si>
    <t>14609.437420</t>
  </si>
  <si>
    <t>0.5006541881391685</t>
  </si>
  <si>
    <t>0.90202</t>
  </si>
  <si>
    <t>0.20380</t>
  </si>
  <si>
    <t>0.22125</t>
  </si>
  <si>
    <t>0.35745</t>
  </si>
  <si>
    <t>0.23073</t>
  </si>
  <si>
    <t>0.92399</t>
  </si>
  <si>
    <t>133978539</t>
  </si>
  <si>
    <t>23488.5237</t>
  </si>
  <si>
    <t>20234.5</t>
  </si>
  <si>
    <t>131135417.09</t>
  </si>
  <si>
    <t>31744.230717</t>
  </si>
  <si>
    <t>20197.26</t>
  </si>
  <si>
    <t>0.47861</t>
  </si>
  <si>
    <t>258554300.27</t>
  </si>
  <si>
    <t>94708.534897</t>
  </si>
  <si>
    <t>30256.915</t>
  </si>
  <si>
    <t>0.23703</t>
  </si>
  <si>
    <t>49078258.58</t>
  </si>
  <si>
    <t>36300.487115</t>
  </si>
  <si>
    <t>14300.715</t>
  </si>
  <si>
    <t>0.14341</t>
  </si>
  <si>
    <t>37143019.28</t>
  </si>
  <si>
    <t>45407.114034</t>
  </si>
  <si>
    <t>11673.82</t>
  </si>
  <si>
    <t>0.99597</t>
  </si>
  <si>
    <t>6669936537.60</t>
  </si>
  <si>
    <t>1174077.897835</t>
  </si>
  <si>
    <t>383693.87</t>
  </si>
  <si>
    <t>14.7252</t>
  </si>
  <si>
    <t>0.25053</t>
  </si>
  <si>
    <t>2450215985.62</t>
  </si>
  <si>
    <t>1714636.798894</t>
  </si>
  <si>
    <t>62886.4</t>
  </si>
  <si>
    <t>2.2767</t>
  </si>
  <si>
    <t>9464928101.35</t>
  </si>
  <si>
    <t>1659349.246380</t>
  </si>
  <si>
    <t>442185.305</t>
  </si>
  <si>
    <t>5575</t>
  </si>
  <si>
    <t>0.97738</t>
  </si>
  <si>
    <t>0.11764</t>
  </si>
  <si>
    <t>29836470.65</t>
  </si>
  <si>
    <t>38621.664020</t>
  </si>
  <si>
    <t>19908.23</t>
  </si>
  <si>
    <t>2399341.38</t>
  </si>
  <si>
    <t>32047.104762</t>
  </si>
  <si>
    <t>22787.17</t>
  </si>
  <si>
    <t>174866.09</t>
  </si>
  <si>
    <t>3327541.68</t>
  </si>
  <si>
    <t>44.53</t>
  </si>
  <si>
    <t>275851.92</t>
  </si>
  <si>
    <t>1122224.67</t>
  </si>
  <si>
    <t>92.19</t>
  </si>
  <si>
    <t>73924.82</t>
  </si>
  <si>
    <t>653871.61</t>
  </si>
  <si>
    <t>16075790.46</t>
  </si>
  <si>
    <t>5657180.04</t>
  </si>
  <si>
    <t>737229.29</t>
  </si>
  <si>
    <t>7377512.68</t>
  </si>
  <si>
    <t>0.04402</t>
  </si>
  <si>
    <t>11.494919600570743</t>
  </si>
  <si>
    <t>4.41</t>
  </si>
  <si>
    <t>17337662.58</t>
  </si>
  <si>
    <t>18138330.68</t>
  </si>
  <si>
    <t>161800306.99</t>
  </si>
  <si>
    <t>39233.828077</t>
  </si>
  <si>
    <t>116220879.71</t>
  </si>
  <si>
    <t>28181.590618</t>
  </si>
  <si>
    <t>0.911569</t>
  </si>
  <si>
    <t>1.0017715</t>
  </si>
  <si>
    <t>CQ|Industry division|Unknown</t>
  </si>
  <si>
    <t>0.47826</t>
  </si>
  <si>
    <t>30.043478260869566</t>
  </si>
  <si>
    <t>0.26087</t>
  </si>
  <si>
    <t>650640</t>
  </si>
  <si>
    <t>40665.0000</t>
  </si>
  <si>
    <t>29593.00</t>
  </si>
  <si>
    <t>2690.272727</t>
  </si>
  <si>
    <t>357154.25</t>
  </si>
  <si>
    <t>71430.850000</t>
  </si>
  <si>
    <t>53801.7</t>
  </si>
  <si>
    <t>0.04348</t>
  </si>
  <si>
    <t>17337.00</t>
  </si>
  <si>
    <t>17337.000000</t>
  </si>
  <si>
    <t>17337</t>
  </si>
  <si>
    <t>21502394.45</t>
  </si>
  <si>
    <t>1433492.963333</t>
  </si>
  <si>
    <t>353498.44</t>
  </si>
  <si>
    <t>5.3125</t>
  </si>
  <si>
    <t>115801.60</t>
  </si>
  <si>
    <t>38600.533333</t>
  </si>
  <si>
    <t>38668.33</t>
  </si>
  <si>
    <t>1.2500</t>
  </si>
  <si>
    <t>21992687.30</t>
  </si>
  <si>
    <t>999667.604545</t>
  </si>
  <si>
    <t>185001.905</t>
  </si>
  <si>
    <t>0.60870</t>
  </si>
  <si>
    <t>106384.26</t>
  </si>
  <si>
    <t>76909.25</t>
  </si>
  <si>
    <t>6991.750000</t>
  </si>
  <si>
    <t>40524.38</t>
  </si>
  <si>
    <t>3684.034545</t>
  </si>
  <si>
    <t>0.9253985</t>
  </si>
  <si>
    <t>0.8767935</t>
  </si>
  <si>
    <t>CVL + CQ|Company age at appointment|a ) Less than 1 year</t>
  </si>
  <si>
    <t>223</t>
  </si>
  <si>
    <t>0.19283</t>
  </si>
  <si>
    <t>0.17489</t>
  </si>
  <si>
    <t>154</t>
  </si>
  <si>
    <t>0.66234</t>
  </si>
  <si>
    <t>1229588.00</t>
  </si>
  <si>
    <t>12054.784314</t>
  </si>
  <si>
    <t>0.8470942061301633</t>
  </si>
  <si>
    <t>0.85650</t>
  </si>
  <si>
    <t>0.04712</t>
  </si>
  <si>
    <t>0.12195</t>
  </si>
  <si>
    <t>0.02174</t>
  </si>
  <si>
    <t>0.79545</t>
  </si>
  <si>
    <t>8123132</t>
  </si>
  <si>
    <t>36923.3273</t>
  </si>
  <si>
    <t>374</t>
  </si>
  <si>
    <t>4927252.45</t>
  </si>
  <si>
    <t>27995.752557</t>
  </si>
  <si>
    <t>2609.5</t>
  </si>
  <si>
    <t>0.30045</t>
  </si>
  <si>
    <t>5167897.06</t>
  </si>
  <si>
    <t>77132.791940</t>
  </si>
  <si>
    <t>14483</t>
  </si>
  <si>
    <t>0.18834</t>
  </si>
  <si>
    <t>4366004.33</t>
  </si>
  <si>
    <t>103952.484048</t>
  </si>
  <si>
    <t>9660.395</t>
  </si>
  <si>
    <t>0.14798</t>
  </si>
  <si>
    <t>3913274.37</t>
  </si>
  <si>
    <t>118584.071818</t>
  </si>
  <si>
    <t>12002</t>
  </si>
  <si>
    <t>0.98655</t>
  </si>
  <si>
    <t>190252636.59</t>
  </si>
  <si>
    <t>864784.711773</t>
  </si>
  <si>
    <t>162458.75</t>
  </si>
  <si>
    <t>46.5000</t>
  </si>
  <si>
    <t>0.11659</t>
  </si>
  <si>
    <t>47319572.34</t>
  </si>
  <si>
    <t>1819983.551538</t>
  </si>
  <si>
    <t>66952.025</t>
  </si>
  <si>
    <t>1.6552</t>
  </si>
  <si>
    <t>251019384.69</t>
  </si>
  <si>
    <t>1125647.464978</t>
  </si>
  <si>
    <t>199900.73</t>
  </si>
  <si>
    <t>209</t>
  </si>
  <si>
    <t>0.93722</t>
  </si>
  <si>
    <t>0.02242</t>
  </si>
  <si>
    <t>154604.43</t>
  </si>
  <si>
    <t>30920.886000</t>
  </si>
  <si>
    <t>16604.43</t>
  </si>
  <si>
    <t>0.00448</t>
  </si>
  <si>
    <t>90000.00</t>
  </si>
  <si>
    <t>90000.000000</t>
  </si>
  <si>
    <t>55715.30</t>
  </si>
  <si>
    <t>60.120000000000005</t>
  </si>
  <si>
    <t>78288.43</t>
  </si>
  <si>
    <t>73.5</t>
  </si>
  <si>
    <t>426982.56</t>
  </si>
  <si>
    <t>365705.57</t>
  </si>
  <si>
    <t>46.330000000000005</t>
  </si>
  <si>
    <t>42.370000000000005</t>
  </si>
  <si>
    <t>926691.86</t>
  </si>
  <si>
    <t>4804072.93</t>
  </si>
  <si>
    <t>27609.614540</t>
  </si>
  <si>
    <t>3179137.19</t>
  </si>
  <si>
    <t>18270.903391</t>
  </si>
  <si>
    <t>0.8982025</t>
  </si>
  <si>
    <t>0.961566</t>
  </si>
  <si>
    <t>CVL|Industry division|Education and Training</t>
  </si>
  <si>
    <t>187</t>
  </si>
  <si>
    <t>170</t>
  </si>
  <si>
    <t>0.28824</t>
  </si>
  <si>
    <t>11.364705882352942</t>
  </si>
  <si>
    <t>0.83735</t>
  </si>
  <si>
    <t>0.41304</t>
  </si>
  <si>
    <t>0.88983</t>
  </si>
  <si>
    <t>24810046</t>
  </si>
  <si>
    <t>149458.1084</t>
  </si>
  <si>
    <t>8627.5</t>
  </si>
  <si>
    <t>27158146.08</t>
  </si>
  <si>
    <t>230153.780339</t>
  </si>
  <si>
    <t>11276.880000000001</t>
  </si>
  <si>
    <t>0.58235</t>
  </si>
  <si>
    <t>16815598.41</t>
  </si>
  <si>
    <t>169854.529394</t>
  </si>
  <si>
    <t>48415.14</t>
  </si>
  <si>
    <t>0.38824</t>
  </si>
  <si>
    <t>6811158.81</t>
  </si>
  <si>
    <t>103199.375909</t>
  </si>
  <si>
    <t>37669.015</t>
  </si>
  <si>
    <t>8104688.64</t>
  </si>
  <si>
    <t>165401.808980</t>
  </si>
  <si>
    <t>36370.62</t>
  </si>
  <si>
    <t>0.98824</t>
  </si>
  <si>
    <t>294324219.23</t>
  </si>
  <si>
    <t>1751929.876369</t>
  </si>
  <si>
    <t>54.5119</t>
  </si>
  <si>
    <t>0.24118</t>
  </si>
  <si>
    <t>74806679.09</t>
  </si>
  <si>
    <t>1824553.148537</t>
  </si>
  <si>
    <t>2.0000</t>
  </si>
  <si>
    <t>400862344.18</t>
  </si>
  <si>
    <t>2386085.382024</t>
  </si>
  <si>
    <t>647742.9450000001</t>
  </si>
  <si>
    <t>158</t>
  </si>
  <si>
    <t>0.92941</t>
  </si>
  <si>
    <t>668391.00</t>
  </si>
  <si>
    <t>26254.555556</t>
  </si>
  <si>
    <t>165501.87</t>
  </si>
  <si>
    <t>16778063.03</t>
  </si>
  <si>
    <t>811692.17</t>
  </si>
  <si>
    <t>0.05983</t>
  </si>
  <si>
    <t>8.247142857142858</t>
  </si>
  <si>
    <t>5.05</t>
  </si>
  <si>
    <t>4029585.33</t>
  </si>
  <si>
    <t>17820753.08</t>
  </si>
  <si>
    <t>5156231.89</t>
  </si>
  <si>
    <t>44070.358034</t>
  </si>
  <si>
    <t>4126223.78</t>
  </si>
  <si>
    <t>35266.869915</t>
  </si>
  <si>
    <t>0.921053</t>
  </si>
  <si>
    <t>1.038152</t>
  </si>
  <si>
    <t>CQ|Estimated realisable assets value|e. 50k-100k</t>
  </si>
  <si>
    <t>362</t>
  </si>
  <si>
    <t>304</t>
  </si>
  <si>
    <t>0.55921</t>
  </si>
  <si>
    <t>9.694078947368421</t>
  </si>
  <si>
    <t>0.19408</t>
  </si>
  <si>
    <t>0.68092</t>
  </si>
  <si>
    <t>0.20188</t>
  </si>
  <si>
    <t>0.20805</t>
  </si>
  <si>
    <t>0.71538</t>
  </si>
  <si>
    <t>21385058</t>
  </si>
  <si>
    <t>70345.5855</t>
  </si>
  <si>
    <t>69246.5</t>
  </si>
  <si>
    <t>12225355.79</t>
  </si>
  <si>
    <t>94041.198385</t>
  </si>
  <si>
    <t>60237</t>
  </si>
  <si>
    <t>0.50987</t>
  </si>
  <si>
    <t>41498013.01</t>
  </si>
  <si>
    <t>267729.116194</t>
  </si>
  <si>
    <t>76015.43</t>
  </si>
  <si>
    <t>0.26974</t>
  </si>
  <si>
    <t>5002878.13</t>
  </si>
  <si>
    <t>61010.708902</t>
  </si>
  <si>
    <t>23958.095</t>
  </si>
  <si>
    <t>1916725.80</t>
  </si>
  <si>
    <t>39931.787500</t>
  </si>
  <si>
    <t>15577.66</t>
  </si>
  <si>
    <t>0.99013</t>
  </si>
  <si>
    <t>1790209922.12</t>
  </si>
  <si>
    <t>5947541.269502</t>
  </si>
  <si>
    <t>661052.33</t>
  </si>
  <si>
    <t>15.2691</t>
  </si>
  <si>
    <t>0.39803</t>
  </si>
  <si>
    <t>89988217.45</t>
  </si>
  <si>
    <t>743704.276446</t>
  </si>
  <si>
    <t>138372.71</t>
  </si>
  <si>
    <t>2.5591</t>
  </si>
  <si>
    <t>1928615756.51</t>
  </si>
  <si>
    <t>6344130.777993</t>
  </si>
  <si>
    <t>841119.735</t>
  </si>
  <si>
    <t>298</t>
  </si>
  <si>
    <t>0.98026</t>
  </si>
  <si>
    <t>0.09539</t>
  </si>
  <si>
    <t>2572671.94</t>
  </si>
  <si>
    <t>41958.309167</t>
  </si>
  <si>
    <t>30050</t>
  </si>
  <si>
    <t>0.01316</t>
  </si>
  <si>
    <t>433635.58</t>
  </si>
  <si>
    <t>38889.135000</t>
  </si>
  <si>
    <t>38889.135</t>
  </si>
  <si>
    <t>147720.88</t>
  </si>
  <si>
    <t>268044.22</t>
  </si>
  <si>
    <t>28.76</t>
  </si>
  <si>
    <t>26358.50</t>
  </si>
  <si>
    <t>12193.82</t>
  </si>
  <si>
    <t>1055653.48</t>
  </si>
  <si>
    <t>259874.39</t>
  </si>
  <si>
    <t>118050.78</t>
  </si>
  <si>
    <t>801028.94</t>
  </si>
  <si>
    <t>43.27066666666667</t>
  </si>
  <si>
    <t>31.06</t>
  </si>
  <si>
    <t>1359977.46</t>
  </si>
  <si>
    <t>1328947.55</t>
  </si>
  <si>
    <t>8670657.49</t>
  </si>
  <si>
    <t>66697.365308</t>
  </si>
  <si>
    <t>53461.1</t>
  </si>
  <si>
    <t>6310712.77</t>
  </si>
  <si>
    <t>48543.944385</t>
  </si>
  <si>
    <t>0.5910305</t>
  </si>
  <si>
    <t>0.683262</t>
  </si>
  <si>
    <t>CVL|Industry division|Administrative and Support Services</t>
  </si>
  <si>
    <t>1328</t>
  </si>
  <si>
    <t>1156</t>
  </si>
  <si>
    <t>0.28633</t>
  </si>
  <si>
    <t>7.926470588235294</t>
  </si>
  <si>
    <t>0.24740</t>
  </si>
  <si>
    <t>1043</t>
  </si>
  <si>
    <t>0.68840</t>
  </si>
  <si>
    <t>10018649.00</t>
  </si>
  <si>
    <t>13953.550139</t>
  </si>
  <si>
    <t>0.8348945778938754</t>
  </si>
  <si>
    <t>0.13126</t>
  </si>
  <si>
    <t>0.14542</t>
  </si>
  <si>
    <t>0.35962</t>
  </si>
  <si>
    <t>0.12550</t>
  </si>
  <si>
    <t>0.94465</t>
  </si>
  <si>
    <t>123013702</t>
  </si>
  <si>
    <t>109540.2511</t>
  </si>
  <si>
    <t>3378</t>
  </si>
  <si>
    <t>30715125.24</t>
  </si>
  <si>
    <t>38635.377660</t>
  </si>
  <si>
    <t>9689.11</t>
  </si>
  <si>
    <t>0.39965</t>
  </si>
  <si>
    <t>99303990.13</t>
  </si>
  <si>
    <t>214943.701580</t>
  </si>
  <si>
    <t>41127.475000000006</t>
  </si>
  <si>
    <t>0.17907</t>
  </si>
  <si>
    <t>17333469.10</t>
  </si>
  <si>
    <t>83736.565700</t>
  </si>
  <si>
    <t>23530.45</t>
  </si>
  <si>
    <t>0.10727</t>
  </si>
  <si>
    <t>18849117.09</t>
  </si>
  <si>
    <t>152009.008790</t>
  </si>
  <si>
    <t>19316.870000000003</t>
  </si>
  <si>
    <t>0.99481</t>
  </si>
  <si>
    <t>3844962443.73</t>
  </si>
  <si>
    <t>3343445.603243</t>
  </si>
  <si>
    <t>495619.875</t>
  </si>
  <si>
    <t>9.8801</t>
  </si>
  <si>
    <t>0.15830</t>
  </si>
  <si>
    <t>396828205.09</t>
  </si>
  <si>
    <t>2168460.137104</t>
  </si>
  <si>
    <t>89120.87</t>
  </si>
  <si>
    <t>2.2500</t>
  </si>
  <si>
    <t>4377277225.14</t>
  </si>
  <si>
    <t>3793134.510520</t>
  </si>
  <si>
    <t>568833.64</t>
  </si>
  <si>
    <t>0.95761</t>
  </si>
  <si>
    <t>15445738.34</t>
  </si>
  <si>
    <t>54953.694487</t>
  </si>
  <si>
    <t>29250</t>
  </si>
  <si>
    <t>0.00865</t>
  </si>
  <si>
    <t>737903.64</t>
  </si>
  <si>
    <t>65322.626667</t>
  </si>
  <si>
    <t>2746463.40</t>
  </si>
  <si>
    <t>4168153.60</t>
  </si>
  <si>
    <t>58.879999999999995</t>
  </si>
  <si>
    <t>658361.87</t>
  </si>
  <si>
    <t>1425025.75</t>
  </si>
  <si>
    <t>2192398.23</t>
  </si>
  <si>
    <t>1512526.39</t>
  </si>
  <si>
    <t>13026209.65</t>
  </si>
  <si>
    <t>4065575.46</t>
  </si>
  <si>
    <t>0.06472</t>
  </si>
  <si>
    <t>12.344161697742537</t>
  </si>
  <si>
    <t>6.18</t>
  </si>
  <si>
    <t>20048458.90</t>
  </si>
  <si>
    <t>11018031.63</t>
  </si>
  <si>
    <t>31011239.77</t>
  </si>
  <si>
    <t>39056.977040</t>
  </si>
  <si>
    <t>28158.075</t>
  </si>
  <si>
    <t>23217697.72</t>
  </si>
  <si>
    <t>29241.432897</t>
  </si>
  <si>
    <t>0.954872</t>
  </si>
  <si>
    <t>1.063614</t>
  </si>
  <si>
    <t>CQ|All|All</t>
  </si>
  <si>
    <t>7762</t>
  </si>
  <si>
    <t>7023</t>
  </si>
  <si>
    <t>0.37477</t>
  </si>
  <si>
    <t>9.416631069343586</t>
  </si>
  <si>
    <t>0.21999</t>
  </si>
  <si>
    <t>88</t>
  </si>
  <si>
    <t>280850.00</t>
  </si>
  <si>
    <t>10030.357143</t>
  </si>
  <si>
    <t>0.82822</t>
  </si>
  <si>
    <t>0.12106</t>
  </si>
  <si>
    <t>0.12268</t>
  </si>
  <si>
    <t>0.25179</t>
  </si>
  <si>
    <t>0.10505</t>
  </si>
  <si>
    <t>0.55783</t>
  </si>
  <si>
    <t>1069835216</t>
  </si>
  <si>
    <t>165200.0025</t>
  </si>
  <si>
    <t>283880020.77</t>
  </si>
  <si>
    <t>68404.824282</t>
  </si>
  <si>
    <t>0.34003</t>
  </si>
  <si>
    <t>511261643.01</t>
  </si>
  <si>
    <t>214096.165415</t>
  </si>
  <si>
    <t>78154.385</t>
  </si>
  <si>
    <t>0.12317</t>
  </si>
  <si>
    <t>47927604.40</t>
  </si>
  <si>
    <t>55407.635145</t>
  </si>
  <si>
    <t>17476.95</t>
  </si>
  <si>
    <t>0.07020</t>
  </si>
  <si>
    <t>31058003.75</t>
  </si>
  <si>
    <t>62997.979209</t>
  </si>
  <si>
    <t>0.96013</t>
  </si>
  <si>
    <t>29689126629.48</t>
  </si>
  <si>
    <t>4402955.157864</t>
  </si>
  <si>
    <t>398316.25</t>
  </si>
  <si>
    <t>14.2827</t>
  </si>
  <si>
    <t>0.28293</t>
  </si>
  <si>
    <t>4626083356.53</t>
  </si>
  <si>
    <t>2328174.814560</t>
  </si>
  <si>
    <t>127944.78</t>
  </si>
  <si>
    <t>2.5624</t>
  </si>
  <si>
    <t>34905457237.17</t>
  </si>
  <si>
    <t>4993627.644803</t>
  </si>
  <si>
    <t>491211.345</t>
  </si>
  <si>
    <t>6488</t>
  </si>
  <si>
    <t>0.92382</t>
  </si>
  <si>
    <t>0.03901</t>
  </si>
  <si>
    <t>34884021.15</t>
  </si>
  <si>
    <t>96124.460604</t>
  </si>
  <si>
    <t>28000</t>
  </si>
  <si>
    <t>0.00797</t>
  </si>
  <si>
    <t>15026981.15</t>
  </si>
  <si>
    <t>89734.372821</t>
  </si>
  <si>
    <t>3472629.35</t>
  </si>
  <si>
    <t>6769407.61</t>
  </si>
  <si>
    <t>1014173.18</t>
  </si>
  <si>
    <t>308505.30</t>
  </si>
  <si>
    <t>1097400.84</t>
  </si>
  <si>
    <t>171116.10</t>
  </si>
  <si>
    <t>73303824.95</t>
  </si>
  <si>
    <t>24768439.28</t>
  </si>
  <si>
    <t>39110282.22</t>
  </si>
  <si>
    <t>56244819.92</t>
  </si>
  <si>
    <t>0.03788</t>
  </si>
  <si>
    <t>47.3162987012987</t>
  </si>
  <si>
    <t>32.8</t>
  </si>
  <si>
    <t>117998310.54</t>
  </si>
  <si>
    <t>88262288.21</t>
  </si>
  <si>
    <t>130732569.52</t>
  </si>
  <si>
    <t>31539.823768</t>
  </si>
  <si>
    <t>71259407.75</t>
  </si>
  <si>
    <t>17191.654463</t>
  </si>
  <si>
    <t>0.3973495</t>
  </si>
  <si>
    <t>0.4600825</t>
  </si>
  <si>
    <t>Wholesale Trade</t>
  </si>
  <si>
    <t>CQ|Industry division|Wholesale Trade</t>
  </si>
  <si>
    <t>144</t>
  </si>
  <si>
    <t>0.35000</t>
  </si>
  <si>
    <t>9.485714285714286</t>
  </si>
  <si>
    <t>0.19286</t>
  </si>
  <si>
    <t>0.87023</t>
  </si>
  <si>
    <t>0.11304</t>
  </si>
  <si>
    <t>0.10435</t>
  </si>
  <si>
    <t>0.62353</t>
  </si>
  <si>
    <t>8293297</t>
  </si>
  <si>
    <t>67425.1789</t>
  </si>
  <si>
    <t>4486176.66</t>
  </si>
  <si>
    <t>52778.548941</t>
  </si>
  <si>
    <t>438</t>
  </si>
  <si>
    <t>6963757.08</t>
  </si>
  <si>
    <t>142117.491429</t>
  </si>
  <si>
    <t>48473.48</t>
  </si>
  <si>
    <t>0.15714</t>
  </si>
  <si>
    <t>1454825.67</t>
  </si>
  <si>
    <t>66128.439545</t>
  </si>
  <si>
    <t>12109.81</t>
  </si>
  <si>
    <t>558686.30</t>
  </si>
  <si>
    <t>46557.191667</t>
  </si>
  <si>
    <t>14077.22</t>
  </si>
  <si>
    <t>0.98571</t>
  </si>
  <si>
    <t>353277201.02</t>
  </si>
  <si>
    <t>2559979.717536</t>
  </si>
  <si>
    <t>428905.31</t>
  </si>
  <si>
    <t>11.5214</t>
  </si>
  <si>
    <t>0.27143</t>
  </si>
  <si>
    <t>37412093.01</t>
  </si>
  <si>
    <t>984528.763421</t>
  </si>
  <si>
    <t>182194.095</t>
  </si>
  <si>
    <t>2.2000</t>
  </si>
  <si>
    <t>399666563.08</t>
  </si>
  <si>
    <t>2854761.164857</t>
  </si>
  <si>
    <t>546956.2150000001</t>
  </si>
  <si>
    <t>0.93571</t>
  </si>
  <si>
    <t>0.01429</t>
  </si>
  <si>
    <t>156300.00</t>
  </si>
  <si>
    <t>6300.000000</t>
  </si>
  <si>
    <t>6300</t>
  </si>
  <si>
    <t>241596.05</t>
  </si>
  <si>
    <t>117700.96</t>
  </si>
  <si>
    <t>286928.29</t>
  </si>
  <si>
    <t>6172.01</t>
  </si>
  <si>
    <t>96293.36</t>
  </si>
  <si>
    <t>2307.68</t>
  </si>
  <si>
    <t>25665.10</t>
  </si>
  <si>
    <t>156218.57</t>
  </si>
  <si>
    <t>2709067.44</t>
  </si>
  <si>
    <t>380575.68</t>
  </si>
  <si>
    <t>0.04706</t>
  </si>
  <si>
    <t>55.8275</t>
  </si>
  <si>
    <t>59.15</t>
  </si>
  <si>
    <t>3359550.24</t>
  </si>
  <si>
    <t>662974.90</t>
  </si>
  <si>
    <t>3471171.13</t>
  </si>
  <si>
    <t>40837.307412</t>
  </si>
  <si>
    <t>32225.6</t>
  </si>
  <si>
    <t>2178888.95</t>
  </si>
  <si>
    <t>25633.987647</t>
  </si>
  <si>
    <t>0.465583</t>
  </si>
  <si>
    <t>0.514647</t>
  </si>
  <si>
    <t>CQ|Total liabilities|h. 500k-1m</t>
  </si>
  <si>
    <t>1406</t>
  </si>
  <si>
    <t>1331</t>
  </si>
  <si>
    <t>0.39444</t>
  </si>
  <si>
    <t>9.502629601803156</t>
  </si>
  <si>
    <t>0.21638</t>
  </si>
  <si>
    <t>13750.000000</t>
  </si>
  <si>
    <t>13750</t>
  </si>
  <si>
    <t>0.845111541918813</t>
  </si>
  <si>
    <t>0.83929</t>
  </si>
  <si>
    <t>0.15842</t>
  </si>
  <si>
    <t>0.16300</t>
  </si>
  <si>
    <t>0.31325</t>
  </si>
  <si>
    <t>0.13734</t>
  </si>
  <si>
    <t>0.65933</t>
  </si>
  <si>
    <t>112692335</t>
  </si>
  <si>
    <t>90588.6937</t>
  </si>
  <si>
    <t>56.5</t>
  </si>
  <si>
    <t>28992801.20</t>
  </si>
  <si>
    <t>37555.441969</t>
  </si>
  <si>
    <t>120.56</t>
  </si>
  <si>
    <t>0.48911</t>
  </si>
  <si>
    <t>90125975.95</t>
  </si>
  <si>
    <t>138442.359370</t>
  </si>
  <si>
    <t>96718</t>
  </si>
  <si>
    <t>0.12923</t>
  </si>
  <si>
    <t>3352559.76</t>
  </si>
  <si>
    <t>19491.626512</t>
  </si>
  <si>
    <t>9173.825</t>
  </si>
  <si>
    <t>0.06011</t>
  </si>
  <si>
    <t>1382531.15</t>
  </si>
  <si>
    <t>17281.639375</t>
  </si>
  <si>
    <t>8958.765</t>
  </si>
  <si>
    <t>0.99474</t>
  </si>
  <si>
    <t>765795133.22</t>
  </si>
  <si>
    <t>578395.115725</t>
  </si>
  <si>
    <t>582809.11</t>
  </si>
  <si>
    <t>13.6276</t>
  </si>
  <si>
    <t>0.31705</t>
  </si>
  <si>
    <t>78741311.44</t>
  </si>
  <si>
    <t>186590.785403</t>
  </si>
  <si>
    <t>94156.22</t>
  </si>
  <si>
    <t>2.3562</t>
  </si>
  <si>
    <t>939397511.52</t>
  </si>
  <si>
    <t>705783.254335</t>
  </si>
  <si>
    <t>682729.8</t>
  </si>
  <si>
    <t>0.95192</t>
  </si>
  <si>
    <t>0.03757</t>
  </si>
  <si>
    <t>2893128.17</t>
  </si>
  <si>
    <t>55767.997500</t>
  </si>
  <si>
    <t>937440.36</t>
  </si>
  <si>
    <t>90044.036000</t>
  </si>
  <si>
    <t>339966.72</t>
  </si>
  <si>
    <t>904450.29</t>
  </si>
  <si>
    <t>57.540000000000006</t>
  </si>
  <si>
    <t>1129734.49</t>
  </si>
  <si>
    <t>1572010.13</t>
  </si>
  <si>
    <t>2642722.11</t>
  </si>
  <si>
    <t>6632917.41</t>
  </si>
  <si>
    <t>0.04026</t>
  </si>
  <si>
    <t>31.34806451612903</t>
  </si>
  <si>
    <t>11.92</t>
  </si>
  <si>
    <t>4112423.32</t>
  </si>
  <si>
    <t>9135648.91</t>
  </si>
  <si>
    <t>26228877.66</t>
  </si>
  <si>
    <t>34019.296576</t>
  </si>
  <si>
    <t>13609458.89</t>
  </si>
  <si>
    <t>17651.697652</t>
  </si>
  <si>
    <t>0.447476</t>
  </si>
  <si>
    <t>0.520632</t>
  </si>
  <si>
    <t>CVL|Unsecured creditor value|k. 10m+</t>
  </si>
  <si>
    <t>1394</t>
  </si>
  <si>
    <t>600</t>
  </si>
  <si>
    <t>0.66167</t>
  </si>
  <si>
    <t>14.153333333333334</t>
  </si>
  <si>
    <t>0.42167</t>
  </si>
  <si>
    <t>342</t>
  </si>
  <si>
    <t>0.62865</t>
  </si>
  <si>
    <t>21287944.00</t>
  </si>
  <si>
    <t>99013.693023</t>
  </si>
  <si>
    <t>0.43987400141514055</t>
  </si>
  <si>
    <t>0.66551</t>
  </si>
  <si>
    <t>0.13010</t>
  </si>
  <si>
    <t>0.27826</t>
  </si>
  <si>
    <t>0.16151</t>
  </si>
  <si>
    <t>1945180166</t>
  </si>
  <si>
    <t>3569137.9193</t>
  </si>
  <si>
    <t>55657</t>
  </si>
  <si>
    <t>193038163.36</t>
  </si>
  <si>
    <t>1060649.249231</t>
  </si>
  <si>
    <t>29068.085</t>
  </si>
  <si>
    <t>0.51167</t>
  </si>
  <si>
    <t>200247560.10</t>
  </si>
  <si>
    <t>652272.182736</t>
  </si>
  <si>
    <t>146110.21</t>
  </si>
  <si>
    <t>0.46167</t>
  </si>
  <si>
    <t>150486735.19</t>
  </si>
  <si>
    <t>543273.412238</t>
  </si>
  <si>
    <t>154679.85</t>
  </si>
  <si>
    <t>0.39833</t>
  </si>
  <si>
    <t>234720579.88</t>
  </si>
  <si>
    <t>982094.476485</t>
  </si>
  <si>
    <t>267385.32</t>
  </si>
  <si>
    <t>42790838025.83</t>
  </si>
  <si>
    <t>71318063.376383</t>
  </si>
  <si>
    <t>20969868.73</t>
  </si>
  <si>
    <t>527.2633</t>
  </si>
  <si>
    <t>29.5</t>
  </si>
  <si>
    <t>0.44333</t>
  </si>
  <si>
    <t>16287024701.17</t>
  </si>
  <si>
    <t>61229416.169812</t>
  </si>
  <si>
    <t>4861457.925</t>
  </si>
  <si>
    <t>4.4982</t>
  </si>
  <si>
    <t>59663317602.17</t>
  </si>
  <si>
    <t>99438862.670283</t>
  </si>
  <si>
    <t>25014313.189999998</t>
  </si>
  <si>
    <t>30734680.04</t>
  </si>
  <si>
    <t>310617.478462</t>
  </si>
  <si>
    <t>0.00667</t>
  </si>
  <si>
    <t>3528978.02</t>
  </si>
  <si>
    <t>9731609.07</t>
  </si>
  <si>
    <t>2859136.41</t>
  </si>
  <si>
    <t>13127421.64</t>
  </si>
  <si>
    <t>3585691.06</t>
  </si>
  <si>
    <t>17138691.19</t>
  </si>
  <si>
    <t>108904620.78</t>
  </si>
  <si>
    <t>26208208.08</t>
  </si>
  <si>
    <t>1672672981.26</t>
  </si>
  <si>
    <t>37683075.48</t>
  </si>
  <si>
    <t>0.08380</t>
  </si>
  <si>
    <t>10.39673668339877</t>
  </si>
  <si>
    <t>1821575323.94</t>
  </si>
  <si>
    <t>73983203.01</t>
  </si>
  <si>
    <t>35291219.04</t>
  </si>
  <si>
    <t>193907.796923</t>
  </si>
  <si>
    <t>31108606.29</t>
  </si>
  <si>
    <t>170926.408187</t>
  </si>
  <si>
    <t>0.42669599999999996</t>
  </si>
  <si>
    <t>0.6726300000000001</t>
  </si>
  <si>
    <t>CQ|Industry division|Financial and Insurance Services</t>
  </si>
  <si>
    <t>366</t>
  </si>
  <si>
    <t>299</t>
  </si>
  <si>
    <t>0.54515</t>
  </si>
  <si>
    <t>11.488294314381271</t>
  </si>
  <si>
    <t>0.39799</t>
  </si>
  <si>
    <t>26000.00</t>
  </si>
  <si>
    <t>13000.000000</t>
  </si>
  <si>
    <t>0.09217047045819114</t>
  </si>
  <si>
    <t>0.82310</t>
  </si>
  <si>
    <t>0.02797</t>
  </si>
  <si>
    <t>0.60163</t>
  </si>
  <si>
    <t>135875242</t>
  </si>
  <si>
    <t>526648.2248</t>
  </si>
  <si>
    <t>23.5</t>
  </si>
  <si>
    <t>15396008.32</t>
  </si>
  <si>
    <t>125170.799350</t>
  </si>
  <si>
    <t>0.25084</t>
  </si>
  <si>
    <t>14021154.02</t>
  </si>
  <si>
    <t>186948.720267</t>
  </si>
  <si>
    <t>69207.25</t>
  </si>
  <si>
    <t>0.11037</t>
  </si>
  <si>
    <t>2832533.49</t>
  </si>
  <si>
    <t>85834.348182</t>
  </si>
  <si>
    <t>41822.36</t>
  </si>
  <si>
    <t>0.06689</t>
  </si>
  <si>
    <t>1918908.88</t>
  </si>
  <si>
    <t>95945.444000</t>
  </si>
  <si>
    <t>39262.2</t>
  </si>
  <si>
    <t>0.95652</t>
  </si>
  <si>
    <t>9422381784.10</t>
  </si>
  <si>
    <t>32945390.853497</t>
  </si>
  <si>
    <t>553881.6799999999</t>
  </si>
  <si>
    <t>45.0348</t>
  </si>
  <si>
    <t>0.20401</t>
  </si>
  <si>
    <t>407874955.94</t>
  </si>
  <si>
    <t>6686474.687541</t>
  </si>
  <si>
    <t>368820.7</t>
  </si>
  <si>
    <t>6.2540</t>
  </si>
  <si>
    <t>9849029336.43</t>
  </si>
  <si>
    <t>33161714.937475</t>
  </si>
  <si>
    <t>688598.49</t>
  </si>
  <si>
    <t>272</t>
  </si>
  <si>
    <t>0.90970</t>
  </si>
  <si>
    <t>0.05351</t>
  </si>
  <si>
    <t>3511888.64</t>
  </si>
  <si>
    <t>124695.023333</t>
  </si>
  <si>
    <t>0.00669</t>
  </si>
  <si>
    <t>27950.00</t>
  </si>
  <si>
    <t>17950.000000</t>
  </si>
  <si>
    <t>17950</t>
  </si>
  <si>
    <t>936514.80</t>
  </si>
  <si>
    <t>27008.76</t>
  </si>
  <si>
    <t>19.435000000000002</t>
  </si>
  <si>
    <t>417834.15</t>
  </si>
  <si>
    <t>415238.25</t>
  </si>
  <si>
    <t>18931085.44</t>
  </si>
  <si>
    <t>554677.78</t>
  </si>
  <si>
    <t>13315905.23</t>
  </si>
  <si>
    <t>3181436.74</t>
  </si>
  <si>
    <t>0.06504</t>
  </si>
  <si>
    <t>74.72625</t>
  </si>
  <si>
    <t>97.91499999999999</t>
  </si>
  <si>
    <t>34016577.87</t>
  </si>
  <si>
    <t>3763123.28</t>
  </si>
  <si>
    <t>5137620.13</t>
  </si>
  <si>
    <t>41769.269350</t>
  </si>
  <si>
    <t>3423556.60</t>
  </si>
  <si>
    <t>27833.793496</t>
  </si>
  <si>
    <t>0.369936</t>
  </si>
  <si>
    <t>0.480547</t>
  </si>
  <si>
    <t>CQ|Estimated realisable assets value|k. 10m+</t>
  </si>
  <si>
    <t>0.61905</t>
  </si>
  <si>
    <t>11.80952380952381</t>
  </si>
  <si>
    <t>0.47619</t>
  </si>
  <si>
    <t>0.71429</t>
  </si>
  <si>
    <t>361690122</t>
  </si>
  <si>
    <t>17223339.1429</t>
  </si>
  <si>
    <t>15979362</t>
  </si>
  <si>
    <t>47171787.73</t>
  </si>
  <si>
    <t>7861964.621667</t>
  </si>
  <si>
    <t>2077386.5</t>
  </si>
  <si>
    <t>2884524.92</t>
  </si>
  <si>
    <t>576904.984000</t>
  </si>
  <si>
    <t>566853.65</t>
  </si>
  <si>
    <t>2780404.83</t>
  </si>
  <si>
    <t>926801.610000</t>
  </si>
  <si>
    <t>338054.57</t>
  </si>
  <si>
    <t>929505.83</t>
  </si>
  <si>
    <t>309835.276667</t>
  </si>
  <si>
    <t>283958.12</t>
  </si>
  <si>
    <t>257580566.07</t>
  </si>
  <si>
    <t>12879028.303500</t>
  </si>
  <si>
    <t>5804792.54</t>
  </si>
  <si>
    <t>31.0000</t>
  </si>
  <si>
    <t>145276974.36</t>
  </si>
  <si>
    <t>10376926.740000</t>
  </si>
  <si>
    <t>10483892.5</t>
  </si>
  <si>
    <t>21.9286</t>
  </si>
  <si>
    <t>409451976.01</t>
  </si>
  <si>
    <t>19497713.143333</t>
  </si>
  <si>
    <t>8543524.64</t>
  </si>
  <si>
    <t>0.04762</t>
  </si>
  <si>
    <t>640778.65</t>
  </si>
  <si>
    <t>29466680.97</t>
  </si>
  <si>
    <t>8015016.67</t>
  </si>
  <si>
    <t>14064071.47</t>
  </si>
  <si>
    <t>92.70666666666666</t>
  </si>
  <si>
    <t>38744488.98</t>
  </si>
  <si>
    <t>14732879.61</t>
  </si>
  <si>
    <t>1212020.05</t>
  </si>
  <si>
    <t>202003.341667</t>
  </si>
  <si>
    <t>163156</t>
  </si>
  <si>
    <t>1120996.05</t>
  </si>
  <si>
    <t>186832.675000</t>
  </si>
  <si>
    <t>0.009964</t>
  </si>
  <si>
    <t>0.07311200000000001</t>
  </si>
  <si>
    <t>CVL|Company age at appointment|c) 4-5 years</t>
  </si>
  <si>
    <t>3793</t>
  </si>
  <si>
    <t>3461</t>
  </si>
  <si>
    <t>0.23433</t>
  </si>
  <si>
    <t>4.499855533082924</t>
  </si>
  <si>
    <t>0.19214</t>
  </si>
  <si>
    <t>3133</t>
  </si>
  <si>
    <t>0.68369</t>
  </si>
  <si>
    <t>28428084.00</t>
  </si>
  <si>
    <t>13271.747899</t>
  </si>
  <si>
    <t>0.8420988340541105</t>
  </si>
  <si>
    <t>0.92748</t>
  </si>
  <si>
    <t>0.16777</t>
  </si>
  <si>
    <t>0.18420</t>
  </si>
  <si>
    <t>0.28742</t>
  </si>
  <si>
    <t>0.18755</t>
  </si>
  <si>
    <t>0.93107</t>
  </si>
  <si>
    <t>317686889</t>
  </si>
  <si>
    <t>94549.6693</t>
  </si>
  <si>
    <t>5505.5</t>
  </si>
  <si>
    <t>98394149.12</t>
  </si>
  <si>
    <t>37887.619992</t>
  </si>
  <si>
    <t>10498.67</t>
  </si>
  <si>
    <t>0.45449</t>
  </si>
  <si>
    <t>178696309.86</t>
  </si>
  <si>
    <t>113602.231316</t>
  </si>
  <si>
    <t>36053.86</t>
  </si>
  <si>
    <t>0.22277</t>
  </si>
  <si>
    <t>32058832.43</t>
  </si>
  <si>
    <t>41580.846213</t>
  </si>
  <si>
    <t>13838.59</t>
  </si>
  <si>
    <t>41116397.31</t>
  </si>
  <si>
    <t>90365.708374</t>
  </si>
  <si>
    <t>18365.25</t>
  </si>
  <si>
    <t>0.98700</t>
  </si>
  <si>
    <t>4787352618.44</t>
  </si>
  <si>
    <t>1401449.829754</t>
  </si>
  <si>
    <t>356076.75</t>
  </si>
  <si>
    <t>14.3749</t>
  </si>
  <si>
    <t>0.24848</t>
  </si>
  <si>
    <t>1440066499.24</t>
  </si>
  <si>
    <t>1674495.929349</t>
  </si>
  <si>
    <t>84260.405</t>
  </si>
  <si>
    <t>2.4237</t>
  </si>
  <si>
    <t>6479290657.28</t>
  </si>
  <si>
    <t>1884062.418517</t>
  </si>
  <si>
    <t>410083.11</t>
  </si>
  <si>
    <t>3325</t>
  </si>
  <si>
    <t>0.96070</t>
  </si>
  <si>
    <t>0.11297</t>
  </si>
  <si>
    <t>19934789.59</t>
  </si>
  <si>
    <t>37204.998746</t>
  </si>
  <si>
    <t>0.00982</t>
  </si>
  <si>
    <t>1919321.64</t>
  </si>
  <si>
    <t>42429.457083</t>
  </si>
  <si>
    <t>25177</t>
  </si>
  <si>
    <t>3235084.55</t>
  </si>
  <si>
    <t>5276653.99</t>
  </si>
  <si>
    <t>76.88</t>
  </si>
  <si>
    <t>1314408.33</t>
  </si>
  <si>
    <t>1858964.00</t>
  </si>
  <si>
    <t>2926821.10</t>
  </si>
  <si>
    <t>1694006.68</t>
  </si>
  <si>
    <t>17116675.10</t>
  </si>
  <si>
    <t>7852725.21</t>
  </si>
  <si>
    <t>11325249.26</t>
  </si>
  <si>
    <t>13178931.72</t>
  </si>
  <si>
    <t>0.04533</t>
  </si>
  <si>
    <t>18.813960115997343</t>
  </si>
  <si>
    <t>9.98</t>
  </si>
  <si>
    <t>35918238.34</t>
  </si>
  <si>
    <t>29861281.60</t>
  </si>
  <si>
    <t>95596345.74</t>
  </si>
  <si>
    <t>36881.306227</t>
  </si>
  <si>
    <t>67469317.52</t>
  </si>
  <si>
    <t>26029.829290</t>
  </si>
  <si>
    <t>0.945421</t>
  </si>
  <si>
    <t>1.041545</t>
  </si>
  <si>
    <t>CVL + CQ|Industry division|Electricity, Gas, Water and Waste Services</t>
  </si>
  <si>
    <t>331</t>
  </si>
  <si>
    <t>0.33233</t>
  </si>
  <si>
    <t>9.13595166163142</t>
  </si>
  <si>
    <t>0.21450</t>
  </si>
  <si>
    <t>0.59794</t>
  </si>
  <si>
    <t>1646103.00</t>
  </si>
  <si>
    <t>14190.543103</t>
  </si>
  <si>
    <t>0.7639645072276137</t>
  </si>
  <si>
    <t>0.87037</t>
  </si>
  <si>
    <t>0.14437</t>
  </si>
  <si>
    <t>0.15845</t>
  </si>
  <si>
    <t>0.38144</t>
  </si>
  <si>
    <t>0.14646</t>
  </si>
  <si>
    <t>0.83182</t>
  </si>
  <si>
    <t>38469384</t>
  </si>
  <si>
    <t>119842.3178</t>
  </si>
  <si>
    <t>9090</t>
  </si>
  <si>
    <t>24598422.15</t>
  </si>
  <si>
    <t>111811.009773</t>
  </si>
  <si>
    <t>8825</t>
  </si>
  <si>
    <t>0.43202</t>
  </si>
  <si>
    <t>19595770.29</t>
  </si>
  <si>
    <t>137033.358671</t>
  </si>
  <si>
    <t>52152.19</t>
  </si>
  <si>
    <t>0.25680</t>
  </si>
  <si>
    <t>6116417.37</t>
  </si>
  <si>
    <t>71957.851412</t>
  </si>
  <si>
    <t>22105</t>
  </si>
  <si>
    <t>0.16918</t>
  </si>
  <si>
    <t>6428241.41</t>
  </si>
  <si>
    <t>114790.025179</t>
  </si>
  <si>
    <t>26913</t>
  </si>
  <si>
    <t>0.96979</t>
  </si>
  <si>
    <t>1304888347.33</t>
  </si>
  <si>
    <t>4065072.733115</t>
  </si>
  <si>
    <t>510899.64</t>
  </si>
  <si>
    <t>22.4099</t>
  </si>
  <si>
    <t>0.32024</t>
  </si>
  <si>
    <t>466441422.78</t>
  </si>
  <si>
    <t>4400390.780943</t>
  </si>
  <si>
    <t>134596</t>
  </si>
  <si>
    <t>2.9912</t>
  </si>
  <si>
    <t>1803470199.18</t>
  </si>
  <si>
    <t>5481672.337933</t>
  </si>
  <si>
    <t>578494.28</t>
  </si>
  <si>
    <t>0.94562</t>
  </si>
  <si>
    <t>0.08459</t>
  </si>
  <si>
    <t>2044087.58</t>
  </si>
  <si>
    <t>41971.240000</t>
  </si>
  <si>
    <t>31025</t>
  </si>
  <si>
    <t>0.00604</t>
  </si>
  <si>
    <t>915999.57</t>
  </si>
  <si>
    <t>363434.80</t>
  </si>
  <si>
    <t>3747491.86</t>
  </si>
  <si>
    <t>0.04608</t>
  </si>
  <si>
    <t>35.501</t>
  </si>
  <si>
    <t>13.079999999999998</t>
  </si>
  <si>
    <t>786174.41</t>
  </si>
  <si>
    <t>14444177.48</t>
  </si>
  <si>
    <t>10421569.84</t>
  </si>
  <si>
    <t>47587.076895</t>
  </si>
  <si>
    <t>28740.8</t>
  </si>
  <si>
    <t>7608580.44</t>
  </si>
  <si>
    <t>34742.376438</t>
  </si>
  <si>
    <t>0.847162</t>
  </si>
  <si>
    <t>0.957817</t>
  </si>
  <si>
    <t>CVL|Estimated realisable assets value|a. NIL (0)</t>
  </si>
  <si>
    <t>5567</t>
  </si>
  <si>
    <t>5046</t>
  </si>
  <si>
    <t>0.20313</t>
  </si>
  <si>
    <t>8.795877923107412</t>
  </si>
  <si>
    <t>0.22751</t>
  </si>
  <si>
    <t>4726</t>
  </si>
  <si>
    <t>0.85992</t>
  </si>
  <si>
    <t>48420575.00</t>
  </si>
  <si>
    <t>11914.511565</t>
  </si>
  <si>
    <t>0.9098336642095092</t>
  </si>
  <si>
    <t>0.96044</t>
  </si>
  <si>
    <t>0.14377</t>
  </si>
  <si>
    <t>0.14336</t>
  </si>
  <si>
    <t>0.19299</t>
  </si>
  <si>
    <t>0.14348</t>
  </si>
  <si>
    <t>0.91401</t>
  </si>
  <si>
    <t>63704010.33</t>
  </si>
  <si>
    <t>16111.282329</t>
  </si>
  <si>
    <t>0.32144</t>
  </si>
  <si>
    <t>196351040.82</t>
  </si>
  <si>
    <t>121054.895697</t>
  </si>
  <si>
    <t>34194.520000000004</t>
  </si>
  <si>
    <t>0.11118</t>
  </si>
  <si>
    <t>28796435.15</t>
  </si>
  <si>
    <t>51330.543939</t>
  </si>
  <si>
    <t>13190.85</t>
  </si>
  <si>
    <t>0.05212</t>
  </si>
  <si>
    <t>22848353.34</t>
  </si>
  <si>
    <t>86875.868213</t>
  </si>
  <si>
    <t>16167.07</t>
  </si>
  <si>
    <t>0.98652</t>
  </si>
  <si>
    <t>16687409958.67</t>
  </si>
  <si>
    <t>3352231.811706</t>
  </si>
  <si>
    <t>289830.755</t>
  </si>
  <si>
    <t>8.6649</t>
  </si>
  <si>
    <t>0.19005</t>
  </si>
  <si>
    <t>5476154347.25</t>
  </si>
  <si>
    <t>5710275.648853</t>
  </si>
  <si>
    <t>91379</t>
  </si>
  <si>
    <t>2.2766</t>
  </si>
  <si>
    <t>22411560135.23</t>
  </si>
  <si>
    <t>4441450.680783</t>
  </si>
  <si>
    <t>329065.79000000004</t>
  </si>
  <si>
    <t>4866</t>
  </si>
  <si>
    <t>0.96433</t>
  </si>
  <si>
    <t>0.04915</t>
  </si>
  <si>
    <t>14349674.42</t>
  </si>
  <si>
    <t>36563.257316</t>
  </si>
  <si>
    <t>15974.66</t>
  </si>
  <si>
    <t>0.00733</t>
  </si>
  <si>
    <t>1932015.50</t>
  </si>
  <si>
    <t>43290.011935</t>
  </si>
  <si>
    <t>39816.95</t>
  </si>
  <si>
    <t>653506.51</t>
  </si>
  <si>
    <t>48.18</t>
  </si>
  <si>
    <t>3135711.97</t>
  </si>
  <si>
    <t>20530834.54</t>
  </si>
  <si>
    <t>572855417.51</t>
  </si>
  <si>
    <t>2459733.23</t>
  </si>
  <si>
    <t>0.01397</t>
  </si>
  <si>
    <t>18.57854545454546</t>
  </si>
  <si>
    <t>7.180000000000001</t>
  </si>
  <si>
    <t>576034318.43</t>
  </si>
  <si>
    <t>24091024.90</t>
  </si>
  <si>
    <t>99623855.23</t>
  </si>
  <si>
    <t>25285.242444</t>
  </si>
  <si>
    <t>59351061.93</t>
  </si>
  <si>
    <t>15063.721302</t>
  </si>
  <si>
    <t>0.970229</t>
  </si>
  <si>
    <t>1.039886</t>
  </si>
  <si>
    <t>CQ|Total liabilities|e. 50k-100k</t>
  </si>
  <si>
    <t>501</t>
  </si>
  <si>
    <t>0.21976</t>
  </si>
  <si>
    <t>5.772177419354839</t>
  </si>
  <si>
    <t>0.16734</t>
  </si>
  <si>
    <t>0.84665</t>
  </si>
  <si>
    <t>0.07868</t>
  </si>
  <si>
    <t>0.19091</t>
  </si>
  <si>
    <t>0.04329</t>
  </si>
  <si>
    <t>0.44297</t>
  </si>
  <si>
    <t>18553567</t>
  </si>
  <si>
    <t>39644.3739</t>
  </si>
  <si>
    <t>9909920.74</t>
  </si>
  <si>
    <t>26286.261910</t>
  </si>
  <si>
    <t>0.10282</t>
  </si>
  <si>
    <t>633063.82</t>
  </si>
  <si>
    <t>12413.016078</t>
  </si>
  <si>
    <t>8647.07</t>
  </si>
  <si>
    <t>0.02823</t>
  </si>
  <si>
    <t>96543.57</t>
  </si>
  <si>
    <t>6895.969286</t>
  </si>
  <si>
    <t>3769.625</t>
  </si>
  <si>
    <t>0.00605</t>
  </si>
  <si>
    <t>15884.06</t>
  </si>
  <si>
    <t>5294.686667</t>
  </si>
  <si>
    <t>2692.31</t>
  </si>
  <si>
    <t>0.99194</t>
  </si>
  <si>
    <t>33106399.84</t>
  </si>
  <si>
    <t>67289.430569</t>
  </si>
  <si>
    <t>68459.985</t>
  </si>
  <si>
    <t>3.5903</t>
  </si>
  <si>
    <t>0.15524</t>
  </si>
  <si>
    <t>2610781.83</t>
  </si>
  <si>
    <t>33906.257532</t>
  </si>
  <si>
    <t>33921.53</t>
  </si>
  <si>
    <t>1.4444</t>
  </si>
  <si>
    <t>36462673.12</t>
  </si>
  <si>
    <t>73513.453871</t>
  </si>
  <si>
    <t>72903.35500000001</t>
  </si>
  <si>
    <t>463</t>
  </si>
  <si>
    <t>0.93347</t>
  </si>
  <si>
    <t>0.02016</t>
  </si>
  <si>
    <t>219762.00</t>
  </si>
  <si>
    <t>25337.500000</t>
  </si>
  <si>
    <t>17500</t>
  </si>
  <si>
    <t>66904.87</t>
  </si>
  <si>
    <t>51904.870000</t>
  </si>
  <si>
    <t>51904.87</t>
  </si>
  <si>
    <t>3078.83</t>
  </si>
  <si>
    <t>1651.20</t>
  </si>
  <si>
    <t>1796428.81</t>
  </si>
  <si>
    <t>313478.59</t>
  </si>
  <si>
    <t>593715.05</t>
  </si>
  <si>
    <t>0.03476</t>
  </si>
  <si>
    <t>49.28769230769231</t>
  </si>
  <si>
    <t>47.650000000000006</t>
  </si>
  <si>
    <t>318208.62</t>
  </si>
  <si>
    <t>2390143.86</t>
  </si>
  <si>
    <t>7903615.03</t>
  </si>
  <si>
    <t>20964.496101</t>
  </si>
  <si>
    <t>3261371.80</t>
  </si>
  <si>
    <t>8650.853581</t>
  </si>
  <si>
    <t>0.228891</t>
  </si>
  <si>
    <t>0.25974</t>
  </si>
  <si>
    <t>CVL|Gross realised assets value (finalised appointments, 5603 received)|e. 50k-100k</t>
  </si>
  <si>
    <t>1093</t>
  </si>
  <si>
    <t>1015</t>
  </si>
  <si>
    <t>9.403940886699507</t>
  </si>
  <si>
    <t>0.15961</t>
  </si>
  <si>
    <t>870</t>
  </si>
  <si>
    <t>0.46322</t>
  </si>
  <si>
    <t>7190745.00</t>
  </si>
  <si>
    <t>17843.039702</t>
  </si>
  <si>
    <t>0.18328659322110688</t>
  </si>
  <si>
    <t>0.87988</t>
  </si>
  <si>
    <t>0.18502</t>
  </si>
  <si>
    <t>0.20545</t>
  </si>
  <si>
    <t>0.95468</t>
  </si>
  <si>
    <t>68575688</t>
  </si>
  <si>
    <t>69338.4105</t>
  </si>
  <si>
    <t>53042</t>
  </si>
  <si>
    <t>71455573.86</t>
  </si>
  <si>
    <t>70399.580158</t>
  </si>
  <si>
    <t>68538</t>
  </si>
  <si>
    <t>0.60394</t>
  </si>
  <si>
    <t>51327502.22</t>
  </si>
  <si>
    <t>83731.651256</t>
  </si>
  <si>
    <t>28187.27</t>
  </si>
  <si>
    <t>0.35764</t>
  </si>
  <si>
    <t>10974656.36</t>
  </si>
  <si>
    <t>30233.213113</t>
  </si>
  <si>
    <t>0.25025</t>
  </si>
  <si>
    <t>7568151.04</t>
  </si>
  <si>
    <t>29795.870236</t>
  </si>
  <si>
    <t>13665.705</t>
  </si>
  <si>
    <t>0.99803</t>
  </si>
  <si>
    <t>1392789161.03</t>
  </si>
  <si>
    <t>1374915.262616</t>
  </si>
  <si>
    <t>550621.23</t>
  </si>
  <si>
    <t>21.1639</t>
  </si>
  <si>
    <t>0.30345</t>
  </si>
  <si>
    <t>151767704.94</t>
  </si>
  <si>
    <t>492752.288766</t>
  </si>
  <si>
    <t>70924.59</t>
  </si>
  <si>
    <t>2.1734</t>
  </si>
  <si>
    <t>1614427175.59</t>
  </si>
  <si>
    <t>1590568.645901</t>
  </si>
  <si>
    <t>658920.41</t>
  </si>
  <si>
    <t>0.96059</t>
  </si>
  <si>
    <t>0.21182</t>
  </si>
  <si>
    <t>8083009.21</t>
  </si>
  <si>
    <t>37595.391674</t>
  </si>
  <si>
    <t>29524</t>
  </si>
  <si>
    <t>536116.22</t>
  </si>
  <si>
    <t>38294.015714</t>
  </si>
  <si>
    <t>36668.5</t>
  </si>
  <si>
    <t>3143077.77</t>
  </si>
  <si>
    <t>68.865</t>
  </si>
  <si>
    <t>692673.14</t>
  </si>
  <si>
    <t>2311681.81</t>
  </si>
  <si>
    <t>5639864.86</t>
  </si>
  <si>
    <t>0.17833</t>
  </si>
  <si>
    <t>10.874809634870028</t>
  </si>
  <si>
    <t>5.42</t>
  </si>
  <si>
    <t>12326535.34</t>
  </si>
  <si>
    <t>62248016.01</t>
  </si>
  <si>
    <t>61328.094591</t>
  </si>
  <si>
    <t>55089</t>
  </si>
  <si>
    <t>53386480.79</t>
  </si>
  <si>
    <t>52597.518020</t>
  </si>
  <si>
    <t>0.647929</t>
  </si>
  <si>
    <t>0.74976</t>
  </si>
  <si>
    <t>CVL + CQ|Unsecured creditor value|a. NIL (0)</t>
  </si>
  <si>
    <t>478</t>
  </si>
  <si>
    <t>0.25616</t>
  </si>
  <si>
    <t>21.145320197044335</t>
  </si>
  <si>
    <t>0.25369</t>
  </si>
  <si>
    <t>0.68531</t>
  </si>
  <si>
    <t>885200.00</t>
  </si>
  <si>
    <t>9032.653061</t>
  </si>
  <si>
    <t>0.9142648168041874</t>
  </si>
  <si>
    <t>0.06441</t>
  </si>
  <si>
    <t>0.10127</t>
  </si>
  <si>
    <t>0.07643</t>
  </si>
  <si>
    <t>0.47744</t>
  </si>
  <si>
    <t>156346355</t>
  </si>
  <si>
    <t>475216.8845</t>
  </si>
  <si>
    <t>114502514.86</t>
  </si>
  <si>
    <t>430460.582180</t>
  </si>
  <si>
    <t>0.03941</t>
  </si>
  <si>
    <t>1555238.13</t>
  </si>
  <si>
    <t>97202.383125</t>
  </si>
  <si>
    <t>46999.095</t>
  </si>
  <si>
    <t>0.01478</t>
  </si>
  <si>
    <t>2.2660</t>
  </si>
  <si>
    <t>0.15025</t>
  </si>
  <si>
    <t>320353052.75</t>
  </si>
  <si>
    <t>5251689.389344</t>
  </si>
  <si>
    <t>411000.07</t>
  </si>
  <si>
    <t>322050597.40</t>
  </si>
  <si>
    <t>793228.072414</t>
  </si>
  <si>
    <t>276</t>
  </si>
  <si>
    <t>0.67980</t>
  </si>
  <si>
    <t>1877785.81</t>
  </si>
  <si>
    <t>0.03030</t>
  </si>
  <si>
    <t>3256481.81</t>
  </si>
  <si>
    <t>6106795.18</t>
  </si>
  <si>
    <t>5135683.73</t>
  </si>
  <si>
    <t>19379.938604</t>
  </si>
  <si>
    <t>3644484.82</t>
  </si>
  <si>
    <t>13752.772906</t>
  </si>
  <si>
    <t>0.964835</t>
  </si>
  <si>
    <t>1.0323380000000002</t>
  </si>
  <si>
    <t>CQ|Unsecured creditor value|e. 50k-100k</t>
  </si>
  <si>
    <t>576</t>
  </si>
  <si>
    <t>6.597222222222222</t>
  </si>
  <si>
    <t>0.16146</t>
  </si>
  <si>
    <t>0.84171</t>
  </si>
  <si>
    <t>0.09912</t>
  </si>
  <si>
    <t>0.09692</t>
  </si>
  <si>
    <t>0.17424</t>
  </si>
  <si>
    <t>0.07895</t>
  </si>
  <si>
    <t>0.44941</t>
  </si>
  <si>
    <t>24191465</t>
  </si>
  <si>
    <t>44882.1243</t>
  </si>
  <si>
    <t>11064801.96</t>
  </si>
  <si>
    <t>26034.828141</t>
  </si>
  <si>
    <t>7128695.46</t>
  </si>
  <si>
    <t>88008.585926</t>
  </si>
  <si>
    <t>21106.08</t>
  </si>
  <si>
    <t>0.02951</t>
  </si>
  <si>
    <t>379053.17</t>
  </si>
  <si>
    <t>22297.245294</t>
  </si>
  <si>
    <t>0.01736</t>
  </si>
  <si>
    <t>289011.29</t>
  </si>
  <si>
    <t>28901.129000</t>
  </si>
  <si>
    <t>10075.73</t>
  </si>
  <si>
    <t>42278587.25</t>
  </si>
  <si>
    <t>73400.325087</t>
  </si>
  <si>
    <t>71973.755</t>
  </si>
  <si>
    <t>3.9028</t>
  </si>
  <si>
    <t>0.23958</t>
  </si>
  <si>
    <t>195210113.08</t>
  </si>
  <si>
    <t>1414566.036812</t>
  </si>
  <si>
    <t>80499.285</t>
  </si>
  <si>
    <t>2.0629</t>
  </si>
  <si>
    <t>245285460.25</t>
  </si>
  <si>
    <t>425842.812934</t>
  </si>
  <si>
    <t>81416.05</t>
  </si>
  <si>
    <t>0.93056</t>
  </si>
  <si>
    <t>0.01910</t>
  </si>
  <si>
    <t>295103.00</t>
  </si>
  <si>
    <t>30893.444444</t>
  </si>
  <si>
    <t>0.00347</t>
  </si>
  <si>
    <t>130720.90</t>
  </si>
  <si>
    <t>17761.61</t>
  </si>
  <si>
    <t>25.29</t>
  </si>
  <si>
    <t>14394.06</t>
  </si>
  <si>
    <t>2089044.55</t>
  </si>
  <si>
    <t>707229.67</t>
  </si>
  <si>
    <t>0.03563</t>
  </si>
  <si>
    <t>52.19200000000001</t>
  </si>
  <si>
    <t>316557.42</t>
  </si>
  <si>
    <t>2828429.89</t>
  </si>
  <si>
    <t>9415459.48</t>
  </si>
  <si>
    <t>22154.022306</t>
  </si>
  <si>
    <t>6739.7</t>
  </si>
  <si>
    <t>4028806.56</t>
  </si>
  <si>
    <t>9479.544847</t>
  </si>
  <si>
    <t>0.27521450000000003</t>
  </si>
  <si>
    <t>0.278254</t>
  </si>
  <si>
    <t>CVL|Industry division|Unknown</t>
  </si>
  <si>
    <t>16.862068965517242</t>
  </si>
  <si>
    <t>189450.00</t>
  </si>
  <si>
    <t>18945.000000</t>
  </si>
  <si>
    <t>0.8882658466627045</t>
  </si>
  <si>
    <t>0.78947</t>
  </si>
  <si>
    <t>0.52632</t>
  </si>
  <si>
    <t>2414586</t>
  </si>
  <si>
    <t>134143.6667</t>
  </si>
  <si>
    <t>6064.5</t>
  </si>
  <si>
    <t>1506391.30</t>
  </si>
  <si>
    <t>79283.752632</t>
  </si>
  <si>
    <t>12096</t>
  </si>
  <si>
    <t>0.34483</t>
  </si>
  <si>
    <t>696863.37</t>
  </si>
  <si>
    <t>69686.337000</t>
  </si>
  <si>
    <t>22003.43</t>
  </si>
  <si>
    <t>250077.87</t>
  </si>
  <si>
    <t>62519.467500</t>
  </si>
  <si>
    <t>64625.45</t>
  </si>
  <si>
    <t>71856.02</t>
  </si>
  <si>
    <t>23952.006667</t>
  </si>
  <si>
    <t>27540.14</t>
  </si>
  <si>
    <t>0.93103</t>
  </si>
  <si>
    <t>2658754712.88</t>
  </si>
  <si>
    <t>98472396.773333</t>
  </si>
  <si>
    <t>491430.9</t>
  </si>
  <si>
    <t>10.2963</t>
  </si>
  <si>
    <t>335888.21</t>
  </si>
  <si>
    <t>111962.736667</t>
  </si>
  <si>
    <t>119513.94</t>
  </si>
  <si>
    <t>3.5000</t>
  </si>
  <si>
    <t>3.5</t>
  </si>
  <si>
    <t>2660109398.35</t>
  </si>
  <si>
    <t>91727910.287931</t>
  </si>
  <si>
    <t>389992.78</t>
  </si>
  <si>
    <t>0.58621</t>
  </si>
  <si>
    <t>9000.00</t>
  </si>
  <si>
    <t>31381.16</t>
  </si>
  <si>
    <t>572100000.00</t>
  </si>
  <si>
    <t>549072.22</t>
  </si>
  <si>
    <t>44.64666666666667</t>
  </si>
  <si>
    <t>18.4</t>
  </si>
  <si>
    <t>580453.38</t>
  </si>
  <si>
    <t>960195.94</t>
  </si>
  <si>
    <t>53344.218889</t>
  </si>
  <si>
    <t>40952.45</t>
  </si>
  <si>
    <t>542604.47</t>
  </si>
  <si>
    <t>30144.692778</t>
  </si>
  <si>
    <t>0.895074</t>
  </si>
  <si>
    <t>0.9336880000000001</t>
  </si>
  <si>
    <t>CVL + CQ|Total liabilities|e. 50k-100k</t>
  </si>
  <si>
    <t>1818</t>
  </si>
  <si>
    <t>1783</t>
  </si>
  <si>
    <t>0.14358</t>
  </si>
  <si>
    <t>7.4234436343241725</t>
  </si>
  <si>
    <t>0.13573</t>
  </si>
  <si>
    <t>1243</t>
  </si>
  <si>
    <t>0.73451</t>
  </si>
  <si>
    <t>8790587.00</t>
  </si>
  <si>
    <t>9628.244250</t>
  </si>
  <si>
    <t>9213</t>
  </si>
  <si>
    <t>0.9076057360682519</t>
  </si>
  <si>
    <t>0.93364</t>
  </si>
  <si>
    <t>0.11790</t>
  </si>
  <si>
    <t>0.12160</t>
  </si>
  <si>
    <t>0.16154</t>
  </si>
  <si>
    <t>0.11780</t>
  </si>
  <si>
    <t>0.80507</t>
  </si>
  <si>
    <t>32504773</t>
  </si>
  <si>
    <t>18810.6325</t>
  </si>
  <si>
    <t>65</t>
  </si>
  <si>
    <t>22923333.28</t>
  </si>
  <si>
    <t>15302.625688</t>
  </si>
  <si>
    <t>1192.225</t>
  </si>
  <si>
    <t>0.18957</t>
  </si>
  <si>
    <t>4338189.65</t>
  </si>
  <si>
    <t>12834.880621</t>
  </si>
  <si>
    <t>7178.46</t>
  </si>
  <si>
    <t>0.04823</t>
  </si>
  <si>
    <t>798606.74</t>
  </si>
  <si>
    <t>9286.124884</t>
  </si>
  <si>
    <t>4706</t>
  </si>
  <si>
    <t>0.01570</t>
  </si>
  <si>
    <t>253465.13</t>
  </si>
  <si>
    <t>9052.326071</t>
  </si>
  <si>
    <t>5150.49</t>
  </si>
  <si>
    <t>0.99439</t>
  </si>
  <si>
    <t>122793982.44</t>
  </si>
  <si>
    <t>69257.745313</t>
  </si>
  <si>
    <t>70013.65</t>
  </si>
  <si>
    <t>3.9065</t>
  </si>
  <si>
    <t>0.09534</t>
  </si>
  <si>
    <t>4828567.44</t>
  </si>
  <si>
    <t>28403.337882</t>
  </si>
  <si>
    <t>26557.055</t>
  </si>
  <si>
    <t>1.3497</t>
  </si>
  <si>
    <t>133012811.40</t>
  </si>
  <si>
    <t>74600.567246</t>
  </si>
  <si>
    <t>74608.33</t>
  </si>
  <si>
    <t>1692</t>
  </si>
  <si>
    <t>0.94896</t>
  </si>
  <si>
    <t>0.04206</t>
  </si>
  <si>
    <t>1271313.71</t>
  </si>
  <si>
    <t>15264.495606</t>
  </si>
  <si>
    <t>0.00449</t>
  </si>
  <si>
    <t>437777.21</t>
  </si>
  <si>
    <t>60396.744286</t>
  </si>
  <si>
    <t>13097.08</t>
  </si>
  <si>
    <t>254864.53</t>
  </si>
  <si>
    <t>37720.91</t>
  </si>
  <si>
    <t>56790.43</t>
  </si>
  <si>
    <t>94.17</t>
  </si>
  <si>
    <t>22623.25</t>
  </si>
  <si>
    <t>1983308.60</t>
  </si>
  <si>
    <t>473148.89</t>
  </si>
  <si>
    <t>1820391.25</t>
  </si>
  <si>
    <t>0.04088</t>
  </si>
  <si>
    <t>36.9916393442623</t>
  </si>
  <si>
    <t>22.21</t>
  </si>
  <si>
    <t>508869.22</t>
  </si>
  <si>
    <t>4153075.72</t>
  </si>
  <si>
    <t>34175837.79</t>
  </si>
  <si>
    <t>22844.811357</t>
  </si>
  <si>
    <t>21678.059999999998</t>
  </si>
  <si>
    <t>19209593.55</t>
  </si>
  <si>
    <t>12840.637400</t>
  </si>
  <si>
    <t>0.960943</t>
  </si>
  <si>
    <t>1.0397365</t>
  </si>
  <si>
    <t>CVL|Unsecured creditor value|f. 100k-250k</t>
  </si>
  <si>
    <t>4207</t>
  </si>
  <si>
    <t>4117</t>
  </si>
  <si>
    <t>0.16711</t>
  </si>
  <si>
    <t>8.682778722370658</t>
  </si>
  <si>
    <t>0.12849</t>
  </si>
  <si>
    <t>3928</t>
  </si>
  <si>
    <t>0.71130</t>
  </si>
  <si>
    <t>32399177.00</t>
  </si>
  <si>
    <t>11595.983178</t>
  </si>
  <si>
    <t>0.8832149589764315</t>
  </si>
  <si>
    <t>0.94996</t>
  </si>
  <si>
    <t>0.15863</t>
  </si>
  <si>
    <t>0.16327</t>
  </si>
  <si>
    <t>0.21256</t>
  </si>
  <si>
    <t>0.17529</t>
  </si>
  <si>
    <t>0.93621</t>
  </si>
  <si>
    <t>87457427</t>
  </si>
  <si>
    <t>21631.8147</t>
  </si>
  <si>
    <t>68146942.76</t>
  </si>
  <si>
    <t>20126.090597</t>
  </si>
  <si>
    <t>9918.955</t>
  </si>
  <si>
    <t>0.37892</t>
  </si>
  <si>
    <t>57125988.50</t>
  </si>
  <si>
    <t>36619.223397</t>
  </si>
  <si>
    <t>17383.504999999997</t>
  </si>
  <si>
    <t>0.13262</t>
  </si>
  <si>
    <t>11250271.42</t>
  </si>
  <si>
    <t>20604.892711</t>
  </si>
  <si>
    <t>8724.71</t>
  </si>
  <si>
    <t>0.05975</t>
  </si>
  <si>
    <t>5229980.04</t>
  </si>
  <si>
    <t>21260.081463</t>
  </si>
  <si>
    <t>7468.165</t>
  </si>
  <si>
    <t>703707182.32</t>
  </si>
  <si>
    <t>170927.175691</t>
  </si>
  <si>
    <t>169284</t>
  </si>
  <si>
    <t>7.0231</t>
  </si>
  <si>
    <t>0.18703</t>
  </si>
  <si>
    <t>369534435.65</t>
  </si>
  <si>
    <t>479914.851494</t>
  </si>
  <si>
    <t>43144.4</t>
  </si>
  <si>
    <t>1.7525</t>
  </si>
  <si>
    <t>1146847857.93</t>
  </si>
  <si>
    <t>278563.968407</t>
  </si>
  <si>
    <t>188052</t>
  </si>
  <si>
    <t>3969</t>
  </si>
  <si>
    <t>0.96405</t>
  </si>
  <si>
    <t>0.08088</t>
  </si>
  <si>
    <t>7184433.44</t>
  </si>
  <si>
    <t>20377.250372</t>
  </si>
  <si>
    <t>853514.85</t>
  </si>
  <si>
    <t>17519.736000</t>
  </si>
  <si>
    <t>12884.015</t>
  </si>
  <si>
    <t>185433.63</t>
  </si>
  <si>
    <t>1875414.47</t>
  </si>
  <si>
    <t>96.88</t>
  </si>
  <si>
    <t>67038.03</t>
  </si>
  <si>
    <t>714368.93</t>
  </si>
  <si>
    <t>18814.27</t>
  </si>
  <si>
    <t>560785.75</t>
  </si>
  <si>
    <t>1308613.87</t>
  </si>
  <si>
    <t>4899192.25</t>
  </si>
  <si>
    <t>1126417.57</t>
  </si>
  <si>
    <t>5119251.48</t>
  </si>
  <si>
    <t>0.04184</t>
  </si>
  <si>
    <t>21.173191489361702</t>
  </si>
  <si>
    <t>2706317.37</t>
  </si>
  <si>
    <t>13169012.88</t>
  </si>
  <si>
    <t>97775461.05</t>
  </si>
  <si>
    <t>28961.925666</t>
  </si>
  <si>
    <t>26724.775</t>
  </si>
  <si>
    <t>66118385.43</t>
  </si>
  <si>
    <t>19584.829807</t>
  </si>
  <si>
    <t>0.9580115</t>
  </si>
  <si>
    <t>1.057428</t>
  </si>
  <si>
    <t>CQ|Company group size|a) 1</t>
  </si>
  <si>
    <t>6665</t>
  </si>
  <si>
    <t>0.35814</t>
  </si>
  <si>
    <t>9.191747936984246</t>
  </si>
  <si>
    <t>0.20840</t>
  </si>
  <si>
    <t>0.30588</t>
  </si>
  <si>
    <t>225900.00</t>
  </si>
  <si>
    <t>8688.461538</t>
  </si>
  <si>
    <t>0.83222</t>
  </si>
  <si>
    <t>0.12393</t>
  </si>
  <si>
    <t>0.12621</t>
  </si>
  <si>
    <t>0.25710</t>
  </si>
  <si>
    <t>0.10844</t>
  </si>
  <si>
    <t>0.55922</t>
  </si>
  <si>
    <t>849204006</t>
  </si>
  <si>
    <t>138081.9522</t>
  </si>
  <si>
    <t>238293046.02</t>
  </si>
  <si>
    <t>59041.884544</t>
  </si>
  <si>
    <t>0.33458</t>
  </si>
  <si>
    <t>457707831.86</t>
  </si>
  <si>
    <t>205250.148816</t>
  </si>
  <si>
    <t>76232.32999999999</t>
  </si>
  <si>
    <t>0.11748</t>
  </si>
  <si>
    <t>42432253.07</t>
  </si>
  <si>
    <t>54191.894087</t>
  </si>
  <si>
    <t>17325.4</t>
  </si>
  <si>
    <t>0.06542</t>
  </si>
  <si>
    <t>26787890.75</t>
  </si>
  <si>
    <t>61440.116399</t>
  </si>
  <si>
    <t>15739.994999999999</t>
  </si>
  <si>
    <t>0.95994</t>
  </si>
  <si>
    <t>13548740975.27</t>
  </si>
  <si>
    <t>2117652.543806</t>
  </si>
  <si>
    <t>377177.225</t>
  </si>
  <si>
    <t>13.9419</t>
  </si>
  <si>
    <t>0.27247</t>
  </si>
  <si>
    <t>3381671126.62</t>
  </si>
  <si>
    <t>1862153.704086</t>
  </si>
  <si>
    <t>117684.87</t>
  </si>
  <si>
    <t>2.5391</t>
  </si>
  <si>
    <t>17457340077.57</t>
  </si>
  <si>
    <t>2630702.241948</t>
  </si>
  <si>
    <t>461298.89</t>
  </si>
  <si>
    <t>6163</t>
  </si>
  <si>
    <t>0.92468</t>
  </si>
  <si>
    <t>33272281.15</t>
  </si>
  <si>
    <t>96190.850414</t>
  </si>
  <si>
    <t>0.00825</t>
  </si>
  <si>
    <t>15025981.15</t>
  </si>
  <si>
    <t>3010257.39</t>
  </si>
  <si>
    <t>6671083.48</t>
  </si>
  <si>
    <t>74.69</t>
  </si>
  <si>
    <t>900372.65</t>
  </si>
  <si>
    <t>962293.75</t>
  </si>
  <si>
    <t>47253502.78</t>
  </si>
  <si>
    <t>19587405.15</t>
  </si>
  <si>
    <t>34273257.33</t>
  </si>
  <si>
    <t>46758556.00</t>
  </si>
  <si>
    <t>0.03761</t>
  </si>
  <si>
    <t>46.684697986577184</t>
  </si>
  <si>
    <t>32.18</t>
  </si>
  <si>
    <t>86399683.90</t>
  </si>
  <si>
    <t>73496666.03</t>
  </si>
  <si>
    <t>124262147.57</t>
  </si>
  <si>
    <t>30826.630506</t>
  </si>
  <si>
    <t>67256670.36</t>
  </si>
  <si>
    <t>16684.859926</t>
  </si>
  <si>
    <t>0.395223</t>
  </si>
  <si>
    <t>0.459226</t>
  </si>
  <si>
    <t>CQ|Industry division|Administrative and Support Services</t>
  </si>
  <si>
    <t>316</t>
  </si>
  <si>
    <t>291</t>
  </si>
  <si>
    <t>0.38488</t>
  </si>
  <si>
    <t>6.608247422680412</t>
  </si>
  <si>
    <t>0.23711</t>
  </si>
  <si>
    <t>4400.00</t>
  </si>
  <si>
    <t>0.89324</t>
  </si>
  <si>
    <t>0.11024</t>
  </si>
  <si>
    <t>0.10236</t>
  </si>
  <si>
    <t>0.30645</t>
  </si>
  <si>
    <t>0.04698</t>
  </si>
  <si>
    <t>0.54286</t>
  </si>
  <si>
    <t>22314825</t>
  </si>
  <si>
    <t>80269.1547</t>
  </si>
  <si>
    <t>3998727.37</t>
  </si>
  <si>
    <t>22849.870686</t>
  </si>
  <si>
    <t>0.42268</t>
  </si>
  <si>
    <t>43386103.97</t>
  </si>
  <si>
    <t>352732.552602</t>
  </si>
  <si>
    <t>142519.4</t>
  </si>
  <si>
    <t>0.14777</t>
  </si>
  <si>
    <t>3658621.54</t>
  </si>
  <si>
    <t>85084.221860</t>
  </si>
  <si>
    <t>24094.17</t>
  </si>
  <si>
    <t>0.08935</t>
  </si>
  <si>
    <t>3120352.71</t>
  </si>
  <si>
    <t>120013.565769</t>
  </si>
  <si>
    <t>32166.910000000003</t>
  </si>
  <si>
    <t>0.97938</t>
  </si>
  <si>
    <t>443506162.91</t>
  </si>
  <si>
    <t>1556161.975123</t>
  </si>
  <si>
    <t>518366.48</t>
  </si>
  <si>
    <t>6.4843</t>
  </si>
  <si>
    <t>0.23024</t>
  </si>
  <si>
    <t>66573054.38</t>
  </si>
  <si>
    <t>993627.677313</t>
  </si>
  <si>
    <t>1.9130</t>
  </si>
  <si>
    <t>560244295.51</t>
  </si>
  <si>
    <t>1925238.128900</t>
  </si>
  <si>
    <t>598318.53</t>
  </si>
  <si>
    <t>274</t>
  </si>
  <si>
    <t>0.94158</t>
  </si>
  <si>
    <t>0.04811</t>
  </si>
  <si>
    <t>1044513.76</t>
  </si>
  <si>
    <t>43306.928571</t>
  </si>
  <si>
    <t>0.00687</t>
  </si>
  <si>
    <t>86584.87</t>
  </si>
  <si>
    <t>43292.435000</t>
  </si>
  <si>
    <t>43292.435</t>
  </si>
  <si>
    <t>106399.08</t>
  </si>
  <si>
    <t>426968.12</t>
  </si>
  <si>
    <t>40.85</t>
  </si>
  <si>
    <t>34375.79</t>
  </si>
  <si>
    <t>43026.80</t>
  </si>
  <si>
    <t>232455.32</t>
  </si>
  <si>
    <t>0.03468</t>
  </si>
  <si>
    <t>54.26666666666666</t>
  </si>
  <si>
    <t>59.37</t>
  </si>
  <si>
    <t>184979.19</t>
  </si>
  <si>
    <t>702450.24</t>
  </si>
  <si>
    <t>4286817.01</t>
  </si>
  <si>
    <t>24496.097200</t>
  </si>
  <si>
    <t>2551390.55</t>
  </si>
  <si>
    <t>14579.374571</t>
  </si>
  <si>
    <t>0.45220099999999996</t>
  </si>
  <si>
    <t>0.507656</t>
  </si>
  <si>
    <t>CVL + CQ|Estimated realisable assets value|e. 50k-100k</t>
  </si>
  <si>
    <t>1804</t>
  </si>
  <si>
    <t>1603</t>
  </si>
  <si>
    <t>0.36556</t>
  </si>
  <si>
    <t>9.915782907049282</t>
  </si>
  <si>
    <t>0.14660</t>
  </si>
  <si>
    <t>1120</t>
  </si>
  <si>
    <t>0.41429</t>
  </si>
  <si>
    <t>0.81687</t>
  </si>
  <si>
    <t>0.19879</t>
  </si>
  <si>
    <t>0.22762</t>
  </si>
  <si>
    <t>0.36327</t>
  </si>
  <si>
    <t>0.24801</t>
  </si>
  <si>
    <t>0.90410</t>
  </si>
  <si>
    <t>113249781</t>
  </si>
  <si>
    <t>70648.6469</t>
  </si>
  <si>
    <t>68498</t>
  </si>
  <si>
    <t>108145799.82</t>
  </si>
  <si>
    <t>108037.762058</t>
  </si>
  <si>
    <t>65738.88</t>
  </si>
  <si>
    <t>0.58391</t>
  </si>
  <si>
    <t>118726914.09</t>
  </si>
  <si>
    <t>126844.993686</t>
  </si>
  <si>
    <t>35786.665</t>
  </si>
  <si>
    <t>0.34373</t>
  </si>
  <si>
    <t>28101803.03</t>
  </si>
  <si>
    <t>51001.457405</t>
  </si>
  <si>
    <t>21271.37</t>
  </si>
  <si>
    <t>0.22520</t>
  </si>
  <si>
    <t>24347546.30</t>
  </si>
  <si>
    <t>67444.726593</t>
  </si>
  <si>
    <t>18859.74</t>
  </si>
  <si>
    <t>0.99563</t>
  </si>
  <si>
    <t>3838125030.82</t>
  </si>
  <si>
    <t>2404840.244875</t>
  </si>
  <si>
    <t>627962.64</t>
  </si>
  <si>
    <t>21.6333</t>
  </si>
  <si>
    <t>489552940.49</t>
  </si>
  <si>
    <t>854368.133490</t>
  </si>
  <si>
    <t>81677.76</t>
  </si>
  <si>
    <t>2.4624</t>
  </si>
  <si>
    <t>4498854234.73</t>
  </si>
  <si>
    <t>2806521.668578</t>
  </si>
  <si>
    <t>751339.26</t>
  </si>
  <si>
    <t>1567</t>
  </si>
  <si>
    <t>0.97754</t>
  </si>
  <si>
    <t>0.14972</t>
  </si>
  <si>
    <t>14466044.95</t>
  </si>
  <si>
    <t>38878.461754</t>
  </si>
  <si>
    <t>0.01248</t>
  </si>
  <si>
    <t>1074743.45</t>
  </si>
  <si>
    <t>42219.326154</t>
  </si>
  <si>
    <t>548671.11</t>
  </si>
  <si>
    <t>5188979.14</t>
  </si>
  <si>
    <t>70.38</t>
  </si>
  <si>
    <t>97628.69</t>
  </si>
  <si>
    <t>167789.14</t>
  </si>
  <si>
    <t>1977430.46</t>
  </si>
  <si>
    <t>4400530.51</t>
  </si>
  <si>
    <t>211918.86</t>
  </si>
  <si>
    <t>6167920.87</t>
  </si>
  <si>
    <t>0.16230</t>
  </si>
  <si>
    <t>14.65936464527669</t>
  </si>
  <si>
    <t>6.705</t>
  </si>
  <si>
    <t>3003438.26</t>
  </si>
  <si>
    <t>17366892.75</t>
  </si>
  <si>
    <t>61969944.57</t>
  </si>
  <si>
    <t>61908.036533</t>
  </si>
  <si>
    <t>52288317.77</t>
  </si>
  <si>
    <t>52236.081688</t>
  </si>
  <si>
    <t>0.6519295</t>
  </si>
  <si>
    <t>0.7551575</t>
  </si>
  <si>
    <t>CVL|Industry division|Wholesale Trade</t>
  </si>
  <si>
    <t>470</t>
  </si>
  <si>
    <t>403</t>
  </si>
  <si>
    <t>0.31266</t>
  </si>
  <si>
    <t>12.029776674937965</t>
  </si>
  <si>
    <t>0.17866</t>
  </si>
  <si>
    <t>335</t>
  </si>
  <si>
    <t>0.66567</t>
  </si>
  <si>
    <t>3216045.00</t>
  </si>
  <si>
    <t>14421.726457</t>
  </si>
  <si>
    <t>0.7201950453645811</t>
  </si>
  <si>
    <t>0.86735</t>
  </si>
  <si>
    <t>0.14912</t>
  </si>
  <si>
    <t>0.16082</t>
  </si>
  <si>
    <t>0.26496</t>
  </si>
  <si>
    <t>0.94485</t>
  </si>
  <si>
    <t>142565824</t>
  </si>
  <si>
    <t>365553.3949</t>
  </si>
  <si>
    <t>12082</t>
  </si>
  <si>
    <t>29215328.24</t>
  </si>
  <si>
    <t>107409.295000</t>
  </si>
  <si>
    <t>15491.04</t>
  </si>
  <si>
    <t>0.43921</t>
  </si>
  <si>
    <t>26166768.83</t>
  </si>
  <si>
    <t>147834.852147</t>
  </si>
  <si>
    <t>30526.37</t>
  </si>
  <si>
    <t>0.29529</t>
  </si>
  <si>
    <t>14390798.67</t>
  </si>
  <si>
    <t>120931.081261</t>
  </si>
  <si>
    <t>27417.68</t>
  </si>
  <si>
    <t>0.20596</t>
  </si>
  <si>
    <t>17185048.28</t>
  </si>
  <si>
    <t>207048.774458</t>
  </si>
  <si>
    <t>32208</t>
  </si>
  <si>
    <t>0.99007</t>
  </si>
  <si>
    <t>1960620904.86</t>
  </si>
  <si>
    <t>4913836.854286</t>
  </si>
  <si>
    <t>659965.7</t>
  </si>
  <si>
    <t>23.8421</t>
  </si>
  <si>
    <t>0.34988</t>
  </si>
  <si>
    <t>347273439.94</t>
  </si>
  <si>
    <t>2462932.198156</t>
  </si>
  <si>
    <t>207141.14</t>
  </si>
  <si>
    <t>2.8836</t>
  </si>
  <si>
    <t>2365636960.58</t>
  </si>
  <si>
    <t>5884669.056169</t>
  </si>
  <si>
    <t>785505.985</t>
  </si>
  <si>
    <t>0.92804</t>
  </si>
  <si>
    <t>0.09926</t>
  </si>
  <si>
    <t>6067751.45</t>
  </si>
  <si>
    <t>88087.712222</t>
  </si>
  <si>
    <t>53082</t>
  </si>
  <si>
    <t>0.01985</t>
  </si>
  <si>
    <t>828842.64</t>
  </si>
  <si>
    <t>68213.902000</t>
  </si>
  <si>
    <t>309339.38</t>
  </si>
  <si>
    <t>665941.73</t>
  </si>
  <si>
    <t>627335.49</t>
  </si>
  <si>
    <t>620721.69</t>
  </si>
  <si>
    <t>343776.60</t>
  </si>
  <si>
    <t>294451.31</t>
  </si>
  <si>
    <t>11881914.56</t>
  </si>
  <si>
    <t>7523849.96</t>
  </si>
  <si>
    <t>228169620.81</t>
  </si>
  <si>
    <t>3264849.01</t>
  </si>
  <si>
    <t>0.11524</t>
  </si>
  <si>
    <t>12.068387096774194</t>
  </si>
  <si>
    <t>7.579999999999999</t>
  </si>
  <si>
    <t>241331986.84</t>
  </si>
  <si>
    <t>12369813.70</t>
  </si>
  <si>
    <t>14588533.25</t>
  </si>
  <si>
    <t>53634.313419</t>
  </si>
  <si>
    <t>31928.6</t>
  </si>
  <si>
    <t>11387568.93</t>
  </si>
  <si>
    <t>41866.062243</t>
  </si>
  <si>
    <t>0.92004</t>
  </si>
  <si>
    <t>0.964182</t>
  </si>
  <si>
    <t>CQ|Total liabilities|Unknown</t>
  </si>
  <si>
    <t>CVL + CQ|Company group size|c) 6-10</t>
  </si>
  <si>
    <t>541</t>
  </si>
  <si>
    <t>0.57333</t>
  </si>
  <si>
    <t>1739769.00</t>
  </si>
  <si>
    <t>115984.600000</t>
  </si>
  <si>
    <t>0.13448067239085212</t>
  </si>
  <si>
    <t>0.62319</t>
  </si>
  <si>
    <t>0.86667</t>
  </si>
  <si>
    <t>357062173</t>
  </si>
  <si>
    <t>5579096.4531</t>
  </si>
  <si>
    <t>347260</t>
  </si>
  <si>
    <t>1172000.22</t>
  </si>
  <si>
    <t>78133.348000</t>
  </si>
  <si>
    <t>6389</t>
  </si>
  <si>
    <t>0.58667</t>
  </si>
  <si>
    <t>27349697.07</t>
  </si>
  <si>
    <t>621584.024318</t>
  </si>
  <si>
    <t>152159.01</t>
  </si>
  <si>
    <t>0.49333</t>
  </si>
  <si>
    <t>31195788.41</t>
  </si>
  <si>
    <t>843129.416486</t>
  </si>
  <si>
    <t>134598.01</t>
  </si>
  <si>
    <t>0.44000</t>
  </si>
  <si>
    <t>58499197.31</t>
  </si>
  <si>
    <t>1772702.948788</t>
  </si>
  <si>
    <t>418225.95</t>
  </si>
  <si>
    <t>0.94667</t>
  </si>
  <si>
    <t>9115117469.25</t>
  </si>
  <si>
    <t>128381936.186620</t>
  </si>
  <si>
    <t>11354167.47</t>
  </si>
  <si>
    <t>110.6197</t>
  </si>
  <si>
    <t>0.61333</t>
  </si>
  <si>
    <t>3743027798.55</t>
  </si>
  <si>
    <t>81370169.533696</t>
  </si>
  <si>
    <t>5629503.99</t>
  </si>
  <si>
    <t>3.8723</t>
  </si>
  <si>
    <t>12975189950.59</t>
  </si>
  <si>
    <t>175340404.737703</t>
  </si>
  <si>
    <t>14899847.49</t>
  </si>
  <si>
    <t>0.88000</t>
  </si>
  <si>
    <t>0.17333</t>
  </si>
  <si>
    <t>6048555.17</t>
  </si>
  <si>
    <t>195531.160000</t>
  </si>
  <si>
    <t>195531.16</t>
  </si>
  <si>
    <t>0.02667</t>
  </si>
  <si>
    <t>3042000.00</t>
  </si>
  <si>
    <t>480658.05</t>
  </si>
  <si>
    <t>29350.24</t>
  </si>
  <si>
    <t>158718.08</t>
  </si>
  <si>
    <t>9001.70</t>
  </si>
  <si>
    <t>237909.74</t>
  </si>
  <si>
    <t>6875.00</t>
  </si>
  <si>
    <t>50647732.68</t>
  </si>
  <si>
    <t>1992700.21</t>
  </si>
  <si>
    <t>39782.75</t>
  </si>
  <si>
    <t>53517718.76</t>
  </si>
  <si>
    <t>85009.69</t>
  </si>
  <si>
    <t>1635844.85</t>
  </si>
  <si>
    <t>109056.323333</t>
  </si>
  <si>
    <t>85023.4</t>
  </si>
  <si>
    <t>1009081.54</t>
  </si>
  <si>
    <t>67272.102667</t>
  </si>
  <si>
    <t>0.706089</t>
  </si>
  <si>
    <t>0.7372565</t>
  </si>
  <si>
    <t>CVL|Industry division|Manufacturing</t>
  </si>
  <si>
    <t>1134</t>
  </si>
  <si>
    <t>957</t>
  </si>
  <si>
    <t>0.31766</t>
  </si>
  <si>
    <t>13.569487983281087</t>
  </si>
  <si>
    <t>0.19958</t>
  </si>
  <si>
    <t>769</t>
  </si>
  <si>
    <t>0.59428</t>
  </si>
  <si>
    <t>7287886.00</t>
  </si>
  <si>
    <t>15947.234136</t>
  </si>
  <si>
    <t>0.6568409635047892</t>
  </si>
  <si>
    <t>0.82086</t>
  </si>
  <si>
    <t>0.21867</t>
  </si>
  <si>
    <t>0.22251</t>
  </si>
  <si>
    <t>0.36149</t>
  </si>
  <si>
    <t>0.23675</t>
  </si>
  <si>
    <t>0.93564</t>
  </si>
  <si>
    <t>269119356</t>
  </si>
  <si>
    <t>291570.2665</t>
  </si>
  <si>
    <t>18286</t>
  </si>
  <si>
    <t>98435279.37</t>
  </si>
  <si>
    <t>154529.480958</t>
  </si>
  <si>
    <t>19811</t>
  </si>
  <si>
    <t>0.57053</t>
  </si>
  <si>
    <t>72696794.91</t>
  </si>
  <si>
    <t>133144.313022</t>
  </si>
  <si>
    <t>35080.16</t>
  </si>
  <si>
    <t>0.41275</t>
  </si>
  <si>
    <t>50845571.07</t>
  </si>
  <si>
    <t>128722.964734</t>
  </si>
  <si>
    <t>37384</t>
  </si>
  <si>
    <t>68488213.42</t>
  </si>
  <si>
    <t>230600.045185</t>
  </si>
  <si>
    <t>34485</t>
  </si>
  <si>
    <t>0.98851</t>
  </si>
  <si>
    <t>3759668420.14</t>
  </si>
  <si>
    <t>3974279.513890</t>
  </si>
  <si>
    <t>656319.4199999999</t>
  </si>
  <si>
    <t>27.7954</t>
  </si>
  <si>
    <t>0.36991</t>
  </si>
  <si>
    <t>997231154.12</t>
  </si>
  <si>
    <t>2817037.158531</t>
  </si>
  <si>
    <t>178146.895</t>
  </si>
  <si>
    <t>3.2668</t>
  </si>
  <si>
    <t>4948930153.66</t>
  </si>
  <si>
    <t>5182125.815351</t>
  </si>
  <si>
    <t>772603.64</t>
  </si>
  <si>
    <t>919</t>
  </si>
  <si>
    <t>0.96029</t>
  </si>
  <si>
    <t>0.12121</t>
  </si>
  <si>
    <t>10125940.45</t>
  </si>
  <si>
    <t>57121.068077</t>
  </si>
  <si>
    <t>27233.175</t>
  </si>
  <si>
    <t>0.02090</t>
  </si>
  <si>
    <t>831946.78</t>
  </si>
  <si>
    <t>31073.190000</t>
  </si>
  <si>
    <t>18360.17</t>
  </si>
  <si>
    <t>2647897.07</t>
  </si>
  <si>
    <t>3949705.31</t>
  </si>
  <si>
    <t>3268606.42</t>
  </si>
  <si>
    <t>4184667.68</t>
  </si>
  <si>
    <t>5468125.56</t>
  </si>
  <si>
    <t>3047580.95</t>
  </si>
  <si>
    <t>27291926.55</t>
  </si>
  <si>
    <t>417342.05</t>
  </si>
  <si>
    <t>7823028.33</t>
  </si>
  <si>
    <t>0.08189</t>
  </si>
  <si>
    <t>13.829805789564157</t>
  </si>
  <si>
    <t>6.6</t>
  </si>
  <si>
    <t>39093897.65</t>
  </si>
  <si>
    <t>35182200.18</t>
  </si>
  <si>
    <t>39900534.73</t>
  </si>
  <si>
    <t>62736.689827</t>
  </si>
  <si>
    <t>34733.225</t>
  </si>
  <si>
    <t>32245356.56</t>
  </si>
  <si>
    <t>50700.246164</t>
  </si>
  <si>
    <t>0.8127455</t>
  </si>
  <si>
    <t>0.931603</t>
  </si>
  <si>
    <t>CVL + CQ|Gross realised assets value (finalised appointments, 5603 received)|f. 100k-250k</t>
  </si>
  <si>
    <t>1009</t>
  </si>
  <si>
    <t>10.431646932185146</t>
  </si>
  <si>
    <t>0.16039</t>
  </si>
  <si>
    <t>591</t>
  </si>
  <si>
    <t>0.34010</t>
  </si>
  <si>
    <t>3885298.00</t>
  </si>
  <si>
    <t>19329.840796</t>
  </si>
  <si>
    <t>0.09134981556837636</t>
  </si>
  <si>
    <t>0.75583</t>
  </si>
  <si>
    <t>0.19416</t>
  </si>
  <si>
    <t>0.34322</t>
  </si>
  <si>
    <t>0.22921</t>
  </si>
  <si>
    <t>0.91712</t>
  </si>
  <si>
    <t>133137323</t>
  </si>
  <si>
    <t>152331.0332</t>
  </si>
  <si>
    <t>110411.5</t>
  </si>
  <si>
    <t>144578381.86</t>
  </si>
  <si>
    <t>155627.967557</t>
  </si>
  <si>
    <t>148414.65</t>
  </si>
  <si>
    <t>0.62756</t>
  </si>
  <si>
    <t>70451997.67</t>
  </si>
  <si>
    <t>120843.906810</t>
  </si>
  <si>
    <t>43699</t>
  </si>
  <si>
    <t>0.42949</t>
  </si>
  <si>
    <t>23731591.49</t>
  </si>
  <si>
    <t>59477.672907</t>
  </si>
  <si>
    <t>25079.87</t>
  </si>
  <si>
    <t>0.34230</t>
  </si>
  <si>
    <t>22588335.45</t>
  </si>
  <si>
    <t>71032.501415</t>
  </si>
  <si>
    <t>22041.129999999997</t>
  </si>
  <si>
    <t>0.99139</t>
  </si>
  <si>
    <t>1613525028.20</t>
  </si>
  <si>
    <t>1751927.283605</t>
  </si>
  <si>
    <t>789512.25</t>
  </si>
  <si>
    <t>24.5217</t>
  </si>
  <si>
    <t>0.36060</t>
  </si>
  <si>
    <t>457004824.79</t>
  </si>
  <si>
    <t>1364193.506836</t>
  </si>
  <si>
    <t>144048.73</t>
  </si>
  <si>
    <t>2.6427</t>
  </si>
  <si>
    <t>2187301777.60</t>
  </si>
  <si>
    <t>2354469.082454</t>
  </si>
  <si>
    <t>976683.14</t>
  </si>
  <si>
    <t>872</t>
  </si>
  <si>
    <t>0.93864</t>
  </si>
  <si>
    <t>0.21744</t>
  </si>
  <si>
    <t>13298868.64</t>
  </si>
  <si>
    <t>65835.983366</t>
  </si>
  <si>
    <t>45875</t>
  </si>
  <si>
    <t>0.02476</t>
  </si>
  <si>
    <t>1720060.57</t>
  </si>
  <si>
    <t>74785.242174</t>
  </si>
  <si>
    <t>11598861.04</t>
  </si>
  <si>
    <t>98.53999999999999</t>
  </si>
  <si>
    <t>2581361.26</t>
  </si>
  <si>
    <t>711900.04</t>
  </si>
  <si>
    <t>8242751.49</t>
  </si>
  <si>
    <t>19819741.41</t>
  </si>
  <si>
    <t>0.27341</t>
  </si>
  <si>
    <t>21.51806573981487</t>
  </si>
  <si>
    <t>11.37</t>
  </si>
  <si>
    <t>42954615.24</t>
  </si>
  <si>
    <t>83011011.62</t>
  </si>
  <si>
    <t>89355.233175</t>
  </si>
  <si>
    <t>77168.24</t>
  </si>
  <si>
    <t>73375347.41</t>
  </si>
  <si>
    <t>78983.151141</t>
  </si>
  <si>
    <t>0.425201</t>
  </si>
  <si>
    <t>0.493388</t>
  </si>
  <si>
    <t>CVL + CQ|Industry division|Unknown</t>
  </si>
  <si>
    <t>55</t>
  </si>
  <si>
    <t>52</t>
  </si>
  <si>
    <t>22.692307692307693</t>
  </si>
  <si>
    <t>0.28846</t>
  </si>
  <si>
    <t>0.77143</t>
  </si>
  <si>
    <t>3065226</t>
  </si>
  <si>
    <t>90153.7059</t>
  </si>
  <si>
    <t>541.5</t>
  </si>
  <si>
    <t>1535984.30</t>
  </si>
  <si>
    <t>51199.476667</t>
  </si>
  <si>
    <t>3049.685</t>
  </si>
  <si>
    <t>1054017.62</t>
  </si>
  <si>
    <t>70267.841333</t>
  </si>
  <si>
    <t>27049.86</t>
  </si>
  <si>
    <t>0.09615</t>
  </si>
  <si>
    <t>267414.87</t>
  </si>
  <si>
    <t>53482.974000</t>
  </si>
  <si>
    <t>0.05769</t>
  </si>
  <si>
    <t>0.80769</t>
  </si>
  <si>
    <t>2680257107.33</t>
  </si>
  <si>
    <t>63815645.412619</t>
  </si>
  <si>
    <t>415353.505</t>
  </si>
  <si>
    <t>8.4419</t>
  </si>
  <si>
    <t>0.11538</t>
  </si>
  <si>
    <t>451689.81</t>
  </si>
  <si>
    <t>75281.635000</t>
  </si>
  <si>
    <t>77257.125</t>
  </si>
  <si>
    <t>2.3750</t>
  </si>
  <si>
    <t>2682102085.65</t>
  </si>
  <si>
    <t>52590236.973529</t>
  </si>
  <si>
    <t>297088.27</t>
  </si>
  <si>
    <t>0.01923</t>
  </si>
  <si>
    <t>572206384.26</t>
  </si>
  <si>
    <t>1037105.19</t>
  </si>
  <si>
    <t>35762.247931</t>
  </si>
  <si>
    <t>22253</t>
  </si>
  <si>
    <t>583128.85</t>
  </si>
  <si>
    <t>20107.891379</t>
  </si>
  <si>
    <t>0.902736</t>
  </si>
  <si>
    <t>CVL + CQ|Total liabilities|j. 5m-10m</t>
  </si>
  <si>
    <t>1287</t>
  </si>
  <si>
    <t>922</t>
  </si>
  <si>
    <t>0.53471</t>
  </si>
  <si>
    <t>11.973969631236443</t>
  </si>
  <si>
    <t>0.36117</t>
  </si>
  <si>
    <t>476</t>
  </si>
  <si>
    <t>0.60924</t>
  </si>
  <si>
    <t>7804577.00</t>
  </si>
  <si>
    <t>26912.334483</t>
  </si>
  <si>
    <t>0.5061642016069752</t>
  </si>
  <si>
    <t>0.77916</t>
  </si>
  <si>
    <t>0.15429</t>
  </si>
  <si>
    <t>0.16571</t>
  </si>
  <si>
    <t>0.31760</t>
  </si>
  <si>
    <t>0.17083</t>
  </si>
  <si>
    <t>0.87089</t>
  </si>
  <si>
    <t>513892286</t>
  </si>
  <si>
    <t>608156.5515</t>
  </si>
  <si>
    <t>24493</t>
  </si>
  <si>
    <t>180105936.01</t>
  </si>
  <si>
    <t>455964.394962</t>
  </si>
  <si>
    <t>27684.94</t>
  </si>
  <si>
    <t>0.53362</t>
  </si>
  <si>
    <t>204941313.84</t>
  </si>
  <si>
    <t>416547.385854</t>
  </si>
  <si>
    <t>122040.535</t>
  </si>
  <si>
    <t>0.42191</t>
  </si>
  <si>
    <t>54342872.32</t>
  </si>
  <si>
    <t>139698.900566</t>
  </si>
  <si>
    <t>74408.49</t>
  </si>
  <si>
    <t>0.34273</t>
  </si>
  <si>
    <t>60273643.40</t>
  </si>
  <si>
    <t>190739.377848</t>
  </si>
  <si>
    <t>69320.715</t>
  </si>
  <si>
    <t>0.99675</t>
  </si>
  <si>
    <t>5131974058.44</t>
  </si>
  <si>
    <t>5584302.566311</t>
  </si>
  <si>
    <t>5730363.94</t>
  </si>
  <si>
    <t>85.5789</t>
  </si>
  <si>
    <t>0.45770</t>
  </si>
  <si>
    <t>926090376.04</t>
  </si>
  <si>
    <t>2194526.957441</t>
  </si>
  <si>
    <t>1308964.49</t>
  </si>
  <si>
    <t>4.0115</t>
  </si>
  <si>
    <t>6377622264.04</t>
  </si>
  <si>
    <t>6917160.806985</t>
  </si>
  <si>
    <t>6645580.165</t>
  </si>
  <si>
    <t>859</t>
  </si>
  <si>
    <t>0.93167</t>
  </si>
  <si>
    <t>0.13449</t>
  </si>
  <si>
    <t>21769481.64</t>
  </si>
  <si>
    <t>144252.100536</t>
  </si>
  <si>
    <t>59750</t>
  </si>
  <si>
    <t>0.01193</t>
  </si>
  <si>
    <t>1462199.77</t>
  </si>
  <si>
    <t>4139738.28</t>
  </si>
  <si>
    <t>5892128.00</t>
  </si>
  <si>
    <t>2433382.98</t>
  </si>
  <si>
    <t>5035547.82</t>
  </si>
  <si>
    <t>1628527.33</t>
  </si>
  <si>
    <t>5715184.64</t>
  </si>
  <si>
    <t>53241120.91</t>
  </si>
  <si>
    <t>22845403.72</t>
  </si>
  <si>
    <t>13963736.20</t>
  </si>
  <si>
    <t>31692346.64</t>
  </si>
  <si>
    <t>0.08740</t>
  </si>
  <si>
    <t>18.16732753855738</t>
  </si>
  <si>
    <t>5.919999999999999</t>
  </si>
  <si>
    <t>75406505.70</t>
  </si>
  <si>
    <t>71180610.82</t>
  </si>
  <si>
    <t>43280625.99</t>
  </si>
  <si>
    <t>109571.205038</t>
  </si>
  <si>
    <t>53900</t>
  </si>
  <si>
    <t>36009113.34</t>
  </si>
  <si>
    <t>91162.312253</t>
  </si>
  <si>
    <t>0.5616105</t>
  </si>
  <si>
    <t>0.72869</t>
  </si>
  <si>
    <t>CQ|Industry division|Accommodation and Food Services</t>
  </si>
  <si>
    <t>902</t>
  </si>
  <si>
    <t>819</t>
  </si>
  <si>
    <t>0.32234</t>
  </si>
  <si>
    <t>8.028083028083028</t>
  </si>
  <si>
    <t>0.24542</t>
  </si>
  <si>
    <t>0.84371</t>
  </si>
  <si>
    <t>0.26895</t>
  </si>
  <si>
    <t>0.27786</t>
  </si>
  <si>
    <t>0.23381</t>
  </si>
  <si>
    <t>0.25968</t>
  </si>
  <si>
    <t>0.59218</t>
  </si>
  <si>
    <t>59432294</t>
  </si>
  <si>
    <t>76293.0603</t>
  </si>
  <si>
    <t>37841873.77</t>
  </si>
  <si>
    <t>70469.038678</t>
  </si>
  <si>
    <t>0.47253</t>
  </si>
  <si>
    <t>76719156.71</t>
  </si>
  <si>
    <t>198240.715013</t>
  </si>
  <si>
    <t>78336.84</t>
  </si>
  <si>
    <t>0.12454</t>
  </si>
  <si>
    <t>3981588.60</t>
  </si>
  <si>
    <t>39035.182353</t>
  </si>
  <si>
    <t>11215.145</t>
  </si>
  <si>
    <t>0.05617</t>
  </si>
  <si>
    <t>1703306.15</t>
  </si>
  <si>
    <t>37028.394565</t>
  </si>
  <si>
    <t>10547.5</t>
  </si>
  <si>
    <t>0.97314</t>
  </si>
  <si>
    <t>605648310.48</t>
  </si>
  <si>
    <t>759910.050790</t>
  </si>
  <si>
    <t>366464.92</t>
  </si>
  <si>
    <t>9.0386</t>
  </si>
  <si>
    <t>0.27961</t>
  </si>
  <si>
    <t>119007058.82</t>
  </si>
  <si>
    <t>519681.479563</t>
  </si>
  <si>
    <t>64639</t>
  </si>
  <si>
    <t>2.0084</t>
  </si>
  <si>
    <t>807059420.76</t>
  </si>
  <si>
    <t>990256.957988</t>
  </si>
  <si>
    <t>458823.56</t>
  </si>
  <si>
    <t>765</t>
  </si>
  <si>
    <t>1670784.99</t>
  </si>
  <si>
    <t>40621.666667</t>
  </si>
  <si>
    <t>410720.90</t>
  </si>
  <si>
    <t>43333.333333</t>
  </si>
  <si>
    <t>606027.33</t>
  </si>
  <si>
    <t>960064.34</t>
  </si>
  <si>
    <t>5758323.80</t>
  </si>
  <si>
    <t>5052726.26</t>
  </si>
  <si>
    <t>0.02430</t>
  </si>
  <si>
    <t>37.946923076923085</t>
  </si>
  <si>
    <t>20.14</t>
  </si>
  <si>
    <t>11417077.39</t>
  </si>
  <si>
    <t>15965155.97</t>
  </si>
  <si>
    <t>29841.413028</t>
  </si>
  <si>
    <t>8020198.86</t>
  </si>
  <si>
    <t>14991.025907</t>
  </si>
  <si>
    <t>0.400185</t>
  </si>
  <si>
    <t>0.488291</t>
  </si>
  <si>
    <t>CVL + CQ|Company age at appointment|c) 4-5 years</t>
  </si>
  <si>
    <t>5183</t>
  </si>
  <si>
    <t>4701</t>
  </si>
  <si>
    <t>0.26356</t>
  </si>
  <si>
    <t>4.496915549883004</t>
  </si>
  <si>
    <t>0.19911</t>
  </si>
  <si>
    <t>3142</t>
  </si>
  <si>
    <t>0.68237</t>
  </si>
  <si>
    <t>28443484.00</t>
  </si>
  <si>
    <t>13266.550373</t>
  </si>
  <si>
    <t>0.90745</t>
  </si>
  <si>
    <t>0.15318</t>
  </si>
  <si>
    <t>0.16730</t>
  </si>
  <si>
    <t>0.27953</t>
  </si>
  <si>
    <t>0.16700</t>
  </si>
  <si>
    <t>0.84531</t>
  </si>
  <si>
    <t>490544099</t>
  </si>
  <si>
    <t>108503.4503</t>
  </si>
  <si>
    <t>1800</t>
  </si>
  <si>
    <t>117816636.90</t>
  </si>
  <si>
    <t>34981.186728</t>
  </si>
  <si>
    <t>6618.46</t>
  </si>
  <si>
    <t>0.43416</t>
  </si>
  <si>
    <t>264045681.46</t>
  </si>
  <si>
    <t>129370.740549</t>
  </si>
  <si>
    <t>42272.4</t>
  </si>
  <si>
    <t>0.19634</t>
  </si>
  <si>
    <t>36271998.52</t>
  </si>
  <si>
    <t>39297.939892</t>
  </si>
  <si>
    <t>13627.86</t>
  </si>
  <si>
    <t>0.11338</t>
  </si>
  <si>
    <t>43412251.21</t>
  </si>
  <si>
    <t>81448.876567</t>
  </si>
  <si>
    <t>16812</t>
  </si>
  <si>
    <t>0.98213</t>
  </si>
  <si>
    <t>7109491921.03</t>
  </si>
  <si>
    <t>1539850.968384</t>
  </si>
  <si>
    <t>357208.77</t>
  </si>
  <si>
    <t>12.9851</t>
  </si>
  <si>
    <t>0.26165</t>
  </si>
  <si>
    <t>1995290738.73</t>
  </si>
  <si>
    <t>1622187.592463</t>
  </si>
  <si>
    <t>94147.875</t>
  </si>
  <si>
    <t>2.4705</t>
  </si>
  <si>
    <t>9448512590.95</t>
  </si>
  <si>
    <t>2023669.434772</t>
  </si>
  <si>
    <t>425234.92</t>
  </si>
  <si>
    <t>4494</t>
  </si>
  <si>
    <t>0.95597</t>
  </si>
  <si>
    <t>0.09338</t>
  </si>
  <si>
    <t>22709520.73</t>
  </si>
  <si>
    <t>38016.381864</t>
  </si>
  <si>
    <t>0.00808</t>
  </si>
  <si>
    <t>2018321.64</t>
  </si>
  <si>
    <t>39903.820357</t>
  </si>
  <si>
    <t>3433193.07</t>
  </si>
  <si>
    <t>6384058.97</t>
  </si>
  <si>
    <t>1363989.95</t>
  </si>
  <si>
    <t>1873586.66</t>
  </si>
  <si>
    <t>2957550.04</t>
  </si>
  <si>
    <t>19105434.48</t>
  </si>
  <si>
    <t>9483113.11</t>
  </si>
  <si>
    <t>13861682.87</t>
  </si>
  <si>
    <t>17683078.31</t>
  </si>
  <si>
    <t>0.04155</t>
  </si>
  <si>
    <t>22.327577939364673</t>
  </si>
  <si>
    <t>40721850.41</t>
  </si>
  <si>
    <t>37117843.73</t>
  </si>
  <si>
    <t>115788602.98</t>
  </si>
  <si>
    <t>34430.152536</t>
  </si>
  <si>
    <t>76608060.67</t>
  </si>
  <si>
    <t>22779.679057</t>
  </si>
  <si>
    <t>0.925072</t>
  </si>
  <si>
    <t>0.998987</t>
  </si>
  <si>
    <t>CQ|Industry division|Arts and Recreation Services</t>
  </si>
  <si>
    <t>9.537037037037036</t>
  </si>
  <si>
    <t>0.12963</t>
  </si>
  <si>
    <t>0.80392</t>
  </si>
  <si>
    <t>0.07692</t>
  </si>
  <si>
    <t>9086955</t>
  </si>
  <si>
    <t>193339.4681</t>
  </si>
  <si>
    <t>1084972.98</t>
  </si>
  <si>
    <t>32877.969091</t>
  </si>
  <si>
    <t>138</t>
  </si>
  <si>
    <t>0.42593</t>
  </si>
  <si>
    <t>1945069.68</t>
  </si>
  <si>
    <t>84568.246957</t>
  </si>
  <si>
    <t>41691.14</t>
  </si>
  <si>
    <t>0.09259</t>
  </si>
  <si>
    <t>132912.17</t>
  </si>
  <si>
    <t>26582.434000</t>
  </si>
  <si>
    <t>11810.43</t>
  </si>
  <si>
    <t>224795.28</t>
  </si>
  <si>
    <t>44959.056000</t>
  </si>
  <si>
    <t>8565</t>
  </si>
  <si>
    <t>0.98148</t>
  </si>
  <si>
    <t>28177255.69</t>
  </si>
  <si>
    <t>531646.333774</t>
  </si>
  <si>
    <t>405711.88</t>
  </si>
  <si>
    <t>9.6792</t>
  </si>
  <si>
    <t>1448794.98</t>
  </si>
  <si>
    <t>103485.355714</t>
  </si>
  <si>
    <t>81122.23999999999</t>
  </si>
  <si>
    <t>31928827.80</t>
  </si>
  <si>
    <t>591274.588889</t>
  </si>
  <si>
    <t>422975.27</t>
  </si>
  <si>
    <t>49</t>
  </si>
  <si>
    <t>0.90741</t>
  </si>
  <si>
    <t>44109.00</t>
  </si>
  <si>
    <t>5054.500000</t>
  </si>
  <si>
    <t>5054.5</t>
  </si>
  <si>
    <t>41494.70</t>
  </si>
  <si>
    <t>580.00</t>
  </si>
  <si>
    <t>3850.00</t>
  </si>
  <si>
    <t>42074.70</t>
  </si>
  <si>
    <t>1225765.30</t>
  </si>
  <si>
    <t>37144.403030</t>
  </si>
  <si>
    <t>22983</t>
  </si>
  <si>
    <t>396804.92</t>
  </si>
  <si>
    <t>12024.391515</t>
  </si>
  <si>
    <t>0.242799</t>
  </si>
  <si>
    <t>0.274424</t>
  </si>
  <si>
    <t>CQ|Company age at appointment|d) 6-10 years</t>
  </si>
  <si>
    <t>2379</t>
  </si>
  <si>
    <t>2196</t>
  </si>
  <si>
    <t>0.39435</t>
  </si>
  <si>
    <t>7.653916211293261</t>
  </si>
  <si>
    <t>0.30769</t>
  </si>
  <si>
    <t>59150.00</t>
  </si>
  <si>
    <t>7393.750000</t>
  </si>
  <si>
    <t>0.82905</t>
  </si>
  <si>
    <t>0.13504</t>
  </si>
  <si>
    <t>0.24903</t>
  </si>
  <si>
    <t>0.12250</t>
  </si>
  <si>
    <t>0.59236</t>
  </si>
  <si>
    <t>291447155</t>
  </si>
  <si>
    <t>142796.2543</t>
  </si>
  <si>
    <t>32</t>
  </si>
  <si>
    <t>55349419.69</t>
  </si>
  <si>
    <t>44068.009307</t>
  </si>
  <si>
    <t>31.42</t>
  </si>
  <si>
    <t>0.37113</t>
  </si>
  <si>
    <t>181507558.69</t>
  </si>
  <si>
    <t>222708.660969</t>
  </si>
  <si>
    <t>85792.25</t>
  </si>
  <si>
    <t>0.11612</t>
  </si>
  <si>
    <t>11173047.66</t>
  </si>
  <si>
    <t>43815.873176</t>
  </si>
  <si>
    <t>15109</t>
  </si>
  <si>
    <t>8422275.89</t>
  </si>
  <si>
    <t>58897.034196</t>
  </si>
  <si>
    <t>14696</t>
  </si>
  <si>
    <t>0.97040</t>
  </si>
  <si>
    <t>8074399288.68</t>
  </si>
  <si>
    <t>3789018.905997</t>
  </si>
  <si>
    <t>472735.02</t>
  </si>
  <si>
    <t>13.3984</t>
  </si>
  <si>
    <t>0.30055</t>
  </si>
  <si>
    <t>1396883857.48</t>
  </si>
  <si>
    <t>2116490.693152</t>
  </si>
  <si>
    <t>122129.34</t>
  </si>
  <si>
    <t>2.4050</t>
  </si>
  <si>
    <t>9672386028.40</t>
  </si>
  <si>
    <t>4420651.749726</t>
  </si>
  <si>
    <t>585952.765</t>
  </si>
  <si>
    <t>2053</t>
  </si>
  <si>
    <t>0.93488</t>
  </si>
  <si>
    <t>0.04827</t>
  </si>
  <si>
    <t>11419358.08</t>
  </si>
  <si>
    <t>106412.453818</t>
  </si>
  <si>
    <t>0.01047</t>
  </si>
  <si>
    <t>1832516.87</t>
  </si>
  <si>
    <t>87100.471176</t>
  </si>
  <si>
    <t>598603.56</t>
  </si>
  <si>
    <t>1325218.44</t>
  </si>
  <si>
    <t>57.36</t>
  </si>
  <si>
    <t>84716.92</t>
  </si>
  <si>
    <t>35428.57</t>
  </si>
  <si>
    <t>8013.84</t>
  </si>
  <si>
    <t>74351.53</t>
  </si>
  <si>
    <t>13621779.69</t>
  </si>
  <si>
    <t>5863772.14</t>
  </si>
  <si>
    <t>9939216.56</t>
  </si>
  <si>
    <t>8894940.86</t>
  </si>
  <si>
    <t>0.02967</t>
  </si>
  <si>
    <t>37.51277777777778</t>
  </si>
  <si>
    <t>15.435</t>
  </si>
  <si>
    <t>24252330.57</t>
  </si>
  <si>
    <t>16193711.54</t>
  </si>
  <si>
    <t>38983984.13</t>
  </si>
  <si>
    <t>31087.706643</t>
  </si>
  <si>
    <t>19993310.49</t>
  </si>
  <si>
    <t>15943.628780</t>
  </si>
  <si>
    <t>0.4069255</t>
  </si>
  <si>
    <t>0.4641</t>
  </si>
  <si>
    <t>CVL|Estimated realisable assets value|h. 500k-1m</t>
  </si>
  <si>
    <t>469</t>
  </si>
  <si>
    <t>0.56150</t>
  </si>
  <si>
    <t>13.018716577540108</t>
  </si>
  <si>
    <t>0.19251</t>
  </si>
  <si>
    <t>226</t>
  </si>
  <si>
    <t>0.35398</t>
  </si>
  <si>
    <t>0.57105</t>
  </si>
  <si>
    <t>0.19635</t>
  </si>
  <si>
    <t>0.22374</t>
  </si>
  <si>
    <t>0.18935</t>
  </si>
  <si>
    <t>0.88961</t>
  </si>
  <si>
    <t>259968107</t>
  </si>
  <si>
    <t>695101.8904</t>
  </si>
  <si>
    <t>675456</t>
  </si>
  <si>
    <t>86489329.65</t>
  </si>
  <si>
    <t>561619.023701</t>
  </si>
  <si>
    <t>531697.21</t>
  </si>
  <si>
    <t>0.72193</t>
  </si>
  <si>
    <t>60675029.91</t>
  </si>
  <si>
    <t>224722.333000</t>
  </si>
  <si>
    <t>62678.51</t>
  </si>
  <si>
    <t>0.62834</t>
  </si>
  <si>
    <t>36886269.81</t>
  </si>
  <si>
    <t>156962.850255</t>
  </si>
  <si>
    <t>70306.19</t>
  </si>
  <si>
    <t>0.52139</t>
  </si>
  <si>
    <t>50408806.33</t>
  </si>
  <si>
    <t>258506.699128</t>
  </si>
  <si>
    <t>97046.6</t>
  </si>
  <si>
    <t>2267433427.87</t>
  </si>
  <si>
    <t>6062656.224251</t>
  </si>
  <si>
    <t>1915457.96</t>
  </si>
  <si>
    <t>265.5267</t>
  </si>
  <si>
    <t>30.5</t>
  </si>
  <si>
    <t>0.52674</t>
  </si>
  <si>
    <t>555174003.63</t>
  </si>
  <si>
    <t>2818142.150406</t>
  </si>
  <si>
    <t>568708.18</t>
  </si>
  <si>
    <t>4.2260</t>
  </si>
  <si>
    <t>2970577537.55</t>
  </si>
  <si>
    <t>7942720.688636</t>
  </si>
  <si>
    <t>2769503.1100000003</t>
  </si>
  <si>
    <t>356</t>
  </si>
  <si>
    <t>0.95187</t>
  </si>
  <si>
    <t>0.18717</t>
  </si>
  <si>
    <t>8840744.62</t>
  </si>
  <si>
    <t>86711.688824</t>
  </si>
  <si>
    <t>0.01337</t>
  </si>
  <si>
    <t>967514.36</t>
  </si>
  <si>
    <t>2483804.77</t>
  </si>
  <si>
    <t>4672948.75</t>
  </si>
  <si>
    <t>1398862.28</t>
  </si>
  <si>
    <t>4352346.13</t>
  </si>
  <si>
    <t>3869388.96</t>
  </si>
  <si>
    <t>15146300.52</t>
  </si>
  <si>
    <t>6452132.70</t>
  </si>
  <si>
    <t>16572912.21</t>
  </si>
  <si>
    <t>0.36184</t>
  </si>
  <si>
    <t>27.342633022753713</t>
  </si>
  <si>
    <t>16.89</t>
  </si>
  <si>
    <t>27151691.54</t>
  </si>
  <si>
    <t>70768714.32</t>
  </si>
  <si>
    <t>23354858.93</t>
  </si>
  <si>
    <t>152646.136797</t>
  </si>
  <si>
    <t>119992</t>
  </si>
  <si>
    <t>23349335.32</t>
  </si>
  <si>
    <t>152610.034771</t>
  </si>
  <si>
    <t>0.228555</t>
  </si>
  <si>
    <t>0.28136</t>
  </si>
  <si>
    <t>CVL|Industry division|Health Care and Social Assistance</t>
  </si>
  <si>
    <t>466</t>
  </si>
  <si>
    <t>428</t>
  </si>
  <si>
    <t>0.32477</t>
  </si>
  <si>
    <t>8.021028037383177</t>
  </si>
  <si>
    <t>0.11916</t>
  </si>
  <si>
    <t>371</t>
  </si>
  <si>
    <t>0.70889</t>
  </si>
  <si>
    <t>0.88180</t>
  </si>
  <si>
    <t>0.23200</t>
  </si>
  <si>
    <t>0.25067</t>
  </si>
  <si>
    <t>0.35172</t>
  </si>
  <si>
    <t>0.22744</t>
  </si>
  <si>
    <t>71002619</t>
  </si>
  <si>
    <t>170679.3726</t>
  </si>
  <si>
    <t>11517.5</t>
  </si>
  <si>
    <t>57842076.91</t>
  </si>
  <si>
    <t>202245.024161</t>
  </si>
  <si>
    <t>13885.314999999999</t>
  </si>
  <si>
    <t>0.52336</t>
  </si>
  <si>
    <t>34193826.48</t>
  </si>
  <si>
    <t>152651.011071</t>
  </si>
  <si>
    <t>45170.37</t>
  </si>
  <si>
    <t>0.28037</t>
  </si>
  <si>
    <t>14173538.64</t>
  </si>
  <si>
    <t>118112.822000</t>
  </si>
  <si>
    <t>26461.800000000003</t>
  </si>
  <si>
    <t>0.21963</t>
  </si>
  <si>
    <t>15681029.04</t>
  </si>
  <si>
    <t>166819.457872</t>
  </si>
  <si>
    <t>0.98598</t>
  </si>
  <si>
    <t>680854085.32</t>
  </si>
  <si>
    <t>1613398.306445</t>
  </si>
  <si>
    <t>366322.985</t>
  </si>
  <si>
    <t>18.9063</t>
  </si>
  <si>
    <t>0.25234</t>
  </si>
  <si>
    <t>123194119.10</t>
  </si>
  <si>
    <t>1140686.287963</t>
  </si>
  <si>
    <t>91514</t>
  </si>
  <si>
    <t>2.4505</t>
  </si>
  <si>
    <t>868096598.58</t>
  </si>
  <si>
    <t>2028263.080794</t>
  </si>
  <si>
    <t>454093.15</t>
  </si>
  <si>
    <t>410</t>
  </si>
  <si>
    <t>0.95794</t>
  </si>
  <si>
    <t>0.09112</t>
  </si>
  <si>
    <t>3199621.25</t>
  </si>
  <si>
    <t>65734.059310</t>
  </si>
  <si>
    <t>103100.00</t>
  </si>
  <si>
    <t>27700.000000</t>
  </si>
  <si>
    <t>25800</t>
  </si>
  <si>
    <t>416021.46</t>
  </si>
  <si>
    <t>1145079.30</t>
  </si>
  <si>
    <t>79.845</t>
  </si>
  <si>
    <t>559676.51</t>
  </si>
  <si>
    <t>936154.92</t>
  </si>
  <si>
    <t>659842.14</t>
  </si>
  <si>
    <t>136285.17</t>
  </si>
  <si>
    <t>1033189.88</t>
  </si>
  <si>
    <t>123992.16</t>
  </si>
  <si>
    <t>2813843.08</t>
  </si>
  <si>
    <t>14.489403350065437</t>
  </si>
  <si>
    <t>5.68</t>
  </si>
  <si>
    <t>1355015.77</t>
  </si>
  <si>
    <t>6588109.32</t>
  </si>
  <si>
    <t>18529429.75</t>
  </si>
  <si>
    <t>65015.542982</t>
  </si>
  <si>
    <t>32766.62</t>
  </si>
  <si>
    <t>15440159.45</t>
  </si>
  <si>
    <t>54175.998070</t>
  </si>
  <si>
    <t>0.953569</t>
  </si>
  <si>
    <t>1.047654</t>
  </si>
  <si>
    <t>CVL|Principal place of business state/territory|QLD</t>
  </si>
  <si>
    <t>4033</t>
  </si>
  <si>
    <t>3634</t>
  </si>
  <si>
    <t>0.23390</t>
  </si>
  <si>
    <t>8.895707209686297</t>
  </si>
  <si>
    <t>0.19675</t>
  </si>
  <si>
    <t>3223</t>
  </si>
  <si>
    <t>0.70617</t>
  </si>
  <si>
    <t>30533638.00</t>
  </si>
  <si>
    <t>13415.482425</t>
  </si>
  <si>
    <t>0.7606257515933208</t>
  </si>
  <si>
    <t>0.90927</t>
  </si>
  <si>
    <t>0.20583</t>
  </si>
  <si>
    <t>0.21288</t>
  </si>
  <si>
    <t>0.28726</t>
  </si>
  <si>
    <t>0.22731</t>
  </si>
  <si>
    <t>509059533</t>
  </si>
  <si>
    <t>144783.7125</t>
  </si>
  <si>
    <t>8853.5</t>
  </si>
  <si>
    <t>200235765.84</t>
  </si>
  <si>
    <t>73481.014987</t>
  </si>
  <si>
    <t>12196</t>
  </si>
  <si>
    <t>0.47716</t>
  </si>
  <si>
    <t>203615642.53</t>
  </si>
  <si>
    <t>117425.399383</t>
  </si>
  <si>
    <t>32871.14</t>
  </si>
  <si>
    <t>0.23583</t>
  </si>
  <si>
    <t>74505653.77</t>
  </si>
  <si>
    <t>86937.752357</t>
  </si>
  <si>
    <t>17482</t>
  </si>
  <si>
    <t>0.15107</t>
  </si>
  <si>
    <t>108339023.95</t>
  </si>
  <si>
    <t>197338.841439</t>
  </si>
  <si>
    <t>19482.01</t>
  </si>
  <si>
    <t>0.99009</t>
  </si>
  <si>
    <t>10198722265.82</t>
  </si>
  <si>
    <t>2834553.158927</t>
  </si>
  <si>
    <t>394037.595</t>
  </si>
  <si>
    <t>21.3614</t>
  </si>
  <si>
    <t>0.29692</t>
  </si>
  <si>
    <t>4058904200.25</t>
  </si>
  <si>
    <t>3761727.711075</t>
  </si>
  <si>
    <t>101521.82</t>
  </si>
  <si>
    <t>2.8453</t>
  </si>
  <si>
    <t>14644086786.32</t>
  </si>
  <si>
    <t>4037520.481478</t>
  </si>
  <si>
    <t>467382.08</t>
  </si>
  <si>
    <t>3457</t>
  </si>
  <si>
    <t>0.95129</t>
  </si>
  <si>
    <t>0.10622</t>
  </si>
  <si>
    <t>23738971.15</t>
  </si>
  <si>
    <t>46927.401384</t>
  </si>
  <si>
    <t>0.00715</t>
  </si>
  <si>
    <t>2078590.17</t>
  </si>
  <si>
    <t>54433.198750</t>
  </si>
  <si>
    <t>41000</t>
  </si>
  <si>
    <t>5517013.56</t>
  </si>
  <si>
    <t>8078467.02</t>
  </si>
  <si>
    <t>95.23</t>
  </si>
  <si>
    <t>5987901.03</t>
  </si>
  <si>
    <t>5480372.82</t>
  </si>
  <si>
    <t>10581574.40</t>
  </si>
  <si>
    <t>6292059.52</t>
  </si>
  <si>
    <t>20700665.93</t>
  </si>
  <si>
    <t>62488154.76</t>
  </si>
  <si>
    <t>6306703.77</t>
  </si>
  <si>
    <t>19263365.20</t>
  </si>
  <si>
    <t>0.06487</t>
  </si>
  <si>
    <t>16.819676306122105</t>
  </si>
  <si>
    <t>6.470000000000001</t>
  </si>
  <si>
    <t>49093858.69</t>
  </si>
  <si>
    <t>101602419.32</t>
  </si>
  <si>
    <t>113592873.98</t>
  </si>
  <si>
    <t>41700.761373</t>
  </si>
  <si>
    <t>28055.864999999998</t>
  </si>
  <si>
    <t>87446705.99</t>
  </si>
  <si>
    <t>32102.314974</t>
  </si>
  <si>
    <t>0.9378960000000001</t>
  </si>
  <si>
    <t>0.985567</t>
  </si>
  <si>
    <t>CVL + CQ|Gross realised assets value (finalised appointments, 5603 received)|j. 5m-10m</t>
  </si>
  <si>
    <t>13.818181818181818</t>
  </si>
  <si>
    <t>22000.00</t>
  </si>
  <si>
    <t>22000.000000</t>
  </si>
  <si>
    <t>0.004259024483761126</t>
  </si>
  <si>
    <t>50420107</t>
  </si>
  <si>
    <t>6302513.3750</t>
  </si>
  <si>
    <t>6101549.5</t>
  </si>
  <si>
    <t>75865397.02</t>
  </si>
  <si>
    <t>6896854.274545</t>
  </si>
  <si>
    <t>6273808</t>
  </si>
  <si>
    <t>568284.40</t>
  </si>
  <si>
    <t>142071.100000</t>
  </si>
  <si>
    <t>114247.18</t>
  </si>
  <si>
    <t>1838281.69</t>
  </si>
  <si>
    <t>367656.338000</t>
  </si>
  <si>
    <t>412782.38</t>
  </si>
  <si>
    <t>3410393.14</t>
  </si>
  <si>
    <t>852598.285000</t>
  </si>
  <si>
    <t>724859.98</t>
  </si>
  <si>
    <t>55846666.96</t>
  </si>
  <si>
    <t>5584666.696000</t>
  </si>
  <si>
    <t>3992110.115</t>
  </si>
  <si>
    <t>73.9000</t>
  </si>
  <si>
    <t>0.54545</t>
  </si>
  <si>
    <t>44575127.83</t>
  </si>
  <si>
    <t>7429187.971667</t>
  </si>
  <si>
    <t>7175886.035</t>
  </si>
  <si>
    <t>5.3333</t>
  </si>
  <si>
    <t>106238754.02</t>
  </si>
  <si>
    <t>9658068.547273</t>
  </si>
  <si>
    <t>8516109.01</t>
  </si>
  <si>
    <t>528560.37</t>
  </si>
  <si>
    <t>1627718.56</t>
  </si>
  <si>
    <t>3175986.24</t>
  </si>
  <si>
    <t>12347549.16</t>
  </si>
  <si>
    <t>14101934.37</t>
  </si>
  <si>
    <t>43.81166666666667</t>
  </si>
  <si>
    <t>24.38</t>
  </si>
  <si>
    <t>31781748.70</t>
  </si>
  <si>
    <t>5472082.08</t>
  </si>
  <si>
    <t>547208.208000</t>
  </si>
  <si>
    <t>288850.615</t>
  </si>
  <si>
    <t>5422678.50</t>
  </si>
  <si>
    <t>542267.850000</t>
  </si>
  <si>
    <t>0.063358</t>
  </si>
  <si>
    <t>0.050522</t>
  </si>
  <si>
    <t>CQ|Principal place of business state/territory|QLD</t>
  </si>
  <si>
    <t>1265</t>
  </si>
  <si>
    <t>1171</t>
  </si>
  <si>
    <t>0.38599</t>
  </si>
  <si>
    <t>8.803586678052946</t>
  </si>
  <si>
    <t>0.24509</t>
  </si>
  <si>
    <t>0.88146</t>
  </si>
  <si>
    <t>0.14819</t>
  </si>
  <si>
    <t>0.15323</t>
  </si>
  <si>
    <t>0.29195</t>
  </si>
  <si>
    <t>0.10786</t>
  </si>
  <si>
    <t>0.63128</t>
  </si>
  <si>
    <t>184353191</t>
  </si>
  <si>
    <t>169598.1518</t>
  </si>
  <si>
    <t>61570044.14</t>
  </si>
  <si>
    <t>88335.787862</t>
  </si>
  <si>
    <t>0.41845</t>
  </si>
  <si>
    <t>107080794.68</t>
  </si>
  <si>
    <t>218532.234041</t>
  </si>
  <si>
    <t>83316.845</t>
  </si>
  <si>
    <t>0.14091</t>
  </si>
  <si>
    <t>11045185.79</t>
  </si>
  <si>
    <t>66940.519939</t>
  </si>
  <si>
    <t>0.08881</t>
  </si>
  <si>
    <t>7998826.53</t>
  </si>
  <si>
    <t>76911.793558</t>
  </si>
  <si>
    <t>0.97096</t>
  </si>
  <si>
    <t>3593846267.38</t>
  </si>
  <si>
    <t>3160814.659085</t>
  </si>
  <si>
    <t>451212.98</t>
  </si>
  <si>
    <t>12.9141</t>
  </si>
  <si>
    <t>0.31853</t>
  </si>
  <si>
    <t>715441204.04</t>
  </si>
  <si>
    <t>1918072.933083</t>
  </si>
  <si>
    <t>92653.9</t>
  </si>
  <si>
    <t>2.5062</t>
  </si>
  <si>
    <t>4435412278.42</t>
  </si>
  <si>
    <t>3803955.641870</t>
  </si>
  <si>
    <t>562515.385</t>
  </si>
  <si>
    <t>1092</t>
  </si>
  <si>
    <t>0.93254</t>
  </si>
  <si>
    <t>0.05295</t>
  </si>
  <si>
    <t>9024630.41</t>
  </si>
  <si>
    <t>123123.605385</t>
  </si>
  <si>
    <t>31500</t>
  </si>
  <si>
    <t>0.00427</t>
  </si>
  <si>
    <t>574038.41</t>
  </si>
  <si>
    <t>14028.290000</t>
  </si>
  <si>
    <t>1584.87</t>
  </si>
  <si>
    <t>530235.30</t>
  </si>
  <si>
    <t>1770002.24</t>
  </si>
  <si>
    <t>60</t>
  </si>
  <si>
    <t>90417.71</t>
  </si>
  <si>
    <t>27927.00</t>
  </si>
  <si>
    <t>138323.05</t>
  </si>
  <si>
    <t>34295.00</t>
  </si>
  <si>
    <t>6548354.60</t>
  </si>
  <si>
    <t>2480521.00</t>
  </si>
  <si>
    <t>6190519.96</t>
  </si>
  <si>
    <t>13006610.43</t>
  </si>
  <si>
    <t>57.42884615384616</t>
  </si>
  <si>
    <t>47.660000000000004</t>
  </si>
  <si>
    <t>13497850.62</t>
  </si>
  <si>
    <t>17319355.67</t>
  </si>
  <si>
    <t>24192807.70</t>
  </si>
  <si>
    <t>34709.910617</t>
  </si>
  <si>
    <t>22000.01</t>
  </si>
  <si>
    <t>13645953.14</t>
  </si>
  <si>
    <t>19578.125022</t>
  </si>
  <si>
    <t>0.361831</t>
  </si>
  <si>
    <t>0.4336805</t>
  </si>
  <si>
    <t>CVL|Total liabilities|Unknown</t>
  </si>
  <si>
    <t>CVL + CQ|Appointment start financial year|2022</t>
  </si>
  <si>
    <t>4500</t>
  </si>
  <si>
    <t>4120</t>
  </si>
  <si>
    <t>0.09903</t>
  </si>
  <si>
    <t>9.45121359223301</t>
  </si>
  <si>
    <t>0.20898</t>
  </si>
  <si>
    <t>2937</t>
  </si>
  <si>
    <t>0.63977</t>
  </si>
  <si>
    <t>24640101.00</t>
  </si>
  <si>
    <t>13113.411921</t>
  </si>
  <si>
    <t>0.8137027543838236</t>
  </si>
  <si>
    <t>0.90056</t>
  </si>
  <si>
    <t>0.16242</t>
  </si>
  <si>
    <t>0.17233</t>
  </si>
  <si>
    <t>0.31550</t>
  </si>
  <si>
    <t>0.89213</t>
  </si>
  <si>
    <t>692714229</t>
  </si>
  <si>
    <t>180912.5696</t>
  </si>
  <si>
    <t>6000</t>
  </si>
  <si>
    <t>506061881.28</t>
  </si>
  <si>
    <t>141793.746506</t>
  </si>
  <si>
    <t>10667.5</t>
  </si>
  <si>
    <t>0.38908</t>
  </si>
  <si>
    <t>231017931.81</t>
  </si>
  <si>
    <t>144115.989900</t>
  </si>
  <si>
    <t>36390.81</t>
  </si>
  <si>
    <t>0.19393</t>
  </si>
  <si>
    <t>60151205.03</t>
  </si>
  <si>
    <t>75283.110175</t>
  </si>
  <si>
    <t>21728.98</t>
  </si>
  <si>
    <t>68566759.36</t>
  </si>
  <si>
    <t>127923.058507</t>
  </si>
  <si>
    <t>19719.945</t>
  </si>
  <si>
    <t>0.97451</t>
  </si>
  <si>
    <t>16809608392.26</t>
  </si>
  <si>
    <t>4186701.965694</t>
  </si>
  <si>
    <t>357062.36</t>
  </si>
  <si>
    <t>19.2827</t>
  </si>
  <si>
    <t>0.21942</t>
  </si>
  <si>
    <t>2000132779.14</t>
  </si>
  <si>
    <t>2212536.260111</t>
  </si>
  <si>
    <t>107168.875</t>
  </si>
  <si>
    <t>2.4000</t>
  </si>
  <si>
    <t>19169477067.60</t>
  </si>
  <si>
    <t>4680048.112207</t>
  </si>
  <si>
    <t>412442.365</t>
  </si>
  <si>
    <t>3768</t>
  </si>
  <si>
    <t>0.91456</t>
  </si>
  <si>
    <t>0.10170</t>
  </si>
  <si>
    <t>36242594.14</t>
  </si>
  <si>
    <t>60075.870000</t>
  </si>
  <si>
    <t>0.01068</t>
  </si>
  <si>
    <t>6612396.49</t>
  </si>
  <si>
    <t>47305.320000</t>
  </si>
  <si>
    <t>18250</t>
  </si>
  <si>
    <t>3377556.17</t>
  </si>
  <si>
    <t>10682470.97</t>
  </si>
  <si>
    <t>1346863.85</t>
  </si>
  <si>
    <t>6246429.70</t>
  </si>
  <si>
    <t>2197974.72</t>
  </si>
  <si>
    <t>6227105.99</t>
  </si>
  <si>
    <t>42583119.00</t>
  </si>
  <si>
    <t>74817017.02</t>
  </si>
  <si>
    <t>251604758.28</t>
  </si>
  <si>
    <t>64869350.21</t>
  </si>
  <si>
    <t>0.07293</t>
  </si>
  <si>
    <t>25.553234532232242</t>
  </si>
  <si>
    <t>11.43</t>
  </si>
  <si>
    <t>301110272.02</t>
  </si>
  <si>
    <t>162842373.89</t>
  </si>
  <si>
    <t>170432168.77</t>
  </si>
  <si>
    <t>47928.056460</t>
  </si>
  <si>
    <t>129112263.54</t>
  </si>
  <si>
    <t>36308.285585</t>
  </si>
  <si>
    <t>0.896367</t>
  </si>
  <si>
    <t>0.976636</t>
  </si>
  <si>
    <t>CVL + CQ|Estimated realisable assets value|i. 1m-5m</t>
  </si>
  <si>
    <t>755</t>
  </si>
  <si>
    <t>459</t>
  </si>
  <si>
    <t>0.61002</t>
  </si>
  <si>
    <t>15.130718954248366</t>
  </si>
  <si>
    <t>0.30283</t>
  </si>
  <si>
    <t>157</t>
  </si>
  <si>
    <t>0.42675</t>
  </si>
  <si>
    <t>4374117.00</t>
  </si>
  <si>
    <t>65285.328358</t>
  </si>
  <si>
    <t>0.14269321892571557</t>
  </si>
  <si>
    <t>0.57424</t>
  </si>
  <si>
    <t>0.19118</t>
  </si>
  <si>
    <t>0.34000</t>
  </si>
  <si>
    <t>0.18483</t>
  </si>
  <si>
    <t>0.84459</t>
  </si>
  <si>
    <t>963980947</t>
  </si>
  <si>
    <t>2100176.3551</t>
  </si>
  <si>
    <t>1689425</t>
  </si>
  <si>
    <t>215008176.65</t>
  </si>
  <si>
    <t>1452757.950338</t>
  </si>
  <si>
    <t>1097347.5299999998</t>
  </si>
  <si>
    <t>77352080.58</t>
  </si>
  <si>
    <t>303341.492471</t>
  </si>
  <si>
    <t>100347.55</t>
  </si>
  <si>
    <t>0.49020</t>
  </si>
  <si>
    <t>72957118.28</t>
  </si>
  <si>
    <t>324253.859022</t>
  </si>
  <si>
    <t>101609.72</t>
  </si>
  <si>
    <t>0.40087</t>
  </si>
  <si>
    <t>102526163.25</t>
  </si>
  <si>
    <t>557207.408967</t>
  </si>
  <si>
    <t>199774.945</t>
  </si>
  <si>
    <t>0.96732</t>
  </si>
  <si>
    <t>12329337931.56</t>
  </si>
  <si>
    <t>27768779.125135</t>
  </si>
  <si>
    <t>3512012.825</t>
  </si>
  <si>
    <t>92.3888</t>
  </si>
  <si>
    <t>0.46405</t>
  </si>
  <si>
    <t>3016116867.03</t>
  </si>
  <si>
    <t>14160173.084648</t>
  </si>
  <si>
    <t>1777430.58</t>
  </si>
  <si>
    <t>3.8909</t>
  </si>
  <si>
    <t>15598290160.70</t>
  </si>
  <si>
    <t>33983202.964488</t>
  </si>
  <si>
    <t>4858371.41</t>
  </si>
  <si>
    <t>429</t>
  </si>
  <si>
    <t>0.93464</t>
  </si>
  <si>
    <t>0.13072</t>
  </si>
  <si>
    <t>25898585.76</t>
  </si>
  <si>
    <t>450834.435556</t>
  </si>
  <si>
    <t>181266</t>
  </si>
  <si>
    <t>0.01307</t>
  </si>
  <si>
    <t>4334361.24</t>
  </si>
  <si>
    <t>348117.375000</t>
  </si>
  <si>
    <t>348117.375</t>
  </si>
  <si>
    <t>9971929.29</t>
  </si>
  <si>
    <t>8474195.18</t>
  </si>
  <si>
    <t>10964390.66</t>
  </si>
  <si>
    <t>5031018.91</t>
  </si>
  <si>
    <t>7004799.66</t>
  </si>
  <si>
    <t>5156498.95</t>
  </si>
  <si>
    <t>52327914.72</t>
  </si>
  <si>
    <t>44706631.60</t>
  </si>
  <si>
    <t>858595788.13</t>
  </si>
  <si>
    <t>37485114.34</t>
  </si>
  <si>
    <t>0.32877</t>
  </si>
  <si>
    <t>49.06367248984105</t>
  </si>
  <si>
    <t>32.62</t>
  </si>
  <si>
    <t>938864822.46</t>
  </si>
  <si>
    <t>100853458.98</t>
  </si>
  <si>
    <t>31700043.71</t>
  </si>
  <si>
    <t>214189.484527</t>
  </si>
  <si>
    <t>156806</t>
  </si>
  <si>
    <t>29149435.03</t>
  </si>
  <si>
    <t>196955.642095</t>
  </si>
  <si>
    <t>0.123165</t>
  </si>
  <si>
    <t>0.1601005</t>
  </si>
  <si>
    <t>CQ|Gross realised assets value (finalised appointments, 5603 received)|c. 1k-10k</t>
  </si>
  <si>
    <t>534</t>
  </si>
  <si>
    <t>10.763671875</t>
  </si>
  <si>
    <t>0.18164</t>
  </si>
  <si>
    <t>0.68421</t>
  </si>
  <si>
    <t>72650.00</t>
  </si>
  <si>
    <t>5588.461538</t>
  </si>
  <si>
    <t>0.83437</t>
  </si>
  <si>
    <t>0.12624</t>
  </si>
  <si>
    <t>0.12129</t>
  </si>
  <si>
    <t>0.31858</t>
  </si>
  <si>
    <t>0.09375</t>
  </si>
  <si>
    <t>0.61133</t>
  </si>
  <si>
    <t>17414340</t>
  </si>
  <si>
    <t>36279.8750</t>
  </si>
  <si>
    <t>2081.5</t>
  </si>
  <si>
    <t>2187650.21</t>
  </si>
  <si>
    <t>4272.754316</t>
  </si>
  <si>
    <t>0.34766</t>
  </si>
  <si>
    <t>32814204.14</t>
  </si>
  <si>
    <t>184349.461461</t>
  </si>
  <si>
    <t>76928.345</t>
  </si>
  <si>
    <t>0.11328</t>
  </si>
  <si>
    <t>1890729.57</t>
  </si>
  <si>
    <t>32598.785690</t>
  </si>
  <si>
    <t>16298.619999999999</t>
  </si>
  <si>
    <t>0.05469</t>
  </si>
  <si>
    <t>1603941.14</t>
  </si>
  <si>
    <t>57283.612143</t>
  </si>
  <si>
    <t>11929.725</t>
  </si>
  <si>
    <t>0.92578</t>
  </si>
  <si>
    <t>1029095839.16</t>
  </si>
  <si>
    <t>2171088.268270</t>
  </si>
  <si>
    <t>286596.81</t>
  </si>
  <si>
    <t>9.5802</t>
  </si>
  <si>
    <t>0.26563</t>
  </si>
  <si>
    <t>50322246.10</t>
  </si>
  <si>
    <t>370016.515441</t>
  </si>
  <si>
    <t>107616.735</t>
  </si>
  <si>
    <t>2.2101</t>
  </si>
  <si>
    <t>1115726960.11</t>
  </si>
  <si>
    <t>2179154.218965</t>
  </si>
  <si>
    <t>329301.63</t>
  </si>
  <si>
    <t>454</t>
  </si>
  <si>
    <t>0.88672</t>
  </si>
  <si>
    <t>0.05273</t>
  </si>
  <si>
    <t>3641163.20</t>
  </si>
  <si>
    <t>134857.896296</t>
  </si>
  <si>
    <t>0.00586</t>
  </si>
  <si>
    <t>20584.87</t>
  </si>
  <si>
    <t>6861.623333</t>
  </si>
  <si>
    <t>253133.57</t>
  </si>
  <si>
    <t>13.38</t>
  </si>
  <si>
    <t>54696.95</t>
  </si>
  <si>
    <t>114228.33</t>
  </si>
  <si>
    <t>0.00781</t>
  </si>
  <si>
    <t>17.5925</t>
  </si>
  <si>
    <t>20.37</t>
  </si>
  <si>
    <t>422058.85</t>
  </si>
  <si>
    <t>12576360.38</t>
  </si>
  <si>
    <t>24611.272759</t>
  </si>
  <si>
    <t>21999.12</t>
  </si>
  <si>
    <t>3227815.41</t>
  </si>
  <si>
    <t>6316.664207</t>
  </si>
  <si>
    <t>0.286559</t>
  </si>
  <si>
    <t>0.386341</t>
  </si>
  <si>
    <t>CVL|Gross realised assets value (finalised appointments, 5603 received)|f. 100k-250k</t>
  </si>
  <si>
    <t>862</t>
  </si>
  <si>
    <t>10.438529784537389</t>
  </si>
  <si>
    <t>0.15843</t>
  </si>
  <si>
    <t>0.34359</t>
  </si>
  <si>
    <t>0.76963</t>
  </si>
  <si>
    <t>0.19301</t>
  </si>
  <si>
    <t>0.21797</t>
  </si>
  <si>
    <t>0.33173</t>
  </si>
  <si>
    <t>0.23251</t>
  </si>
  <si>
    <t>0.93536</t>
  </si>
  <si>
    <t>120138603</t>
  </si>
  <si>
    <t>159335.0172</t>
  </si>
  <si>
    <t>112308</t>
  </si>
  <si>
    <t>122258376.88</t>
  </si>
  <si>
    <t>154953.582864</t>
  </si>
  <si>
    <t>147791</t>
  </si>
  <si>
    <t>0.65653</t>
  </si>
  <si>
    <t>57872995.56</t>
  </si>
  <si>
    <t>111723.929653</t>
  </si>
  <si>
    <t>42006.369999999995</t>
  </si>
  <si>
    <t>0.47022</t>
  </si>
  <si>
    <t>22088594.40</t>
  </si>
  <si>
    <t>59537.990296</t>
  </si>
  <si>
    <t>0.37896</t>
  </si>
  <si>
    <t>21339125.22</t>
  </si>
  <si>
    <t>71368.311773</t>
  </si>
  <si>
    <t>22367.37</t>
  </si>
  <si>
    <t>0.99366</t>
  </si>
  <si>
    <t>1295811441.06</t>
  </si>
  <si>
    <t>1652820.715638</t>
  </si>
  <si>
    <t>814269.89</t>
  </si>
  <si>
    <t>25.5771</t>
  </si>
  <si>
    <t>0.35741</t>
  </si>
  <si>
    <t>434651767.38</t>
  </si>
  <si>
    <t>1541318.324043</t>
  </si>
  <si>
    <t>147375.70500000002</t>
  </si>
  <si>
    <t>2.6851</t>
  </si>
  <si>
    <t>1831763923.62</t>
  </si>
  <si>
    <t>2321627.279620</t>
  </si>
  <si>
    <t>1020778.25</t>
  </si>
  <si>
    <t>752</t>
  </si>
  <si>
    <t>0.95311</t>
  </si>
  <si>
    <t>0.23828</t>
  </si>
  <si>
    <t>11789064.25</t>
  </si>
  <si>
    <t>62707.788564</t>
  </si>
  <si>
    <t>0.02535</t>
  </si>
  <si>
    <t>1384620.21</t>
  </si>
  <si>
    <t>69231.010500</t>
  </si>
  <si>
    <t>10582726.95</t>
  </si>
  <si>
    <t>99.2751882165756</t>
  </si>
  <si>
    <t>2544770.16</t>
  </si>
  <si>
    <t>671157.09</t>
  </si>
  <si>
    <t>6534810.23</t>
  </si>
  <si>
    <t>17193042.15</t>
  </si>
  <si>
    <t>0.27883</t>
  </si>
  <si>
    <t>19.311717893089597</t>
  </si>
  <si>
    <t>10.82</t>
  </si>
  <si>
    <t>37526506.58</t>
  </si>
  <si>
    <t>68974370.67</t>
  </si>
  <si>
    <t>87419.988175</t>
  </si>
  <si>
    <t>77000</t>
  </si>
  <si>
    <t>61766167.89</t>
  </si>
  <si>
    <t>78284.116464</t>
  </si>
  <si>
    <t>0.425075</t>
  </si>
  <si>
    <t>CVL|Total liabilities|h. 500k-1m</t>
  </si>
  <si>
    <t>3737</t>
  </si>
  <si>
    <t>3540</t>
  </si>
  <si>
    <t>0.25763</t>
  </si>
  <si>
    <t>9.324858757062147</t>
  </si>
  <si>
    <t>0.18079</t>
  </si>
  <si>
    <t>3259</t>
  </si>
  <si>
    <t>0.65327</t>
  </si>
  <si>
    <t>29307591.00</t>
  </si>
  <si>
    <t>13765.895256</t>
  </si>
  <si>
    <t>0.754270988093917</t>
  </si>
  <si>
    <t>0.92490</t>
  </si>
  <si>
    <t>0.21140</t>
  </si>
  <si>
    <t>0.22373</t>
  </si>
  <si>
    <t>0.33883</t>
  </si>
  <si>
    <t>0.22893</t>
  </si>
  <si>
    <t>0.93165</t>
  </si>
  <si>
    <t>167391844</t>
  </si>
  <si>
    <t>48505.3156</t>
  </si>
  <si>
    <t>10870</t>
  </si>
  <si>
    <t>106008128.78</t>
  </si>
  <si>
    <t>41168.205351</t>
  </si>
  <si>
    <t>15108</t>
  </si>
  <si>
    <t>0.52910</t>
  </si>
  <si>
    <t>136001439.95</t>
  </si>
  <si>
    <t>72611.553631</t>
  </si>
  <si>
    <t>40667</t>
  </si>
  <si>
    <t>0.27401</t>
  </si>
  <si>
    <t>28606279.83</t>
  </si>
  <si>
    <t>29491.010134</t>
  </si>
  <si>
    <t>14985</t>
  </si>
  <si>
    <t>0.16893</t>
  </si>
  <si>
    <t>17259948.99</t>
  </si>
  <si>
    <t>28862.790953</t>
  </si>
  <si>
    <t>12073.5</t>
  </si>
  <si>
    <t>0.99859</t>
  </si>
  <si>
    <t>2191445421.87</t>
  </si>
  <si>
    <t>619927.983556</t>
  </si>
  <si>
    <t>610954.33</t>
  </si>
  <si>
    <t>13.7296</t>
  </si>
  <si>
    <t>138624967.54</t>
  </si>
  <si>
    <t>134980.494197</t>
  </si>
  <si>
    <t>71180</t>
  </si>
  <si>
    <t>2.2340</t>
  </si>
  <si>
    <t>2511938058.18</t>
  </si>
  <si>
    <t>709587.022085</t>
  </si>
  <si>
    <t>689208.99</t>
  </si>
  <si>
    <t>3421</t>
  </si>
  <si>
    <t>0.96638</t>
  </si>
  <si>
    <t>0.10876</t>
  </si>
  <si>
    <t>15002298.60</t>
  </si>
  <si>
    <t>36204.545387</t>
  </si>
  <si>
    <t>22350</t>
  </si>
  <si>
    <t>0.01328</t>
  </si>
  <si>
    <t>2213677.56</t>
  </si>
  <si>
    <t>39539.807647</t>
  </si>
  <si>
    <t>31925.69</t>
  </si>
  <si>
    <t>840867.36</t>
  </si>
  <si>
    <t>6467550.32</t>
  </si>
  <si>
    <t>59.07000000000001</t>
  </si>
  <si>
    <t>1886263.14</t>
  </si>
  <si>
    <t>950663.71</t>
  </si>
  <si>
    <t>3421206.41</t>
  </si>
  <si>
    <t>4186387.04</t>
  </si>
  <si>
    <t>1917098.71</t>
  </si>
  <si>
    <t>15238023.90</t>
  </si>
  <si>
    <t>0.07176</t>
  </si>
  <si>
    <t>14.763695652173913</t>
  </si>
  <si>
    <t>7.95</t>
  </si>
  <si>
    <t>7292687.92</t>
  </si>
  <si>
    <t>28728888.11</t>
  </si>
  <si>
    <t>105860100.54</t>
  </si>
  <si>
    <t>41142.674131</t>
  </si>
  <si>
    <t>78363946.24</t>
  </si>
  <si>
    <t>30456.255826</t>
  </si>
  <si>
    <t>0.9266535</t>
  </si>
  <si>
    <t>1.007703</t>
  </si>
  <si>
    <t>CVL + CQ|Unsecured creditor count|Unknown</t>
  </si>
  <si>
    <t>CVL|Principal place of business state/territory|NT</t>
  </si>
  <si>
    <t>114</t>
  </si>
  <si>
    <t>0.32456</t>
  </si>
  <si>
    <t>10.56140350877193</t>
  </si>
  <si>
    <t>0.63918</t>
  </si>
  <si>
    <t>856374.00</t>
  </si>
  <si>
    <t>13812.483871</t>
  </si>
  <si>
    <t>0.7996712139687537</t>
  </si>
  <si>
    <t>0.78761</t>
  </si>
  <si>
    <t>0.20879</t>
  </si>
  <si>
    <t>0.21978</t>
  </si>
  <si>
    <t>0.21795</t>
  </si>
  <si>
    <t>0.84000</t>
  </si>
  <si>
    <t>10268050</t>
  </si>
  <si>
    <t>91679.0179</t>
  </si>
  <si>
    <t>12818</t>
  </si>
  <si>
    <t>2563341.74</t>
  </si>
  <si>
    <t>34177.889867</t>
  </si>
  <si>
    <t>13262</t>
  </si>
  <si>
    <t>0.55263</t>
  </si>
  <si>
    <t>7838087.58</t>
  </si>
  <si>
    <t>124414.088571</t>
  </si>
  <si>
    <t>40130.58</t>
  </si>
  <si>
    <t>1312018.30</t>
  </si>
  <si>
    <t>32000.446341</t>
  </si>
  <si>
    <t>16515.81</t>
  </si>
  <si>
    <t>0.22807</t>
  </si>
  <si>
    <t>990240.35</t>
  </si>
  <si>
    <t>38086.167308</t>
  </si>
  <si>
    <t>11551.415</t>
  </si>
  <si>
    <t>159573906.61</t>
  </si>
  <si>
    <t>1399771.110614</t>
  </si>
  <si>
    <t>461591.96499999997</t>
  </si>
  <si>
    <t>14.6754</t>
  </si>
  <si>
    <t>0.35088</t>
  </si>
  <si>
    <t>22257687.10</t>
  </si>
  <si>
    <t>556442.177500</t>
  </si>
  <si>
    <t>80181.985</t>
  </si>
  <si>
    <t>2.2927</t>
  </si>
  <si>
    <t>191971939.94</t>
  </si>
  <si>
    <t>1683964.385439</t>
  </si>
  <si>
    <t>552677.73</t>
  </si>
  <si>
    <t>0.99123</t>
  </si>
  <si>
    <t>0.12281</t>
  </si>
  <si>
    <t>673153.75</t>
  </si>
  <si>
    <t>46115.895833</t>
  </si>
  <si>
    <t>21081.78</t>
  </si>
  <si>
    <t>492171.77</t>
  </si>
  <si>
    <t>79237.89</t>
  </si>
  <si>
    <t>56.78000000000001</t>
  </si>
  <si>
    <t>362117.76</t>
  </si>
  <si>
    <t>23407.37</t>
  </si>
  <si>
    <t>559409.64</t>
  </si>
  <si>
    <t>3082136.44</t>
  </si>
  <si>
    <t>62530.29</t>
  </si>
  <si>
    <t>926970.66</t>
  </si>
  <si>
    <t>85347.03</t>
  </si>
  <si>
    <t>0.04054</t>
  </si>
  <si>
    <t>7.033333333333334</t>
  </si>
  <si>
    <t>4.65</t>
  </si>
  <si>
    <t>5422806.27</t>
  </si>
  <si>
    <t>265522.58</t>
  </si>
  <si>
    <t>3354504.73</t>
  </si>
  <si>
    <t>45331.145000</t>
  </si>
  <si>
    <t>2612747.34</t>
  </si>
  <si>
    <t>35307.396486</t>
  </si>
  <si>
    <t>0.908444</t>
  </si>
  <si>
    <t>1.0288495</t>
  </si>
  <si>
    <t>CVL + CQ|Gross realised assets value (finalised appointments, 5603 received)|d. 10k-50k</t>
  </si>
  <si>
    <t>5857</t>
  </si>
  <si>
    <t>5653</t>
  </si>
  <si>
    <t>8.890146824694853</t>
  </si>
  <si>
    <t>4838</t>
  </si>
  <si>
    <t>0.62257</t>
  </si>
  <si>
    <t>40123453.00</t>
  </si>
  <si>
    <t>13321.199535</t>
  </si>
  <si>
    <t>0.6782212968269417</t>
  </si>
  <si>
    <t>0.92463</t>
  </si>
  <si>
    <t>0.18971</t>
  </si>
  <si>
    <t>0.19938</t>
  </si>
  <si>
    <t>0.31535</t>
  </si>
  <si>
    <t>0.20979</t>
  </si>
  <si>
    <t>0.92057</t>
  </si>
  <si>
    <t>140974590</t>
  </si>
  <si>
    <t>25455.8667</t>
  </si>
  <si>
    <t>13249.5</t>
  </si>
  <si>
    <t>125198043.04</t>
  </si>
  <si>
    <t>22147.186103</t>
  </si>
  <si>
    <t>18821.66</t>
  </si>
  <si>
    <t>0.40792</t>
  </si>
  <si>
    <t>180827843.66</t>
  </si>
  <si>
    <t>78416.237493</t>
  </si>
  <si>
    <t>25644.97</t>
  </si>
  <si>
    <t>0.17743</t>
  </si>
  <si>
    <t>28653101.41</t>
  </si>
  <si>
    <t>28567.399212</t>
  </si>
  <si>
    <t>12593.27</t>
  </si>
  <si>
    <t>0.10030</t>
  </si>
  <si>
    <t>15403000.56</t>
  </si>
  <si>
    <t>27165.785820</t>
  </si>
  <si>
    <t>10123.92</t>
  </si>
  <si>
    <t>0.99646</t>
  </si>
  <si>
    <t>4683395939.76</t>
  </si>
  <si>
    <t>831421.256836</t>
  </si>
  <si>
    <t>323209.02</t>
  </si>
  <si>
    <t>11.0562</t>
  </si>
  <si>
    <t>0.22607</t>
  </si>
  <si>
    <t>554111100.13</t>
  </si>
  <si>
    <t>433576.760665</t>
  </si>
  <si>
    <t>58714.369999999995</t>
  </si>
  <si>
    <t>2.0836</t>
  </si>
  <si>
    <t>5462390985.52</t>
  </si>
  <si>
    <t>966281.794714</t>
  </si>
  <si>
    <t>369308.69</t>
  </si>
  <si>
    <t>5440</t>
  </si>
  <si>
    <t>0.96232</t>
  </si>
  <si>
    <t>16847832.85</t>
  </si>
  <si>
    <t>28750.568003</t>
  </si>
  <si>
    <t>0.01044</t>
  </si>
  <si>
    <t>1891487.90</t>
  </si>
  <si>
    <t>32431.998305</t>
  </si>
  <si>
    <t>2394455.61</t>
  </si>
  <si>
    <t>229632.17</t>
  </si>
  <si>
    <t>74.64</t>
  </si>
  <si>
    <t>83311.37</t>
  </si>
  <si>
    <t>4002897.84</t>
  </si>
  <si>
    <t>4846057.20</t>
  </si>
  <si>
    <t>0.02777</t>
  </si>
  <si>
    <t>11.980534140098726</t>
  </si>
  <si>
    <t>11556354.19</t>
  </si>
  <si>
    <t>196759006.07</t>
  </si>
  <si>
    <t>34867.801891</t>
  </si>
  <si>
    <t>31391</t>
  </si>
  <si>
    <t>132825845.62</t>
  </si>
  <si>
    <t>23538.161549</t>
  </si>
  <si>
    <t>0.940158</t>
  </si>
  <si>
    <t>0.993567</t>
  </si>
  <si>
    <t>CQ|Industry division|Electricity, Gas, Water and Waste Services</t>
  </si>
  <si>
    <t>108</t>
  </si>
  <si>
    <t>0.39796</t>
  </si>
  <si>
    <t>9.775510204081632</t>
  </si>
  <si>
    <t>0.25510</t>
  </si>
  <si>
    <t>0.79381</t>
  </si>
  <si>
    <t>0.11392</t>
  </si>
  <si>
    <t>0.57627</t>
  </si>
  <si>
    <t>2388293</t>
  </si>
  <si>
    <t>24878.0521</t>
  </si>
  <si>
    <t>1340567.72</t>
  </si>
  <si>
    <t>22721.486780</t>
  </si>
  <si>
    <t>108.04</t>
  </si>
  <si>
    <t>9018519.44</t>
  </si>
  <si>
    <t>265250.571765</t>
  </si>
  <si>
    <t>108788.95000000001</t>
  </si>
  <si>
    <t>1142937.89</t>
  </si>
  <si>
    <t>71433.618125</t>
  </si>
  <si>
    <t>25504.65</t>
  </si>
  <si>
    <t>0.09184</t>
  </si>
  <si>
    <t>766669.53</t>
  </si>
  <si>
    <t>85185.503333</t>
  </si>
  <si>
    <t>16305.1</t>
  </si>
  <si>
    <t>0.94898</t>
  </si>
  <si>
    <t>317862838.84</t>
  </si>
  <si>
    <t>3417879.987527</t>
  </si>
  <si>
    <t>402206.76</t>
  </si>
  <si>
    <t>31.3441</t>
  </si>
  <si>
    <t>0.29592</t>
  </si>
  <si>
    <t>217663672.21</t>
  </si>
  <si>
    <t>7505643.869310</t>
  </si>
  <si>
    <t>110873</t>
  </si>
  <si>
    <t>2.8966</t>
  </si>
  <si>
    <t>546454637.91</t>
  </si>
  <si>
    <t>5633552.968144</t>
  </si>
  <si>
    <t>467668.65</t>
  </si>
  <si>
    <t>0.05102</t>
  </si>
  <si>
    <t>376368.68</t>
  </si>
  <si>
    <t>44552.99</t>
  </si>
  <si>
    <t>60.58</t>
  </si>
  <si>
    <t>7870.39</t>
  </si>
  <si>
    <t>184070.99</t>
  </si>
  <si>
    <t>0.01754</t>
  </si>
  <si>
    <t>78.06</t>
  </si>
  <si>
    <t>228623.98</t>
  </si>
  <si>
    <t>1853510.76</t>
  </si>
  <si>
    <t>31415.436610</t>
  </si>
  <si>
    <t>1062966.24</t>
  </si>
  <si>
    <t>18016.376949</t>
  </si>
  <si>
    <t>0.4555145</t>
  </si>
  <si>
    <t>0.534707</t>
  </si>
  <si>
    <t>CVL + CQ|Gross realised assets value (finalised appointments, 5603 received)|Not applicable</t>
  </si>
  <si>
    <t>10528</t>
  </si>
  <si>
    <t>8488</t>
  </si>
  <si>
    <t>0.91894</t>
  </si>
  <si>
    <t>10.614750235626767</t>
  </si>
  <si>
    <t>0.24046</t>
  </si>
  <si>
    <t>4657</t>
  </si>
  <si>
    <t>0.60983</t>
  </si>
  <si>
    <t>63636355.00</t>
  </si>
  <si>
    <t>22407.167254</t>
  </si>
  <si>
    <t>0.6390718710058008</t>
  </si>
  <si>
    <t>0.83244</t>
  </si>
  <si>
    <t>0.18192</t>
  </si>
  <si>
    <t>0.19340</t>
  </si>
  <si>
    <t>0.33517</t>
  </si>
  <si>
    <t>0.18890</t>
  </si>
  <si>
    <t>0.77000</t>
  </si>
  <si>
    <t>3599040289</t>
  </si>
  <si>
    <t>455632.3951</t>
  </si>
  <si>
    <t>10704</t>
  </si>
  <si>
    <t>16760437.86</t>
  </si>
  <si>
    <t>167604.378600</t>
  </si>
  <si>
    <t>12887.814999999999</t>
  </si>
  <si>
    <t>0.48162</t>
  </si>
  <si>
    <t>842176873.05</t>
  </si>
  <si>
    <t>206011.955247</t>
  </si>
  <si>
    <t>57023.884999999995</t>
  </si>
  <si>
    <t>0.27250</t>
  </si>
  <si>
    <t>292954177.75</t>
  </si>
  <si>
    <t>126655.502702</t>
  </si>
  <si>
    <t>29734.25</t>
  </si>
  <si>
    <t>0.18320</t>
  </si>
  <si>
    <t>368250013.88</t>
  </si>
  <si>
    <t>236816.729183</t>
  </si>
  <si>
    <t>35375</t>
  </si>
  <si>
    <t>0.96843</t>
  </si>
  <si>
    <t>63304122948.48</t>
  </si>
  <si>
    <t>7701231.502248</t>
  </si>
  <si>
    <t>723949.675</t>
  </si>
  <si>
    <t>61.1320</t>
  </si>
  <si>
    <t>20989503332.16</t>
  </si>
  <si>
    <t>7506975.440687</t>
  </si>
  <si>
    <t>173243.525</t>
  </si>
  <si>
    <t>3.1616</t>
  </si>
  <si>
    <t>85797007345.32</t>
  </si>
  <si>
    <t>10260345.293628</t>
  </si>
  <si>
    <t>891178.4</t>
  </si>
  <si>
    <t>8016</t>
  </si>
  <si>
    <t>0.94439</t>
  </si>
  <si>
    <t>0.08129</t>
  </si>
  <si>
    <t>91241582.45</t>
  </si>
  <si>
    <t>86441.563333</t>
  </si>
  <si>
    <t>34000</t>
  </si>
  <si>
    <t>0.00895</t>
  </si>
  <si>
    <t>19706101.65</t>
  </si>
  <si>
    <t>251159.41</t>
  </si>
  <si>
    <t>43.74</t>
  </si>
  <si>
    <t>1223180.14</t>
  </si>
  <si>
    <t>8402340.90</t>
  </si>
  <si>
    <t>8233018.04</t>
  </si>
  <si>
    <t>82330.180400</t>
  </si>
  <si>
    <t>6634223.31</t>
  </si>
  <si>
    <t>66342.233100</t>
  </si>
  <si>
    <t>0.761021</t>
  </si>
  <si>
    <t>0.916667</t>
  </si>
  <si>
    <t>CQ|Principal place of business state/territory|Unknown</t>
  </si>
  <si>
    <t>89</t>
  </si>
  <si>
    <t>0.32584</t>
  </si>
  <si>
    <t>30.078651685393258</t>
  </si>
  <si>
    <t>0.24719</t>
  </si>
  <si>
    <t>3578786</t>
  </si>
  <si>
    <t>50405.4366</t>
  </si>
  <si>
    <t>387853.58</t>
  </si>
  <si>
    <t>6925.956786</t>
  </si>
  <si>
    <t>0.5</t>
  </si>
  <si>
    <t>3981619.90</t>
  </si>
  <si>
    <t>180982.722727</t>
  </si>
  <si>
    <t>113129.155</t>
  </si>
  <si>
    <t>0.06742</t>
  </si>
  <si>
    <t>299489.04</t>
  </si>
  <si>
    <t>49914.840000</t>
  </si>
  <si>
    <t>5620.245</t>
  </si>
  <si>
    <t>0.01124</t>
  </si>
  <si>
    <t>7200.00</t>
  </si>
  <si>
    <t>7200.000000</t>
  </si>
  <si>
    <t>7200</t>
  </si>
  <si>
    <t>0.68539</t>
  </si>
  <si>
    <t>151486438.90</t>
  </si>
  <si>
    <t>2483384.244262</t>
  </si>
  <si>
    <t>476487.11</t>
  </si>
  <si>
    <t>9.7941</t>
  </si>
  <si>
    <t>0.17978</t>
  </si>
  <si>
    <t>29835643.97</t>
  </si>
  <si>
    <t>1864727.748125</t>
  </si>
  <si>
    <t>141149.41999999998</t>
  </si>
  <si>
    <t>185610391.81</t>
  </si>
  <si>
    <t>2209647.521548</t>
  </si>
  <si>
    <t>314026.875</t>
  </si>
  <si>
    <t>0.74157</t>
  </si>
  <si>
    <t>589792.82</t>
  </si>
  <si>
    <t>54000.000000</t>
  </si>
  <si>
    <t>54000</t>
  </si>
  <si>
    <t>30000.000000</t>
  </si>
  <si>
    <t>45007.63</t>
  </si>
  <si>
    <t>40803.78</t>
  </si>
  <si>
    <t>0.01818</t>
  </si>
  <si>
    <t>13.68</t>
  </si>
  <si>
    <t>85811.41</t>
  </si>
  <si>
    <t>1119342.50</t>
  </si>
  <si>
    <t>19988.258929</t>
  </si>
  <si>
    <t>476025.05</t>
  </si>
  <si>
    <t>8500.447321</t>
  </si>
  <si>
    <t>0.9451985</t>
  </si>
  <si>
    <t>CVL|Principal place of business state/territory|ACT</t>
  </si>
  <si>
    <t>395</t>
  </si>
  <si>
    <t>0.22025</t>
  </si>
  <si>
    <t>7.962025316455696</t>
  </si>
  <si>
    <t>360</t>
  </si>
  <si>
    <t>0.66944</t>
  </si>
  <si>
    <t>0.14917</t>
  </si>
  <si>
    <t>0.14641</t>
  </si>
  <si>
    <t>0.17829</t>
  </si>
  <si>
    <t>0.13758</t>
  </si>
  <si>
    <t>0.87129</t>
  </si>
  <si>
    <t>199355294</t>
  </si>
  <si>
    <t>519154.4115</t>
  </si>
  <si>
    <t>4237.5</t>
  </si>
  <si>
    <t>12808170.14</t>
  </si>
  <si>
    <t>42271.188581</t>
  </si>
  <si>
    <t>10720</t>
  </si>
  <si>
    <t>0.32658</t>
  </si>
  <si>
    <t>11832677.59</t>
  </si>
  <si>
    <t>91726.182868</t>
  </si>
  <si>
    <t>34638.16</t>
  </si>
  <si>
    <t>0.16456</t>
  </si>
  <si>
    <t>3904687.84</t>
  </si>
  <si>
    <t>60072.120615</t>
  </si>
  <si>
    <t>17711.2</t>
  </si>
  <si>
    <t>0.10886</t>
  </si>
  <si>
    <t>4945420.38</t>
  </si>
  <si>
    <t>115009.776279</t>
  </si>
  <si>
    <t>19527</t>
  </si>
  <si>
    <t>0.97722</t>
  </si>
  <si>
    <t>695103443.93</t>
  </si>
  <si>
    <t>1800786.124171</t>
  </si>
  <si>
    <t>308496.79500000004</t>
  </si>
  <si>
    <t>14.9124</t>
  </si>
  <si>
    <t>0.17975</t>
  </si>
  <si>
    <t>259734745.42</t>
  </si>
  <si>
    <t>3658235.850986</t>
  </si>
  <si>
    <t>61398.46</t>
  </si>
  <si>
    <t>1.9730</t>
  </si>
  <si>
    <t>975520975.16</t>
  </si>
  <si>
    <t>2469673.354835</t>
  </si>
  <si>
    <t>338171.91</t>
  </si>
  <si>
    <t>0.91392</t>
  </si>
  <si>
    <t>1018732.04</t>
  </si>
  <si>
    <t>26522.876250</t>
  </si>
  <si>
    <t>15200</t>
  </si>
  <si>
    <t>0.00253</t>
  </si>
  <si>
    <t>6500.00</t>
  </si>
  <si>
    <t>780553.62</t>
  </si>
  <si>
    <t>779249.65</t>
  </si>
  <si>
    <t>2798489.83</t>
  </si>
  <si>
    <t>0.05941</t>
  </si>
  <si>
    <t>17.186666666666667</t>
  </si>
  <si>
    <t>9.375</t>
  </si>
  <si>
    <t>4477302.78</t>
  </si>
  <si>
    <t>10846135.55</t>
  </si>
  <si>
    <t>35795.826898</t>
  </si>
  <si>
    <t>22637</t>
  </si>
  <si>
    <t>8190240.41</t>
  </si>
  <si>
    <t>27030.496403</t>
  </si>
  <si>
    <t>0.9308989999999999</t>
  </si>
  <si>
    <t>1.017289</t>
  </si>
  <si>
    <t>CVL + CQ|Principal place of business state/territory|TAS</t>
  </si>
  <si>
    <t>8.505376344086022</t>
  </si>
  <si>
    <t>0.12903</t>
  </si>
  <si>
    <t>0.85000</t>
  </si>
  <si>
    <t>0.18954</t>
  </si>
  <si>
    <t>0.19697</t>
  </si>
  <si>
    <t>0.92453</t>
  </si>
  <si>
    <t>40585173</t>
  </si>
  <si>
    <t>237340.1930</t>
  </si>
  <si>
    <t>6395570.00</t>
  </si>
  <si>
    <t>60335.566038</t>
  </si>
  <si>
    <t>20175</t>
  </si>
  <si>
    <t>0.71505</t>
  </si>
  <si>
    <t>24304574.25</t>
  </si>
  <si>
    <t>182741.159774</t>
  </si>
  <si>
    <t>44975.86</t>
  </si>
  <si>
    <t>0.39785</t>
  </si>
  <si>
    <t>5121374.19</t>
  </si>
  <si>
    <t>69207.759324</t>
  </si>
  <si>
    <t>17685.239999999998</t>
  </si>
  <si>
    <t>0.23656</t>
  </si>
  <si>
    <t>5613210.57</t>
  </si>
  <si>
    <t>127572.967500</t>
  </si>
  <si>
    <t>17088.059999999998</t>
  </si>
  <si>
    <t>0.98925</t>
  </si>
  <si>
    <t>610153863.98</t>
  </si>
  <si>
    <t>3316053.608587</t>
  </si>
  <si>
    <t>509607.73</t>
  </si>
  <si>
    <t>26.3424</t>
  </si>
  <si>
    <t>0.36022</t>
  </si>
  <si>
    <t>182696898.33</t>
  </si>
  <si>
    <t>2726819.378060</t>
  </si>
  <si>
    <t>99451.2</t>
  </si>
  <si>
    <t>2.7941</t>
  </si>
  <si>
    <t>827889921.32</t>
  </si>
  <si>
    <t>4475080.655784</t>
  </si>
  <si>
    <t>616288.73</t>
  </si>
  <si>
    <t>176</t>
  </si>
  <si>
    <t>0.94624</t>
  </si>
  <si>
    <t>2386416.78</t>
  </si>
  <si>
    <t>54991.813182</t>
  </si>
  <si>
    <t>0.01075</t>
  </si>
  <si>
    <t>454775.18</t>
  </si>
  <si>
    <t>74.065</t>
  </si>
  <si>
    <t>57649.14</t>
  </si>
  <si>
    <t>8424635.12</t>
  </si>
  <si>
    <t>508677.32</t>
  </si>
  <si>
    <t>11.016666666666667</t>
  </si>
  <si>
    <t>10332863.15</t>
  </si>
  <si>
    <t>1922175.86</t>
  </si>
  <si>
    <t>5345067.20</t>
  </si>
  <si>
    <t>50425.162264</t>
  </si>
  <si>
    <t>31612.5</t>
  </si>
  <si>
    <t>4100896.00</t>
  </si>
  <si>
    <t>38687.698113</t>
  </si>
  <si>
    <t>0.605451</t>
  </si>
  <si>
    <t>0.7221375</t>
  </si>
  <si>
    <t>CVL|Total liabilities|i. 1m-5m</t>
  </si>
  <si>
    <t>5175</t>
  </si>
  <si>
    <t>0.37978</t>
  </si>
  <si>
    <t>10.191333333333333</t>
  </si>
  <si>
    <t>0.24756</t>
  </si>
  <si>
    <t>3675</t>
  </si>
  <si>
    <t>0.61088</t>
  </si>
  <si>
    <t>39222285.00</t>
  </si>
  <si>
    <t>17470.951002</t>
  </si>
  <si>
    <t>0.49722218539094926</t>
  </si>
  <si>
    <t>0.84636</t>
  </si>
  <si>
    <t>0.19054</t>
  </si>
  <si>
    <t>0.21485</t>
  </si>
  <si>
    <t>0.39121</t>
  </si>
  <si>
    <t>0.20733</t>
  </si>
  <si>
    <t>0.93390</t>
  </si>
  <si>
    <t>602431189</t>
  </si>
  <si>
    <t>138045.6437</t>
  </si>
  <si>
    <t>312699593.85</t>
  </si>
  <si>
    <t>114836.428149</t>
  </si>
  <si>
    <t>22406</t>
  </si>
  <si>
    <t>0.59600</t>
  </si>
  <si>
    <t>446081804.90</t>
  </si>
  <si>
    <t>166324.312043</t>
  </si>
  <si>
    <t>69382.515</t>
  </si>
  <si>
    <t>107857108.04</t>
  </si>
  <si>
    <t>63111.239345</t>
  </si>
  <si>
    <t>30340.52</t>
  </si>
  <si>
    <t>0.27844</t>
  </si>
  <si>
    <t>99841984.58</t>
  </si>
  <si>
    <t>79682.350024</t>
  </si>
  <si>
    <t>30932</t>
  </si>
  <si>
    <t>0.99933</t>
  </si>
  <si>
    <t>8109214041.17</t>
  </si>
  <si>
    <t>1803249.731192</t>
  </si>
  <si>
    <t>1503689.53</t>
  </si>
  <si>
    <t>27.0093</t>
  </si>
  <si>
    <t>0.36933</t>
  </si>
  <si>
    <t>832804122.65</t>
  </si>
  <si>
    <t>501085.513026</t>
  </si>
  <si>
    <t>220506.815</t>
  </si>
  <si>
    <t>3.0786</t>
  </si>
  <si>
    <t>9595799061.34</t>
  </si>
  <si>
    <t>2132399.791409</t>
  </si>
  <si>
    <t>1808357.995</t>
  </si>
  <si>
    <t>4338</t>
  </si>
  <si>
    <t>0.96400</t>
  </si>
  <si>
    <t>48866021.97</t>
  </si>
  <si>
    <t>63167.851127</t>
  </si>
  <si>
    <t>35819.744999999995</t>
  </si>
  <si>
    <t>0.01200</t>
  </si>
  <si>
    <t>4913604.21</t>
  </si>
  <si>
    <t>90746.290571</t>
  </si>
  <si>
    <t>6515454.88</t>
  </si>
  <si>
    <t>19254168.85</t>
  </si>
  <si>
    <t>3854218.48</t>
  </si>
  <si>
    <t>9072595.59</t>
  </si>
  <si>
    <t>3391966.34</t>
  </si>
  <si>
    <t>9486464.07</t>
  </si>
  <si>
    <t>14964462.00</t>
  </si>
  <si>
    <t>38570765.89</t>
  </si>
  <si>
    <t>6112275.98</t>
  </si>
  <si>
    <t>46058334.70</t>
  </si>
  <si>
    <t>0.08518</t>
  </si>
  <si>
    <t>11.872961047760265</t>
  </si>
  <si>
    <t>5.23</t>
  </si>
  <si>
    <t>34838377.68</t>
  </si>
  <si>
    <t>122442329.10</t>
  </si>
  <si>
    <t>168426248.14</t>
  </si>
  <si>
    <t>61921.414757</t>
  </si>
  <si>
    <t>42625.455</t>
  </si>
  <si>
    <t>136327594.68</t>
  </si>
  <si>
    <t>50120.439221</t>
  </si>
  <si>
    <t>0.825032</t>
  </si>
  <si>
    <t>0.965664</t>
  </si>
  <si>
    <t>CVL + CQ|Estimated realisable assets value|b. 1-1k</t>
  </si>
  <si>
    <t>3466</t>
  </si>
  <si>
    <t>3233</t>
  </si>
  <si>
    <t>0.25425</t>
  </si>
  <si>
    <t>8.416022270337148</t>
  </si>
  <si>
    <t>0.21250</t>
  </si>
  <si>
    <t>2290</t>
  </si>
  <si>
    <t>0.87205</t>
  </si>
  <si>
    <t>24888413.00</t>
  </si>
  <si>
    <t>12462.900851</t>
  </si>
  <si>
    <t>0.8870873335801759</t>
  </si>
  <si>
    <t>0.93938</t>
  </si>
  <si>
    <t>0.14168</t>
  </si>
  <si>
    <t>0.14267</t>
  </si>
  <si>
    <t>0.23825</t>
  </si>
  <si>
    <t>0.13811</t>
  </si>
  <si>
    <t>0.85431</t>
  </si>
  <si>
    <t>779362</t>
  </si>
  <si>
    <t>241.0646</t>
  </si>
  <si>
    <t>112</t>
  </si>
  <si>
    <t>36234314.63</t>
  </si>
  <si>
    <t>15301.653138</t>
  </si>
  <si>
    <t>355.78999999999996</t>
  </si>
  <si>
    <t>0.33869</t>
  </si>
  <si>
    <t>123076092.94</t>
  </si>
  <si>
    <t>112398.258393</t>
  </si>
  <si>
    <t>37807</t>
  </si>
  <si>
    <t>0.11104</t>
  </si>
  <si>
    <t>14281751.72</t>
  </si>
  <si>
    <t>39782.038217</t>
  </si>
  <si>
    <t>13827.2</t>
  </si>
  <si>
    <t>0.05506</t>
  </si>
  <si>
    <t>20620574.26</t>
  </si>
  <si>
    <t>115845.922809</t>
  </si>
  <si>
    <t>11697.965</t>
  </si>
  <si>
    <t>0.98639</t>
  </si>
  <si>
    <t>4853537366.89</t>
  </si>
  <si>
    <t>1521962.172120</t>
  </si>
  <si>
    <t>322948.26</t>
  </si>
  <si>
    <t>8.7246</t>
  </si>
  <si>
    <t>0.19517</t>
  </si>
  <si>
    <t>898244158.80</t>
  </si>
  <si>
    <t>1423524.815848</t>
  </si>
  <si>
    <t>86979.84</t>
  </si>
  <si>
    <t>2.3970</t>
  </si>
  <si>
    <t>5909759944.61</t>
  </si>
  <si>
    <t>1827949.255988</t>
  </si>
  <si>
    <t>372344.45</t>
  </si>
  <si>
    <t>3160</t>
  </si>
  <si>
    <t>0.97742</t>
  </si>
  <si>
    <t>0.06526</t>
  </si>
  <si>
    <t>9756137.73</t>
  </si>
  <si>
    <t>30201.149053</t>
  </si>
  <si>
    <t>0.00773</t>
  </si>
  <si>
    <t>1347839.24</t>
  </si>
  <si>
    <t>62613.666500</t>
  </si>
  <si>
    <t>39365.33</t>
  </si>
  <si>
    <t>954468.11</t>
  </si>
  <si>
    <t>24.94</t>
  </si>
  <si>
    <t>564221.72</t>
  </si>
  <si>
    <t>1852504.84</t>
  </si>
  <si>
    <t>5250513.73</t>
  </si>
  <si>
    <t>3650001.63</t>
  </si>
  <si>
    <t>1916731.06</t>
  </si>
  <si>
    <t>0.01533</t>
  </si>
  <si>
    <t>14.67861111111111</t>
  </si>
  <si>
    <t>6.32</t>
  </si>
  <si>
    <t>6036562.86</t>
  </si>
  <si>
    <t>10536703.08</t>
  </si>
  <si>
    <t>63352595.92</t>
  </si>
  <si>
    <t>26764.932793</t>
  </si>
  <si>
    <t>23869</t>
  </si>
  <si>
    <t>34528007.98</t>
  </si>
  <si>
    <t>14587.244605</t>
  </si>
  <si>
    <t>0.951165</t>
  </si>
  <si>
    <t>1.613758</t>
  </si>
  <si>
    <t>CQ|Gross realised assets value (finalised appointments, 5603 received)|h. 500k-1m</t>
  </si>
  <si>
    <t>14.214285714285714</t>
  </si>
  <si>
    <t>11046785</t>
  </si>
  <si>
    <t>502126.5909</t>
  </si>
  <si>
    <t>471489.5</t>
  </si>
  <si>
    <t>19805396.42</t>
  </si>
  <si>
    <t>707335.586429</t>
  </si>
  <si>
    <t>644078.5</t>
  </si>
  <si>
    <t>2015561.41</t>
  </si>
  <si>
    <t>143968.672143</t>
  </si>
  <si>
    <t>31212.4</t>
  </si>
  <si>
    <t>0.32143</t>
  </si>
  <si>
    <t>121673.59</t>
  </si>
  <si>
    <t>13519.287778</t>
  </si>
  <si>
    <t>14093</t>
  </si>
  <si>
    <t>131058.20</t>
  </si>
  <si>
    <t>21843.033333</t>
  </si>
  <si>
    <t>21584.5</t>
  </si>
  <si>
    <t>0.96429</t>
  </si>
  <si>
    <t>36817445.65</t>
  </si>
  <si>
    <t>1363609.098148</t>
  </si>
  <si>
    <t>1122444.54</t>
  </si>
  <si>
    <t>17.2222</t>
  </si>
  <si>
    <t>3667577.78</t>
  </si>
  <si>
    <t>916894.445000</t>
  </si>
  <si>
    <t>851336.5700000001</t>
  </si>
  <si>
    <t>2.6667</t>
  </si>
  <si>
    <t>42753316.63</t>
  </si>
  <si>
    <t>1526904.165357</t>
  </si>
  <si>
    <t>1230246.6</t>
  </si>
  <si>
    <t>0.82143</t>
  </si>
  <si>
    <t>26522.86</t>
  </si>
  <si>
    <t>13261.430000</t>
  </si>
  <si>
    <t>13261.43</t>
  </si>
  <si>
    <t>2039431.59</t>
  </si>
  <si>
    <t>44189.04</t>
  </si>
  <si>
    <t>36353.13</t>
  </si>
  <si>
    <t>1978530.69</t>
  </si>
  <si>
    <t>3868826.03</t>
  </si>
  <si>
    <t>0.60714</t>
  </si>
  <si>
    <t>52.1364705882353</t>
  </si>
  <si>
    <t>50.89</t>
  </si>
  <si>
    <t>7967330.48</t>
  </si>
  <si>
    <t>4939976.78</t>
  </si>
  <si>
    <t>176427.742143</t>
  </si>
  <si>
    <t>171410.1</t>
  </si>
  <si>
    <t>4760131.63</t>
  </si>
  <si>
    <t>170004.701071</t>
  </si>
  <si>
    <t>0.233987</t>
  </si>
  <si>
    <t>0.2299585</t>
  </si>
  <si>
    <t>CVL + CQ|Unsecured creditor value|i. 1m-5m</t>
  </si>
  <si>
    <t>6178</t>
  </si>
  <si>
    <t>5296</t>
  </si>
  <si>
    <t>0.42579</t>
  </si>
  <si>
    <t>10.383496978851964</t>
  </si>
  <si>
    <t>0.27134</t>
  </si>
  <si>
    <t>0.60715</t>
  </si>
  <si>
    <t>36243396.00</t>
  </si>
  <si>
    <t>18407.006602</t>
  </si>
  <si>
    <t>0.49095787231772214</t>
  </si>
  <si>
    <t>0.83664</t>
  </si>
  <si>
    <t>0.18601</t>
  </si>
  <si>
    <t>0.20247</t>
  </si>
  <si>
    <t>0.37350</t>
  </si>
  <si>
    <t>0.19738</t>
  </si>
  <si>
    <t>0.88416</t>
  </si>
  <si>
    <t>1078176197</t>
  </si>
  <si>
    <t>213036.1978</t>
  </si>
  <si>
    <t>15272</t>
  </si>
  <si>
    <t>471178899.21</t>
  </si>
  <si>
    <t>160537.955438</t>
  </si>
  <si>
    <t>17089</t>
  </si>
  <si>
    <t>0.55023</t>
  </si>
  <si>
    <t>604134505.85</t>
  </si>
  <si>
    <t>207321.381555</t>
  </si>
  <si>
    <t>77260.095</t>
  </si>
  <si>
    <t>0.34271</t>
  </si>
  <si>
    <t>130564140.79</t>
  </si>
  <si>
    <t>71936.165725</t>
  </si>
  <si>
    <t>30445.79</t>
  </si>
  <si>
    <t>0.24887</t>
  </si>
  <si>
    <t>130650112.76</t>
  </si>
  <si>
    <t>99127.551411</t>
  </si>
  <si>
    <t>31034.675</t>
  </si>
  <si>
    <t>11110499207.89</t>
  </si>
  <si>
    <t>2097903.928982</t>
  </si>
  <si>
    <t>1758896.625</t>
  </si>
  <si>
    <t>26.5481</t>
  </si>
  <si>
    <t>0.33837</t>
  </si>
  <si>
    <t>2582859034.30</t>
  </si>
  <si>
    <t>1441327.586105</t>
  </si>
  <si>
    <t>218076.815</t>
  </si>
  <si>
    <t>3.2365</t>
  </si>
  <si>
    <t>14558707001.59</t>
  </si>
  <si>
    <t>2749000.566765</t>
  </si>
  <si>
    <t>2075159.6549999998</t>
  </si>
  <si>
    <t>5069</t>
  </si>
  <si>
    <t>0.95714</t>
  </si>
  <si>
    <t>0.12443</t>
  </si>
  <si>
    <t>56540964.95</t>
  </si>
  <si>
    <t>72389.014087</t>
  </si>
  <si>
    <t>0.01095</t>
  </si>
  <si>
    <t>5668633.39</t>
  </si>
  <si>
    <t>90742.788649</t>
  </si>
  <si>
    <t>7937192.57</t>
  </si>
  <si>
    <t>21790837.89</t>
  </si>
  <si>
    <t>4096506.78</t>
  </si>
  <si>
    <t>10704039.01</t>
  </si>
  <si>
    <t>3839388.38</t>
  </si>
  <si>
    <t>11769633.62</t>
  </si>
  <si>
    <t>83933809.13</t>
  </si>
  <si>
    <t>73906303.42</t>
  </si>
  <si>
    <t>11928686.87</t>
  </si>
  <si>
    <t>78912559.15</t>
  </si>
  <si>
    <t>0.08433</t>
  </si>
  <si>
    <t>14.877601378674655</t>
  </si>
  <si>
    <t>6.5600000000000005</t>
  </si>
  <si>
    <t>111735583.73</t>
  </si>
  <si>
    <t>197083373.09</t>
  </si>
  <si>
    <t>188354110.62</t>
  </si>
  <si>
    <t>64262.746714</t>
  </si>
  <si>
    <t>39325</t>
  </si>
  <si>
    <t>149172022.97</t>
  </si>
  <si>
    <t>50894.583067</t>
  </si>
  <si>
    <t>0.7584695</t>
  </si>
  <si>
    <t>0.920129</t>
  </si>
  <si>
    <t>CQ|Total liabilities|c. 1k-10k</t>
  </si>
  <si>
    <t>8.52</t>
  </si>
  <si>
    <t>0.84507</t>
  </si>
  <si>
    <t>0.05405</t>
  </si>
  <si>
    <t>1383634</t>
  </si>
  <si>
    <t>19217.1389</t>
  </si>
  <si>
    <t>2376735.15</t>
  </si>
  <si>
    <t>38334.437903</t>
  </si>
  <si>
    <t>0.98667</t>
  </si>
  <si>
    <t>358941.89</t>
  </si>
  <si>
    <t>4850.566081</t>
  </si>
  <si>
    <t>4779.9</t>
  </si>
  <si>
    <t>2.2838</t>
  </si>
  <si>
    <t>0.01333</t>
  </si>
  <si>
    <t>4444.72</t>
  </si>
  <si>
    <t>4444.720000</t>
  </si>
  <si>
    <t>363386.61</t>
  </si>
  <si>
    <t>4845.154800</t>
  </si>
  <si>
    <t>4667.71</t>
  </si>
  <si>
    <t>69</t>
  </si>
  <si>
    <t>0.92000</t>
  </si>
  <si>
    <t>0.08065</t>
  </si>
  <si>
    <t>1388828.50</t>
  </si>
  <si>
    <t>22400.459677</t>
  </si>
  <si>
    <t>869622.38</t>
  </si>
  <si>
    <t>14026.167419</t>
  </si>
  <si>
    <t>0.276697</t>
  </si>
  <si>
    <t>0.312018</t>
  </si>
  <si>
    <t>CQ|Unsecured creditor count|Unknown</t>
  </si>
  <si>
    <t>CQ|Unsecured creditor count|h. 101+</t>
  </si>
  <si>
    <t>0.72000</t>
  </si>
  <si>
    <t>13.333333333333334</t>
  </si>
  <si>
    <t>0.69231</t>
  </si>
  <si>
    <t>0.10870</t>
  </si>
  <si>
    <t>0.05882</t>
  </si>
  <si>
    <t>53770410</t>
  </si>
  <si>
    <t>927076.0345</t>
  </si>
  <si>
    <t>25826</t>
  </si>
  <si>
    <t>10580163.64</t>
  </si>
  <si>
    <t>556850.717895</t>
  </si>
  <si>
    <t>6975</t>
  </si>
  <si>
    <t>0.68000</t>
  </si>
  <si>
    <t>15032480.11</t>
  </si>
  <si>
    <t>294754.511961</t>
  </si>
  <si>
    <t>202703.97</t>
  </si>
  <si>
    <t>0.62667</t>
  </si>
  <si>
    <t>9564910.27</t>
  </si>
  <si>
    <t>203508.729149</t>
  </si>
  <si>
    <t>61839.63</t>
  </si>
  <si>
    <t>0.45333</t>
  </si>
  <si>
    <t>8298663.18</t>
  </si>
  <si>
    <t>244078.328824</t>
  </si>
  <si>
    <t>42069.095</t>
  </si>
  <si>
    <t>5479216948.67</t>
  </si>
  <si>
    <t>73056225.982267</t>
  </si>
  <si>
    <t>7293389.86</t>
  </si>
  <si>
    <t>538.7867</t>
  </si>
  <si>
    <t>0.56000</t>
  </si>
  <si>
    <t>525249505.43</t>
  </si>
  <si>
    <t>12505940.605476</t>
  </si>
  <si>
    <t>956104.85</t>
  </si>
  <si>
    <t>5.7619</t>
  </si>
  <si>
    <t>6037362507.66</t>
  </si>
  <si>
    <t>80498166.768800</t>
  </si>
  <si>
    <t>9488084.77</t>
  </si>
  <si>
    <t>64</t>
  </si>
  <si>
    <t>0.85333</t>
  </si>
  <si>
    <t>0.22667</t>
  </si>
  <si>
    <t>7310197.36</t>
  </si>
  <si>
    <t>861570.192000</t>
  </si>
  <si>
    <t>97798.96</t>
  </si>
  <si>
    <t>1341216.32</t>
  </si>
  <si>
    <t>462275.000000</t>
  </si>
  <si>
    <t>462275</t>
  </si>
  <si>
    <t>594256.48</t>
  </si>
  <si>
    <t>861347.98</t>
  </si>
  <si>
    <t>54.175000000000004</t>
  </si>
  <si>
    <t>130230.98</t>
  </si>
  <si>
    <t>449482.98</t>
  </si>
  <si>
    <t>4388987.89</t>
  </si>
  <si>
    <t>2187175.96</t>
  </si>
  <si>
    <t>41.660000000000004</t>
  </si>
  <si>
    <t>24.9</t>
  </si>
  <si>
    <t>5562958.33</t>
  </si>
  <si>
    <t>3048523.94</t>
  </si>
  <si>
    <t>3936392.11</t>
  </si>
  <si>
    <t>207178.532105</t>
  </si>
  <si>
    <t>79554</t>
  </si>
  <si>
    <t>3486003.49</t>
  </si>
  <si>
    <t>183473.867895</t>
  </si>
  <si>
    <t>0.522054</t>
  </si>
  <si>
    <t>0.572709</t>
  </si>
  <si>
    <t>CVL + CQ|Director of a previous company that went into liquidation flag|True</t>
  </si>
  <si>
    <t>6881</t>
  </si>
  <si>
    <t>5331</t>
  </si>
  <si>
    <t>0.35678</t>
  </si>
  <si>
    <t>9.740574001125493</t>
  </si>
  <si>
    <t>3176</t>
  </si>
  <si>
    <t>0.70309</t>
  </si>
  <si>
    <t>35323624.00</t>
  </si>
  <si>
    <t>15818.909091</t>
  </si>
  <si>
    <t>0.7987359640307411</t>
  </si>
  <si>
    <t>0.87811</t>
  </si>
  <si>
    <t>0.15852</t>
  </si>
  <si>
    <t>0.16422</t>
  </si>
  <si>
    <t>0.29335</t>
  </si>
  <si>
    <t>0.16140</t>
  </si>
  <si>
    <t>0.85882</t>
  </si>
  <si>
    <t>1519237625</t>
  </si>
  <si>
    <t>301316.4667</t>
  </si>
  <si>
    <t>614</t>
  </si>
  <si>
    <t>291902135.66</t>
  </si>
  <si>
    <t>88054.942884</t>
  </si>
  <si>
    <t>4627</t>
  </si>
  <si>
    <t>0.40011</t>
  </si>
  <si>
    <t>440794376.71</t>
  </si>
  <si>
    <t>206654.653872</t>
  </si>
  <si>
    <t>60939.82</t>
  </si>
  <si>
    <t>0.21347</t>
  </si>
  <si>
    <t>141445037.34</t>
  </si>
  <si>
    <t>124292.651441</t>
  </si>
  <si>
    <t>28686.785</t>
  </si>
  <si>
    <t>0.14538</t>
  </si>
  <si>
    <t>176028749.32</t>
  </si>
  <si>
    <t>227133.870090</t>
  </si>
  <si>
    <t>29954.25</t>
  </si>
  <si>
    <t>0.97505</t>
  </si>
  <si>
    <t>43488257316.60</t>
  </si>
  <si>
    <t>8366344.231743</t>
  </si>
  <si>
    <t>660245.0700000001</t>
  </si>
  <si>
    <t>50.2988</t>
  </si>
  <si>
    <t>0.25999</t>
  </si>
  <si>
    <t>14677978560.77</t>
  </si>
  <si>
    <t>10590172.121768</t>
  </si>
  <si>
    <t>252756</t>
  </si>
  <si>
    <t>2.6774</t>
  </si>
  <si>
    <t>58924504040.74</t>
  </si>
  <si>
    <t>11115733.642849</t>
  </si>
  <si>
    <t>786553</t>
  </si>
  <si>
    <t>4995</t>
  </si>
  <si>
    <t>0.93697</t>
  </si>
  <si>
    <t>0.07803</t>
  </si>
  <si>
    <t>48353679.72</t>
  </si>
  <si>
    <t>63037.485114</t>
  </si>
  <si>
    <t>0.00732</t>
  </si>
  <si>
    <t>5017750.55</t>
  </si>
  <si>
    <t>51241.088800</t>
  </si>
  <si>
    <t>7116204.31</t>
  </si>
  <si>
    <t>6694678.16</t>
  </si>
  <si>
    <t>95.965</t>
  </si>
  <si>
    <t>2185620.82</t>
  </si>
  <si>
    <t>3897128.60</t>
  </si>
  <si>
    <t>2910248.60</t>
  </si>
  <si>
    <t>3405461.44</t>
  </si>
  <si>
    <t>99644087.76</t>
  </si>
  <si>
    <t>58073082.52</t>
  </si>
  <si>
    <t>50472165.80</t>
  </si>
  <si>
    <t>37040997.17</t>
  </si>
  <si>
    <t>0.04711</t>
  </si>
  <si>
    <t>18.050662664034263</t>
  </si>
  <si>
    <t>8.2</t>
  </si>
  <si>
    <t>162328327.29</t>
  </si>
  <si>
    <t>109111347.89</t>
  </si>
  <si>
    <t>135407166.13</t>
  </si>
  <si>
    <t>40908.509405</t>
  </si>
  <si>
    <t>97211353.44</t>
  </si>
  <si>
    <t>29368.988955</t>
  </si>
  <si>
    <t>0.9148625</t>
  </si>
  <si>
    <t>0.9893</t>
  </si>
  <si>
    <t>CVL|Gross realised assets value (finalised appointments, 5603 received)|j. 5m-10m</t>
  </si>
  <si>
    <t>16.142857142857142</t>
  </si>
  <si>
    <t>24718564</t>
  </si>
  <si>
    <t>4943712.8000</t>
  </si>
  <si>
    <t>5022619</t>
  </si>
  <si>
    <t>46128115.42</t>
  </si>
  <si>
    <t>6589730.774286</t>
  </si>
  <si>
    <t>5942951.11</t>
  </si>
  <si>
    <t>40936125.87</t>
  </si>
  <si>
    <t>5848017.981429</t>
  </si>
  <si>
    <t>4517167.3</t>
  </si>
  <si>
    <t>72.5714</t>
  </si>
  <si>
    <t>87</t>
  </si>
  <si>
    <t>91328212.93</t>
  </si>
  <si>
    <t>13046887.561429</t>
  </si>
  <si>
    <t>10985044</t>
  </si>
  <si>
    <t>5637029.55</t>
  </si>
  <si>
    <t>12.656666666666666</t>
  </si>
  <si>
    <t>23316843.88</t>
  </si>
  <si>
    <t>3826505.63</t>
  </si>
  <si>
    <t>637750.938333</t>
  </si>
  <si>
    <t>555885.115</t>
  </si>
  <si>
    <t>3814672.51</t>
  </si>
  <si>
    <t>635778.751667</t>
  </si>
  <si>
    <t>0.0806915</t>
  </si>
  <si>
    <t>0.0750735</t>
  </si>
  <si>
    <t>CVL|Estimated realisable assets value|g. 250k-500k</t>
  </si>
  <si>
    <t>574</t>
  </si>
  <si>
    <t>0.49477</t>
  </si>
  <si>
    <t>12.184668989547038</t>
  </si>
  <si>
    <t>0.21603</t>
  </si>
  <si>
    <t>387</t>
  </si>
  <si>
    <t>0.38243</t>
  </si>
  <si>
    <t>4788736.00</t>
  </si>
  <si>
    <t>32356.324324</t>
  </si>
  <si>
    <t>0.13319832683068342</t>
  </si>
  <si>
    <t>0.69634</t>
  </si>
  <si>
    <t>0.22167</t>
  </si>
  <si>
    <t>0.33117</t>
  </si>
  <si>
    <t>0.21846</t>
  </si>
  <si>
    <t>0.91459</t>
  </si>
  <si>
    <t>202763221</t>
  </si>
  <si>
    <t>353246.0296</t>
  </si>
  <si>
    <t>343402</t>
  </si>
  <si>
    <t>78593527.75</t>
  </si>
  <si>
    <t>279692.269573</t>
  </si>
  <si>
    <t>261008.27</t>
  </si>
  <si>
    <t>0.68815</t>
  </si>
  <si>
    <t>67156838.58</t>
  </si>
  <si>
    <t>170017.312861</t>
  </si>
  <si>
    <t>65571</t>
  </si>
  <si>
    <t>0.52787</t>
  </si>
  <si>
    <t>26952968.64</t>
  </si>
  <si>
    <t>88953.691881</t>
  </si>
  <si>
    <t>53715.48</t>
  </si>
  <si>
    <t>0.44425</t>
  </si>
  <si>
    <t>32174553.69</t>
  </si>
  <si>
    <t>126174.720353</t>
  </si>
  <si>
    <t>51000</t>
  </si>
  <si>
    <t>0.99652</t>
  </si>
  <si>
    <t>1866154297.04</t>
  </si>
  <si>
    <t>3262507.512308</t>
  </si>
  <si>
    <t>1353720.435</t>
  </si>
  <si>
    <t>48.2710</t>
  </si>
  <si>
    <t>0.40244</t>
  </si>
  <si>
    <t>421203072.54</t>
  </si>
  <si>
    <t>1823389.924416</t>
  </si>
  <si>
    <t>264233.87</t>
  </si>
  <si>
    <t>3.4915</t>
  </si>
  <si>
    <t>2413641730.49</t>
  </si>
  <si>
    <t>4204950.749983</t>
  </si>
  <si>
    <t>1783080.5899999999</t>
  </si>
  <si>
    <t>559</t>
  </si>
  <si>
    <t>0.97387</t>
  </si>
  <si>
    <t>0.16899</t>
  </si>
  <si>
    <t>12436649.31</t>
  </si>
  <si>
    <t>109100.566545</t>
  </si>
  <si>
    <t>46750</t>
  </si>
  <si>
    <t>0.00871</t>
  </si>
  <si>
    <t>746216.45</t>
  </si>
  <si>
    <t>144392.706667</t>
  </si>
  <si>
    <t>68178.12</t>
  </si>
  <si>
    <t>2425184.04</t>
  </si>
  <si>
    <t>5654510.91</t>
  </si>
  <si>
    <t>1012002.41</t>
  </si>
  <si>
    <t>2517130.46</t>
  </si>
  <si>
    <t>1189082.10</t>
  </si>
  <si>
    <t>2734456.61</t>
  </si>
  <si>
    <t>3588042.78</t>
  </si>
  <si>
    <t>7930072.63</t>
  </si>
  <si>
    <t>376935.26</t>
  </si>
  <si>
    <t>13500799.06</t>
  </si>
  <si>
    <t>0.25979</t>
  </si>
  <si>
    <t>31.295006313422387</t>
  </si>
  <si>
    <t>20.48</t>
  </si>
  <si>
    <t>8591246.59</t>
  </si>
  <si>
    <t>32336969.67</t>
  </si>
  <si>
    <t>29423917.73</t>
  </si>
  <si>
    <t>104711.450996</t>
  </si>
  <si>
    <t>86818.6</t>
  </si>
  <si>
    <t>26287668.01</t>
  </si>
  <si>
    <t>93550.419964</t>
  </si>
  <si>
    <t>0.296801</t>
  </si>
  <si>
    <t>0.387511</t>
  </si>
  <si>
    <t>CVL|Unsecured creditor value|e. 50k-100k</t>
  </si>
  <si>
    <t>1508</t>
  </si>
  <si>
    <t>1479</t>
  </si>
  <si>
    <t>0.12711</t>
  </si>
  <si>
    <t>8.053414469235971</t>
  </si>
  <si>
    <t>0.12508</t>
  </si>
  <si>
    <t>1418</t>
  </si>
  <si>
    <t>0.73766</t>
  </si>
  <si>
    <t>10243439.00</t>
  </si>
  <si>
    <t>9792.962715</t>
  </si>
  <si>
    <t>0.9049803536992307</t>
  </si>
  <si>
    <t>0.96715</t>
  </si>
  <si>
    <t>0.12739</t>
  </si>
  <si>
    <t>0.13376</t>
  </si>
  <si>
    <t>0.15939</t>
  </si>
  <si>
    <t>0.13295</t>
  </si>
  <si>
    <t>0.92526</t>
  </si>
  <si>
    <t>18579451</t>
  </si>
  <si>
    <t>12839.9800</t>
  </si>
  <si>
    <t>388</t>
  </si>
  <si>
    <t>20576648.39</t>
  </si>
  <si>
    <t>16189.337836</t>
  </si>
  <si>
    <t>5536.11</t>
  </si>
  <si>
    <t>0.29209</t>
  </si>
  <si>
    <t>14835984.19</t>
  </si>
  <si>
    <t>34342.555995</t>
  </si>
  <si>
    <t>12406.6</t>
  </si>
  <si>
    <t>3751736.60</t>
  </si>
  <si>
    <t>29775.687302</t>
  </si>
  <si>
    <t>8514.27</t>
  </si>
  <si>
    <t>0.03786</t>
  </si>
  <si>
    <t>1707582.37</t>
  </si>
  <si>
    <t>30492.542321</t>
  </si>
  <si>
    <t>6442.07</t>
  </si>
  <si>
    <t>111177683.08</t>
  </si>
  <si>
    <t>75170.847248</t>
  </si>
  <si>
    <t>74856.09</t>
  </si>
  <si>
    <t>4.4976</t>
  </si>
  <si>
    <t>0.12914</t>
  </si>
  <si>
    <t>62060770.89</t>
  </si>
  <si>
    <t>324925.502042</t>
  </si>
  <si>
    <t>42785.6</t>
  </si>
  <si>
    <t>1.6567</t>
  </si>
  <si>
    <t>193533757.13</t>
  </si>
  <si>
    <t>130854.467295</t>
  </si>
  <si>
    <t>83092.91</t>
  </si>
  <si>
    <t>1414</t>
  </si>
  <si>
    <t>0.95605</t>
  </si>
  <si>
    <t>0.05341</t>
  </si>
  <si>
    <t>1190396.94</t>
  </si>
  <si>
    <t>12824.224507</t>
  </si>
  <si>
    <t>388202.34</t>
  </si>
  <si>
    <t>53400.334286</t>
  </si>
  <si>
    <t>38308.63</t>
  </si>
  <si>
    <t>346718.94</t>
  </si>
  <si>
    <t>85.35499999999999</t>
  </si>
  <si>
    <t>18246.14</t>
  </si>
  <si>
    <t>129064.16</t>
  </si>
  <si>
    <t>78.005</t>
  </si>
  <si>
    <t>16153.86</t>
  </si>
  <si>
    <t>40149.42</t>
  </si>
  <si>
    <t>88.4</t>
  </si>
  <si>
    <t>127527.02</t>
  </si>
  <si>
    <t>1392222.45</t>
  </si>
  <si>
    <t>159670.30</t>
  </si>
  <si>
    <t>1065574.59</t>
  </si>
  <si>
    <t>0.03155</t>
  </si>
  <si>
    <t>28.916000000000004</t>
  </si>
  <si>
    <t>20.155</t>
  </si>
  <si>
    <t>359905.95</t>
  </si>
  <si>
    <t>2973729.56</t>
  </si>
  <si>
    <t>30545232.48</t>
  </si>
  <si>
    <t>24070.317163</t>
  </si>
  <si>
    <t>18557966.88</t>
  </si>
  <si>
    <t>14624.087376</t>
  </si>
  <si>
    <t>0.9659835000000001</t>
  </si>
  <si>
    <t>1.070672</t>
  </si>
  <si>
    <t>CVL + CQ|Unsecured creditor value|b. 1-1k</t>
  </si>
  <si>
    <t>109</t>
  </si>
  <si>
    <t>0.13761</t>
  </si>
  <si>
    <t>16.522935779816514</t>
  </si>
  <si>
    <t>0.26606</t>
  </si>
  <si>
    <t>57</t>
  </si>
  <si>
    <t>470650.00</t>
  </si>
  <si>
    <t>10458.888889</t>
  </si>
  <si>
    <t>0.8994975079830404</t>
  </si>
  <si>
    <t>0.91579</t>
  </si>
  <si>
    <t>0.08621</t>
  </si>
  <si>
    <t>0.68478</t>
  </si>
  <si>
    <t>10333024</t>
  </si>
  <si>
    <t>108768.6737</t>
  </si>
  <si>
    <t>2796422.76</t>
  </si>
  <si>
    <t>30395.899565</t>
  </si>
  <si>
    <t>2.425</t>
  </si>
  <si>
    <t>0.07339</t>
  </si>
  <si>
    <t>654686.96</t>
  </si>
  <si>
    <t>81835.870000</t>
  </si>
  <si>
    <t>14124.77</t>
  </si>
  <si>
    <t>0.01835</t>
  </si>
  <si>
    <t>56255.19</t>
  </si>
  <si>
    <t>28127.595000</t>
  </si>
  <si>
    <t>28127.595</t>
  </si>
  <si>
    <t>17309.760000</t>
  </si>
  <si>
    <t>36005.19</t>
  </si>
  <si>
    <t>330.322844</t>
  </si>
  <si>
    <t>1.7798</t>
  </si>
  <si>
    <t>0.18349</t>
  </si>
  <si>
    <t>17703496.40</t>
  </si>
  <si>
    <t>885174.820000</t>
  </si>
  <si>
    <t>140486.445</t>
  </si>
  <si>
    <t>2.1429</t>
  </si>
  <si>
    <t>18467753.50</t>
  </si>
  <si>
    <t>169428.931193</t>
  </si>
  <si>
    <t>0.79817</t>
  </si>
  <si>
    <t>3505.00</t>
  </si>
  <si>
    <t>1360131.56</t>
  </si>
  <si>
    <t>14784.038696</t>
  </si>
  <si>
    <t>916800.72</t>
  </si>
  <si>
    <t>9965.225217</t>
  </si>
  <si>
    <t>0.978568</t>
  </si>
  <si>
    <t>1.088789</t>
  </si>
  <si>
    <t>CQ|Estimated realisable assets value|i. 1m-5m</t>
  </si>
  <si>
    <t>0.51449</t>
  </si>
  <si>
    <t>14.231884057971014</t>
  </si>
  <si>
    <t>0.23913</t>
  </si>
  <si>
    <t>0.67391</t>
  </si>
  <si>
    <t>0.14894</t>
  </si>
  <si>
    <t>0.31250</t>
  </si>
  <si>
    <t>0.10938</t>
  </si>
  <si>
    <t>0.74359</t>
  </si>
  <si>
    <t>291882605</t>
  </si>
  <si>
    <t>2115091.3406</t>
  </si>
  <si>
    <t>1758854.5</t>
  </si>
  <si>
    <t>65236676.36</t>
  </si>
  <si>
    <t>1672735.291282</t>
  </si>
  <si>
    <t>1097945.65</t>
  </si>
  <si>
    <t>0.27536</t>
  </si>
  <si>
    <t>9902829.86</t>
  </si>
  <si>
    <t>260600.785789</t>
  </si>
  <si>
    <t>110010.475</t>
  </si>
  <si>
    <t>0.15217</t>
  </si>
  <si>
    <t>2111685.45</t>
  </si>
  <si>
    <t>100556.450000</t>
  </si>
  <si>
    <t>0.09420</t>
  </si>
  <si>
    <t>2709329.20</t>
  </si>
  <si>
    <t>208409.938462</t>
  </si>
  <si>
    <t>58453</t>
  </si>
  <si>
    <t>0.89855</t>
  </si>
  <si>
    <t>1207259616.56</t>
  </si>
  <si>
    <t>9735964.649677</t>
  </si>
  <si>
    <t>1321102.0150000001</t>
  </si>
  <si>
    <t>25.5440</t>
  </si>
  <si>
    <t>188790425.73</t>
  </si>
  <si>
    <t>3701773.053529</t>
  </si>
  <si>
    <t>1598905</t>
  </si>
  <si>
    <t>2.8824</t>
  </si>
  <si>
    <t>1410773886.80</t>
  </si>
  <si>
    <t>10222999.179710</t>
  </si>
  <si>
    <t>1923203.97</t>
  </si>
  <si>
    <t>0.88406</t>
  </si>
  <si>
    <t>0.03623</t>
  </si>
  <si>
    <t>4705643.00</t>
  </si>
  <si>
    <t>2074526.000000</t>
  </si>
  <si>
    <t>2074526</t>
  </si>
  <si>
    <t>0.00725</t>
  </si>
  <si>
    <t>359102.91</t>
  </si>
  <si>
    <t>1841031.06</t>
  </si>
  <si>
    <t>79146.85</t>
  </si>
  <si>
    <t>2896.12</t>
  </si>
  <si>
    <t>39.86</t>
  </si>
  <si>
    <t>9401123.99</t>
  </si>
  <si>
    <t>8188903.39</t>
  </si>
  <si>
    <t>3719682.95</t>
  </si>
  <si>
    <t>13476979.21</t>
  </si>
  <si>
    <t>0.48718</t>
  </si>
  <si>
    <t>79.21947368421053</t>
  </si>
  <si>
    <t>13566344.70</t>
  </si>
  <si>
    <t>23509809.78</t>
  </si>
  <si>
    <t>8076382.01</t>
  </si>
  <si>
    <t>207086.718205</t>
  </si>
  <si>
    <t>131380.7</t>
  </si>
  <si>
    <t>7455987.94</t>
  </si>
  <si>
    <t>191179.177949</t>
  </si>
  <si>
    <t>0.115234</t>
  </si>
  <si>
    <t>0.137332</t>
  </si>
  <si>
    <t>CQ|Principal place of business state/territory|TAS</t>
  </si>
  <si>
    <t>0.56098</t>
  </si>
  <si>
    <t>9.317073170731707</t>
  </si>
  <si>
    <t>0.81081</t>
  </si>
  <si>
    <t>0.68750</t>
  </si>
  <si>
    <t>2898028</t>
  </si>
  <si>
    <t>80500.7778</t>
  </si>
  <si>
    <t>3386.5</t>
  </si>
  <si>
    <t>593727.45</t>
  </si>
  <si>
    <t>37107.965625</t>
  </si>
  <si>
    <t>0.65854</t>
  </si>
  <si>
    <t>5028114.42</t>
  </si>
  <si>
    <t>186226.460000</t>
  </si>
  <si>
    <t>151941.19</t>
  </si>
  <si>
    <t>0.29268</t>
  </si>
  <si>
    <t>288388.53</t>
  </si>
  <si>
    <t>24032.377500</t>
  </si>
  <si>
    <t>20830.184999999998</t>
  </si>
  <si>
    <t>0.09756</t>
  </si>
  <si>
    <t>43156.81</t>
  </si>
  <si>
    <t>10789.202500</t>
  </si>
  <si>
    <t>10268.9</t>
  </si>
  <si>
    <t>0.95122</t>
  </si>
  <si>
    <t>58866793.02</t>
  </si>
  <si>
    <t>1509404.949231</t>
  </si>
  <si>
    <t>836158.93</t>
  </si>
  <si>
    <t>17.4359</t>
  </si>
  <si>
    <t>1174105.67</t>
  </si>
  <si>
    <t>97842.139167</t>
  </si>
  <si>
    <t>31330.45</t>
  </si>
  <si>
    <t>2.5833</t>
  </si>
  <si>
    <t>65400558.45</t>
  </si>
  <si>
    <t>1635013.961250</t>
  </si>
  <si>
    <t>847992.81</t>
  </si>
  <si>
    <t>0.87805</t>
  </si>
  <si>
    <t>0.07317</t>
  </si>
  <si>
    <t>116650.00</t>
  </si>
  <si>
    <t>41650.000000</t>
  </si>
  <si>
    <t>41650</t>
  </si>
  <si>
    <t>26334.74</t>
  </si>
  <si>
    <t>68.08</t>
  </si>
  <si>
    <t>24602.88</t>
  </si>
  <si>
    <t>141276.67</t>
  </si>
  <si>
    <t>9.965</t>
  </si>
  <si>
    <t>48541.88</t>
  </si>
  <si>
    <t>167611.41</t>
  </si>
  <si>
    <t>747656.24</t>
  </si>
  <si>
    <t>46728.515000</t>
  </si>
  <si>
    <t>34752.3</t>
  </si>
  <si>
    <t>557643.57</t>
  </si>
  <si>
    <t>34852.723125</t>
  </si>
  <si>
    <t>0.40936300000000003</t>
  </si>
  <si>
    <t>0.3980395</t>
  </si>
  <si>
    <t>CVL + CQ|Unsecured creditor value|h. 500k-1m</t>
  </si>
  <si>
    <t>4894</t>
  </si>
  <si>
    <t>4600</t>
  </si>
  <si>
    <t>0.31239</t>
  </si>
  <si>
    <t>9.39304347826087</t>
  </si>
  <si>
    <t>0.19957</t>
  </si>
  <si>
    <t>3064</t>
  </si>
  <si>
    <t>0.63414</t>
  </si>
  <si>
    <t>28837075.00</t>
  </si>
  <si>
    <t>14841.520844</t>
  </si>
  <si>
    <t>0.7228780493164754</t>
  </si>
  <si>
    <t>0.88619</t>
  </si>
  <si>
    <t>0.20303</t>
  </si>
  <si>
    <t>0.21395</t>
  </si>
  <si>
    <t>0.35003</t>
  </si>
  <si>
    <t>0.21366</t>
  </si>
  <si>
    <t>0.88092</t>
  </si>
  <si>
    <t>343868352</t>
  </si>
  <si>
    <t>77447.8270</t>
  </si>
  <si>
    <t>8384.5</t>
  </si>
  <si>
    <t>168729725.33</t>
  </si>
  <si>
    <t>54746.828465</t>
  </si>
  <si>
    <t>13544.66</t>
  </si>
  <si>
    <t>0.51435</t>
  </si>
  <si>
    <t>260755869.83</t>
  </si>
  <si>
    <t>110209.581500</t>
  </si>
  <si>
    <t>50861.5</t>
  </si>
  <si>
    <t>39615705.89</t>
  </si>
  <si>
    <t>35089.199194</t>
  </si>
  <si>
    <t>16728.89</t>
  </si>
  <si>
    <t>0.15022</t>
  </si>
  <si>
    <t>28263295.73</t>
  </si>
  <si>
    <t>40902.019870</t>
  </si>
  <si>
    <t>13965</t>
  </si>
  <si>
    <t>3254825490.44</t>
  </si>
  <si>
    <t>707570.758791</t>
  </si>
  <si>
    <t>685849.75</t>
  </si>
  <si>
    <t>15.3954</t>
  </si>
  <si>
    <t>0.29326</t>
  </si>
  <si>
    <t>689279393.85</t>
  </si>
  <si>
    <t>510955.814566</t>
  </si>
  <si>
    <t>83121</t>
  </si>
  <si>
    <t>2.4636</t>
  </si>
  <si>
    <t>4272739755.74</t>
  </si>
  <si>
    <t>928856.468639</t>
  </si>
  <si>
    <t>777834.5</t>
  </si>
  <si>
    <t>4427</t>
  </si>
  <si>
    <t>0.96239</t>
  </si>
  <si>
    <t>19721364.00</t>
  </si>
  <si>
    <t>39074.000030</t>
  </si>
  <si>
    <t>0.01109</t>
  </si>
  <si>
    <t>3011209.11</t>
  </si>
  <si>
    <t>60831.552162</t>
  </si>
  <si>
    <t>1670118.88</t>
  </si>
  <si>
    <t>8777240.94</t>
  </si>
  <si>
    <t>72.4</t>
  </si>
  <si>
    <t>762891.56</t>
  </si>
  <si>
    <t>3156020.31</t>
  </si>
  <si>
    <t>466315.59</t>
  </si>
  <si>
    <t>1929594.64</t>
  </si>
  <si>
    <t>14563137.88</t>
  </si>
  <si>
    <t>39518257.61</t>
  </si>
  <si>
    <t>5066376.01</t>
  </si>
  <si>
    <t>25233323.39</t>
  </si>
  <si>
    <t>0.07329</t>
  </si>
  <si>
    <t>17.59982222222222</t>
  </si>
  <si>
    <t>8.62</t>
  </si>
  <si>
    <t>22528839.92</t>
  </si>
  <si>
    <t>78614436.89</t>
  </si>
  <si>
    <t>132384526.45</t>
  </si>
  <si>
    <t>42981.989107</t>
  </si>
  <si>
    <t>94660378.12</t>
  </si>
  <si>
    <t>30733.889000</t>
  </si>
  <si>
    <t>0.866968</t>
  </si>
  <si>
    <t>0.9747125000000001</t>
  </si>
  <si>
    <t>CQ|Principal place of business state/territory|WA</t>
  </si>
  <si>
    <t>419</t>
  </si>
  <si>
    <t>0.43437</t>
  </si>
  <si>
    <t>10.20763723150358</t>
  </si>
  <si>
    <t>0.22196</t>
  </si>
  <si>
    <t>38500.00</t>
  </si>
  <si>
    <t>12833.333333</t>
  </si>
  <si>
    <t>0.4686410061885021</t>
  </si>
  <si>
    <t>0.79188</t>
  </si>
  <si>
    <t>0.18850</t>
  </si>
  <si>
    <t>0.15349</t>
  </si>
  <si>
    <t>58761378</t>
  </si>
  <si>
    <t>155453.3810</t>
  </si>
  <si>
    <t>430</t>
  </si>
  <si>
    <t>25303043.51</t>
  </si>
  <si>
    <t>111960.369513</t>
  </si>
  <si>
    <t>436.40999999999997</t>
  </si>
  <si>
    <t>0.44869</t>
  </si>
  <si>
    <t>45716770.31</t>
  </si>
  <si>
    <t>243174.310160</t>
  </si>
  <si>
    <t>114312.315</t>
  </si>
  <si>
    <t>0.15990</t>
  </si>
  <si>
    <t>2055191.00</t>
  </si>
  <si>
    <t>30674.492537</t>
  </si>
  <si>
    <t>12260</t>
  </si>
  <si>
    <t>0.10740</t>
  </si>
  <si>
    <t>1652330.12</t>
  </si>
  <si>
    <t>36718.447111</t>
  </si>
  <si>
    <t>0.97852</t>
  </si>
  <si>
    <t>704664640.08</t>
  </si>
  <si>
    <t>1718694.244098</t>
  </si>
  <si>
    <t>495621.145</t>
  </si>
  <si>
    <t>11.1995</t>
  </si>
  <si>
    <t>0.27208</t>
  </si>
  <si>
    <t>286269463.72</t>
  </si>
  <si>
    <t>2511135.646667</t>
  </si>
  <si>
    <t>156708.19</t>
  </si>
  <si>
    <t>2.6410</t>
  </si>
  <si>
    <t>1040358395.23</t>
  </si>
  <si>
    <t>2494864.257146</t>
  </si>
  <si>
    <t>664180.1</t>
  </si>
  <si>
    <t>367</t>
  </si>
  <si>
    <t>0.87589</t>
  </si>
  <si>
    <t>0.05489</t>
  </si>
  <si>
    <t>3507028.97</t>
  </si>
  <si>
    <t>80932.446364</t>
  </si>
  <si>
    <t>10699000.00</t>
  </si>
  <si>
    <t>149666.666667</t>
  </si>
  <si>
    <t>85000</t>
  </si>
  <si>
    <t>863159.59</t>
  </si>
  <si>
    <t>1063651.21</t>
  </si>
  <si>
    <t>189172.87</t>
  </si>
  <si>
    <t>21766.20</t>
  </si>
  <si>
    <t>543897.43</t>
  </si>
  <si>
    <t>5564074.07</t>
  </si>
  <si>
    <t>1654033.51</t>
  </si>
  <si>
    <t>6049503.38</t>
  </si>
  <si>
    <t>6110052.60</t>
  </si>
  <si>
    <t>0.06667</t>
  </si>
  <si>
    <t>48.693999999999996</t>
  </si>
  <si>
    <t>36.61</t>
  </si>
  <si>
    <t>13209807.34</t>
  </si>
  <si>
    <t>8853464.76</t>
  </si>
  <si>
    <t>12883915.80</t>
  </si>
  <si>
    <t>57517.481250</t>
  </si>
  <si>
    <t>30913.05</t>
  </si>
  <si>
    <t>8918903.19</t>
  </si>
  <si>
    <t>39816.532098</t>
  </si>
  <si>
    <t>0.506254</t>
  </si>
  <si>
    <t>0.669434</t>
  </si>
  <si>
    <t>CVL + CQ|Gross realised assets value (finalised appointments, 5603 received)|a. NIL (0)</t>
  </si>
  <si>
    <t>5208</t>
  </si>
  <si>
    <t>4858</t>
  </si>
  <si>
    <t>8.217785096747633</t>
  </si>
  <si>
    <t>0.21964</t>
  </si>
  <si>
    <t>2600</t>
  </si>
  <si>
    <t>0.85462</t>
  </si>
  <si>
    <t>25462654.00</t>
  </si>
  <si>
    <t>11459.340234</t>
  </si>
  <si>
    <t>0.94890</t>
  </si>
  <si>
    <t>0.10090</t>
  </si>
  <si>
    <t>0.10224</t>
  </si>
  <si>
    <t>0.15276</t>
  </si>
  <si>
    <t>0.09817</t>
  </si>
  <si>
    <t>0.70996</t>
  </si>
  <si>
    <t>115590403</t>
  </si>
  <si>
    <t>24836.7862</t>
  </si>
  <si>
    <t>0.26883</t>
  </si>
  <si>
    <t>175015702.17</t>
  </si>
  <si>
    <t>134008.960314</t>
  </si>
  <si>
    <t>43122.33</t>
  </si>
  <si>
    <t>0.07040</t>
  </si>
  <si>
    <t>8641787.83</t>
  </si>
  <si>
    <t>25268.385468</t>
  </si>
  <si>
    <t>9154.95</t>
  </si>
  <si>
    <t>0.02964</t>
  </si>
  <si>
    <t>3971370.22</t>
  </si>
  <si>
    <t>27578.959861</t>
  </si>
  <si>
    <t>9326.42</t>
  </si>
  <si>
    <t>0.97221</t>
  </si>
  <si>
    <t>11128304535.15</t>
  </si>
  <si>
    <t>2356194.057834</t>
  </si>
  <si>
    <t>236742.02</t>
  </si>
  <si>
    <t>6.2877</t>
  </si>
  <si>
    <t>0.18753</t>
  </si>
  <si>
    <t>1689268684.19</t>
  </si>
  <si>
    <t>1854301.519418</t>
  </si>
  <si>
    <t>86808.48</t>
  </si>
  <si>
    <t>1.9799</t>
  </si>
  <si>
    <t>13005202079.56</t>
  </si>
  <si>
    <t>2677069.180642</t>
  </si>
  <si>
    <t>271716.125</t>
  </si>
  <si>
    <t>0.93639</t>
  </si>
  <si>
    <t>0.02697</t>
  </si>
  <si>
    <t>4048830.12</t>
  </si>
  <si>
    <t>30907.100153</t>
  </si>
  <si>
    <t>0.00432</t>
  </si>
  <si>
    <t>955001.40</t>
  </si>
  <si>
    <t>45476.257143</t>
  </si>
  <si>
    <t>597805.27</t>
  </si>
  <si>
    <t>85.63</t>
  </si>
  <si>
    <t>2232476.98</t>
  </si>
  <si>
    <t>0.00618</t>
  </si>
  <si>
    <t>18.798333333333336</t>
  </si>
  <si>
    <t>10.559999999999999</t>
  </si>
  <si>
    <t>2999443.70</t>
  </si>
  <si>
    <t>89055098.11</t>
  </si>
  <si>
    <t>18373.240790</t>
  </si>
  <si>
    <t>38753848.63</t>
  </si>
  <si>
    <t>7995.429880</t>
  </si>
  <si>
    <t>0.973501</t>
  </si>
  <si>
    <t>CVL + CQ|Unsecured creditor count|e. 11-20</t>
  </si>
  <si>
    <t>3733</t>
  </si>
  <si>
    <t>3345</t>
  </si>
  <si>
    <t>0.32975</t>
  </si>
  <si>
    <t>8.734230194319881</t>
  </si>
  <si>
    <t>0.20299</t>
  </si>
  <si>
    <t>2333</t>
  </si>
  <si>
    <t>0.62623</t>
  </si>
  <si>
    <t>25555799.00</t>
  </si>
  <si>
    <t>17491.991102</t>
  </si>
  <si>
    <t>0.5925108233857542</t>
  </si>
  <si>
    <t>0.86685</t>
  </si>
  <si>
    <t>0.16783</t>
  </si>
  <si>
    <t>0.18179</t>
  </si>
  <si>
    <t>0.30462</t>
  </si>
  <si>
    <t>0.17609</t>
  </si>
  <si>
    <t>0.91290</t>
  </si>
  <si>
    <t>647566384</t>
  </si>
  <si>
    <t>201985.7717</t>
  </si>
  <si>
    <t>12015</t>
  </si>
  <si>
    <t>188898282.62</t>
  </si>
  <si>
    <t>86136.927779</t>
  </si>
  <si>
    <t>14675.56</t>
  </si>
  <si>
    <t>0.58236</t>
  </si>
  <si>
    <t>247656870.64</t>
  </si>
  <si>
    <t>127133.917166</t>
  </si>
  <si>
    <t>35148.61</t>
  </si>
  <si>
    <t>0.32646</t>
  </si>
  <si>
    <t>46580612.99</t>
  </si>
  <si>
    <t>42656.239002</t>
  </si>
  <si>
    <t>16270.41</t>
  </si>
  <si>
    <t>0.20149</t>
  </si>
  <si>
    <t>33026462.17</t>
  </si>
  <si>
    <t>49000.685712</t>
  </si>
  <si>
    <t>13086</t>
  </si>
  <si>
    <t>0.99940</t>
  </si>
  <si>
    <t>10176769664.24</t>
  </si>
  <si>
    <t>3044202.711409</t>
  </si>
  <si>
    <t>615584.37</t>
  </si>
  <si>
    <t>14.6685</t>
  </si>
  <si>
    <t>4520896688.91</t>
  </si>
  <si>
    <t>3687517.690791</t>
  </si>
  <si>
    <t>2.4689</t>
  </si>
  <si>
    <t>15024930298.95</t>
  </si>
  <si>
    <t>4491757.936906</t>
  </si>
  <si>
    <t>758033.14</t>
  </si>
  <si>
    <t>3213</t>
  </si>
  <si>
    <t>0.96054</t>
  </si>
  <si>
    <t>0.12197</t>
  </si>
  <si>
    <t>19721736.96</t>
  </si>
  <si>
    <t>35818.822128</t>
  </si>
  <si>
    <t>0.01016</t>
  </si>
  <si>
    <t>11679711.88</t>
  </si>
  <si>
    <t>30941.451250</t>
  </si>
  <si>
    <t>3765839.71</t>
  </si>
  <si>
    <t>6242730.54</t>
  </si>
  <si>
    <t>737776.71</t>
  </si>
  <si>
    <t>1809364.99</t>
  </si>
  <si>
    <t>854827.37</t>
  </si>
  <si>
    <t>1291542.85</t>
  </si>
  <si>
    <t>32573612.22</t>
  </si>
  <si>
    <t>32399421.69</t>
  </si>
  <si>
    <t>28543611.23</t>
  </si>
  <si>
    <t>20266856.37</t>
  </si>
  <si>
    <t>0.05089</t>
  </si>
  <si>
    <t>17.646306306306307</t>
  </si>
  <si>
    <t>66475667.24</t>
  </si>
  <si>
    <t>62009916.44</t>
  </si>
  <si>
    <t>99794627.32</t>
  </si>
  <si>
    <t>45568.322977</t>
  </si>
  <si>
    <t>71303697.87</t>
  </si>
  <si>
    <t>32558.766151</t>
  </si>
  <si>
    <t>0.8517174999999999</t>
  </si>
  <si>
    <t>0.970637</t>
  </si>
  <si>
    <t>CQ|Estimated realisable assets value|f. 100k-250k</t>
  </si>
  <si>
    <t>386</t>
  </si>
  <si>
    <t>305</t>
  </si>
  <si>
    <t>0.58033</t>
  </si>
  <si>
    <t>10.304918032786885</t>
  </si>
  <si>
    <t>0.17705</t>
  </si>
  <si>
    <t>61000.00</t>
  </si>
  <si>
    <t>30500.000000</t>
  </si>
  <si>
    <t>30500</t>
  </si>
  <si>
    <t>0.05368777339059086</t>
  </si>
  <si>
    <t>0.64590</t>
  </si>
  <si>
    <t>0.16019</t>
  </si>
  <si>
    <t>0.23750</t>
  </si>
  <si>
    <t>0.15753</t>
  </si>
  <si>
    <t>0.73984</t>
  </si>
  <si>
    <t>48336009</t>
  </si>
  <si>
    <t>158478.7180</t>
  </si>
  <si>
    <t>150872</t>
  </si>
  <si>
    <t>14139839.31</t>
  </si>
  <si>
    <t>114958.043171</t>
  </si>
  <si>
    <t>0.51803</t>
  </si>
  <si>
    <t>40246987.50</t>
  </si>
  <si>
    <t>254727.768987</t>
  </si>
  <si>
    <t>77912.39</t>
  </si>
  <si>
    <t>0.27541</t>
  </si>
  <si>
    <t>4000598.75</t>
  </si>
  <si>
    <t>47626.175595</t>
  </si>
  <si>
    <t>17765.4</t>
  </si>
  <si>
    <t>0.17049</t>
  </si>
  <si>
    <t>2400434.70</t>
  </si>
  <si>
    <t>46162.205769</t>
  </si>
  <si>
    <t>19558</t>
  </si>
  <si>
    <t>0.98361</t>
  </si>
  <si>
    <t>1233934396.09</t>
  </si>
  <si>
    <t>4113114.653633</t>
  </si>
  <si>
    <t>694778.8049999999</t>
  </si>
  <si>
    <t>17.5681</t>
  </si>
  <si>
    <t>0.39016</t>
  </si>
  <si>
    <t>105521250.06</t>
  </si>
  <si>
    <t>886733.193782</t>
  </si>
  <si>
    <t>130760.29</t>
  </si>
  <si>
    <t>2.5197</t>
  </si>
  <si>
    <t>1386103667.10</t>
  </si>
  <si>
    <t>4544602.187213</t>
  </si>
  <si>
    <t>841137.43</t>
  </si>
  <si>
    <t>300</t>
  </si>
  <si>
    <t>0.07869</t>
  </si>
  <si>
    <t>2733121.85</t>
  </si>
  <si>
    <t>57217.445556</t>
  </si>
  <si>
    <t>52000</t>
  </si>
  <si>
    <t>0.00328</t>
  </si>
  <si>
    <t>115287.22</t>
  </si>
  <si>
    <t>305154.52</t>
  </si>
  <si>
    <t>937664.49</t>
  </si>
  <si>
    <t>60.475</t>
  </si>
  <si>
    <t>42633.30</t>
  </si>
  <si>
    <t>29039.08</t>
  </si>
  <si>
    <t>680615.92</t>
  </si>
  <si>
    <t>805990.99</t>
  </si>
  <si>
    <t>194079.32</t>
  </si>
  <si>
    <t>1704350.24</t>
  </si>
  <si>
    <t>37.97260869565218</t>
  </si>
  <si>
    <t>26.54</t>
  </si>
  <si>
    <t>1251522.14</t>
  </si>
  <si>
    <t>3467665.72</t>
  </si>
  <si>
    <t>8517357.01</t>
  </si>
  <si>
    <t>69246.804959</t>
  </si>
  <si>
    <t>6469112.68</t>
  </si>
  <si>
    <t>52594.412033</t>
  </si>
  <si>
    <t>0.477928</t>
  </si>
  <si>
    <t>CVL|Company age at appointment|a ) Less than 1 year</t>
  </si>
  <si>
    <t>177</t>
  </si>
  <si>
    <t>165</t>
  </si>
  <si>
    <t>0.17576</t>
  </si>
  <si>
    <t>0.16970</t>
  </si>
  <si>
    <t>0.90303</t>
  </si>
  <si>
    <t>0.05369</t>
  </si>
  <si>
    <t>0.02778</t>
  </si>
  <si>
    <t>0.93182</t>
  </si>
  <si>
    <t>7534749</t>
  </si>
  <si>
    <t>46225.4540</t>
  </si>
  <si>
    <t>7115</t>
  </si>
  <si>
    <t>4621047.05</t>
  </si>
  <si>
    <t>35007.932197</t>
  </si>
  <si>
    <t>8974.055</t>
  </si>
  <si>
    <t>0.36970</t>
  </si>
  <si>
    <t>4885627.81</t>
  </si>
  <si>
    <t>80092.259180</t>
  </si>
  <si>
    <t>0.23030</t>
  </si>
  <si>
    <t>3070230.56</t>
  </si>
  <si>
    <t>80795.541053</t>
  </si>
  <si>
    <t>2783479.08</t>
  </si>
  <si>
    <t>92782.636000</t>
  </si>
  <si>
    <t>13107</t>
  </si>
  <si>
    <t>0.98788</t>
  </si>
  <si>
    <t>166143946.32</t>
  </si>
  <si>
    <t>1019288.014233</t>
  </si>
  <si>
    <t>212455.59</t>
  </si>
  <si>
    <t>16.8834</t>
  </si>
  <si>
    <t>0.11515</t>
  </si>
  <si>
    <t>46410588.70</t>
  </si>
  <si>
    <t>2442662.563158</t>
  </si>
  <si>
    <t>62261.02</t>
  </si>
  <si>
    <t>1.6190</t>
  </si>
  <si>
    <t>223293872.47</t>
  </si>
  <si>
    <t>1353296.196788</t>
  </si>
  <si>
    <t>251692</t>
  </si>
  <si>
    <t>0.92727</t>
  </si>
  <si>
    <t>0.00606</t>
  </si>
  <si>
    <t>259121.46</t>
  </si>
  <si>
    <t>0.03817</t>
  </si>
  <si>
    <t>41.57600000000001</t>
  </si>
  <si>
    <t>21.21</t>
  </si>
  <si>
    <t>820107.75</t>
  </si>
  <si>
    <t>4046732.33</t>
  </si>
  <si>
    <t>31128.710231</t>
  </si>
  <si>
    <t>23902.84</t>
  </si>
  <si>
    <t>2990628.11</t>
  </si>
  <si>
    <t>23004.831615</t>
  </si>
  <si>
    <t>0.93671</t>
  </si>
  <si>
    <t>0.983149</t>
  </si>
  <si>
    <t>CVL|Principal place of business state/territory|NSW</t>
  </si>
  <si>
    <t>8813</t>
  </si>
  <si>
    <t>7745</t>
  </si>
  <si>
    <t>0.25474</t>
  </si>
  <si>
    <t>9.162943834732085</t>
  </si>
  <si>
    <t>6942</t>
  </si>
  <si>
    <t>0.68050</t>
  </si>
  <si>
    <t>69969384.00</t>
  </si>
  <si>
    <t>14811.469941</t>
  </si>
  <si>
    <t>0.8300612987692455</t>
  </si>
  <si>
    <t>0.14733</t>
  </si>
  <si>
    <t>0.16057</t>
  </si>
  <si>
    <t>0.29562</t>
  </si>
  <si>
    <t>0.92793</t>
  </si>
  <si>
    <t>1445401235</t>
  </si>
  <si>
    <t>191926.8669</t>
  </si>
  <si>
    <t>397982164.36</t>
  </si>
  <si>
    <t>70476.742405</t>
  </si>
  <si>
    <t>8041</t>
  </si>
  <si>
    <t>0.40387</t>
  </si>
  <si>
    <t>380373541.67</t>
  </si>
  <si>
    <t>121602.794652</t>
  </si>
  <si>
    <t>34960.265</t>
  </si>
  <si>
    <t>0.19199</t>
  </si>
  <si>
    <t>120004647.12</t>
  </si>
  <si>
    <t>80702.519919</t>
  </si>
  <si>
    <t>23809.2</t>
  </si>
  <si>
    <t>125708772.33</t>
  </si>
  <si>
    <t>135025.534189</t>
  </si>
  <si>
    <t>23858.88</t>
  </si>
  <si>
    <t>0.98606</t>
  </si>
  <si>
    <t>26865083244.58</t>
  </si>
  <si>
    <t>3517753.469239</t>
  </si>
  <si>
    <t>392349.06</t>
  </si>
  <si>
    <t>48.1202</t>
  </si>
  <si>
    <t>0.21472</t>
  </si>
  <si>
    <t>6857967630.60</t>
  </si>
  <si>
    <t>4123853.055081</t>
  </si>
  <si>
    <t>90333.31</t>
  </si>
  <si>
    <t>2.5584</t>
  </si>
  <si>
    <t>34349137836.30</t>
  </si>
  <si>
    <t>4459189.645112</t>
  </si>
  <si>
    <t>443824.36</t>
  </si>
  <si>
    <t>7410</t>
  </si>
  <si>
    <t>0.95675</t>
  </si>
  <si>
    <t>0.10458</t>
  </si>
  <si>
    <t>50478350.72</t>
  </si>
  <si>
    <t>38576.901192</t>
  </si>
  <si>
    <t>0.01007</t>
  </si>
  <si>
    <t>8686200.16</t>
  </si>
  <si>
    <t>58452.742581</t>
  </si>
  <si>
    <t>2971501.80</t>
  </si>
  <si>
    <t>13794248.70</t>
  </si>
  <si>
    <t>96.12</t>
  </si>
  <si>
    <t>9436197.25</t>
  </si>
  <si>
    <t>6340799.75</t>
  </si>
  <si>
    <t>5507680.65</t>
  </si>
  <si>
    <t>6177181.48</t>
  </si>
  <si>
    <t>39049822.66</t>
  </si>
  <si>
    <t>35827739.53</t>
  </si>
  <si>
    <t>1086994106.32</t>
  </si>
  <si>
    <t>60144773.60</t>
  </si>
  <si>
    <t>18.410048721638802</t>
  </si>
  <si>
    <t>9.31</t>
  </si>
  <si>
    <t>1143959308.68</t>
  </si>
  <si>
    <t>122284743.06</t>
  </si>
  <si>
    <t>220707806.90</t>
  </si>
  <si>
    <t>39111.785735</t>
  </si>
  <si>
    <t>164258864.02</t>
  </si>
  <si>
    <t>29108.428853</t>
  </si>
  <si>
    <t>0.944389</t>
  </si>
  <si>
    <t>1.074412</t>
  </si>
  <si>
    <t>CQ|Appointment start financial year|2024</t>
  </si>
  <si>
    <t>2378</t>
  </si>
  <si>
    <t>2214</t>
  </si>
  <si>
    <t>0.34417</t>
  </si>
  <si>
    <t>9.286811201445348</t>
  </si>
  <si>
    <t>0.21725</t>
  </si>
  <si>
    <t>56400.00</t>
  </si>
  <si>
    <t>11280.000000</t>
  </si>
  <si>
    <t>0.81525</t>
  </si>
  <si>
    <t>0.13241</t>
  </si>
  <si>
    <t>0.13184</t>
  </si>
  <si>
    <t>0.26654</t>
  </si>
  <si>
    <t>0.10974</t>
  </si>
  <si>
    <t>0.54031</t>
  </si>
  <si>
    <t>365722855</t>
  </si>
  <si>
    <t>177535.3665</t>
  </si>
  <si>
    <t>45142195.90</t>
  </si>
  <si>
    <t>32783.003558</t>
  </si>
  <si>
    <t>0.34779</t>
  </si>
  <si>
    <t>182283903.20</t>
  </si>
  <si>
    <t>236732.341818</t>
  </si>
  <si>
    <t>95975.08499999999</t>
  </si>
  <si>
    <t>0.12014</t>
  </si>
  <si>
    <t>18976524.05</t>
  </si>
  <si>
    <t>71340.315977</t>
  </si>
  <si>
    <t>20134.555</t>
  </si>
  <si>
    <t>0.06911</t>
  </si>
  <si>
    <t>11992879.08</t>
  </si>
  <si>
    <t>78384.830588</t>
  </si>
  <si>
    <t>19231.8</t>
  </si>
  <si>
    <t>0.96793</t>
  </si>
  <si>
    <t>5650414940.55</t>
  </si>
  <si>
    <t>2636684.526622</t>
  </si>
  <si>
    <t>393889.3</t>
  </si>
  <si>
    <t>11.7510</t>
  </si>
  <si>
    <t>0.28049</t>
  </si>
  <si>
    <t>1281509379.04</t>
  </si>
  <si>
    <t>2063622.188470</t>
  </si>
  <si>
    <t>113999.85</t>
  </si>
  <si>
    <t>2.7831</t>
  </si>
  <si>
    <t>7145177625.92</t>
  </si>
  <si>
    <t>3237506.853611</t>
  </si>
  <si>
    <t>488276.03</t>
  </si>
  <si>
    <t>2064</t>
  </si>
  <si>
    <t>0.93225</t>
  </si>
  <si>
    <t>0.04336</t>
  </si>
  <si>
    <t>12422884.27</t>
  </si>
  <si>
    <t>46794.256863</t>
  </si>
  <si>
    <t>1399262.29</t>
  </si>
  <si>
    <t>85096.474615</t>
  </si>
  <si>
    <t>2299090.13</t>
  </si>
  <si>
    <t>2066562.23</t>
  </si>
  <si>
    <t>42.39</t>
  </si>
  <si>
    <t>562807.70</t>
  </si>
  <si>
    <t>146166.78</t>
  </si>
  <si>
    <t>752324.82</t>
  </si>
  <si>
    <t>42731133.40</t>
  </si>
  <si>
    <t>4746771.29</t>
  </si>
  <si>
    <t>14934013.86</t>
  </si>
  <si>
    <t>8080490.06</t>
  </si>
  <si>
    <t>0.03663</t>
  </si>
  <si>
    <t>28.9862</t>
  </si>
  <si>
    <t>13.34</t>
  </si>
  <si>
    <t>61279369.91</t>
  </si>
  <si>
    <t>15123181.46</t>
  </si>
  <si>
    <t>37638007.84</t>
  </si>
  <si>
    <t>27373.096611</t>
  </si>
  <si>
    <t>6740</t>
  </si>
  <si>
    <t>18905092.32</t>
  </si>
  <si>
    <t>13749.158051</t>
  </si>
  <si>
    <t>0.42055</t>
  </si>
  <si>
    <t>0.481878</t>
  </si>
  <si>
    <t>CVL|Company group size|c) 6-10</t>
  </si>
  <si>
    <t>61</t>
  </si>
  <si>
    <t>0.80328</t>
  </si>
  <si>
    <t>18.770491803278688</t>
  </si>
  <si>
    <t>0.57377</t>
  </si>
  <si>
    <t>34</t>
  </si>
  <si>
    <t>0.44118</t>
  </si>
  <si>
    <t>0.58929</t>
  </si>
  <si>
    <t>0.10256</t>
  </si>
  <si>
    <t>302032330</t>
  </si>
  <si>
    <t>5698723.2075</t>
  </si>
  <si>
    <t>360000</t>
  </si>
  <si>
    <t>962321.73</t>
  </si>
  <si>
    <t>87483.793636</t>
  </si>
  <si>
    <t>60338.63</t>
  </si>
  <si>
    <t>0.60656</t>
  </si>
  <si>
    <t>20939714.34</t>
  </si>
  <si>
    <t>565938.225405</t>
  </si>
  <si>
    <t>0.54098</t>
  </si>
  <si>
    <t>30876880.36</t>
  </si>
  <si>
    <t>935663.041212</t>
  </si>
  <si>
    <t>231932.75</t>
  </si>
  <si>
    <t>58120891.12</t>
  </si>
  <si>
    <t>2075746.111429</t>
  </si>
  <si>
    <t>476598.95499999996</t>
  </si>
  <si>
    <t>0.95082</t>
  </si>
  <si>
    <t>3088598696.78</t>
  </si>
  <si>
    <t>53251701.668621</t>
  </si>
  <si>
    <t>12490855.57</t>
  </si>
  <si>
    <t>128.6724</t>
  </si>
  <si>
    <t>3703680384.25</t>
  </si>
  <si>
    <t>100099469.844595</t>
  </si>
  <si>
    <t>8620056</t>
  </si>
  <si>
    <t>4.2368</t>
  </si>
  <si>
    <t>6902216566.85</t>
  </si>
  <si>
    <t>115036942.780833</t>
  </si>
  <si>
    <t>16400187.085</t>
  </si>
  <si>
    <t>0.88525</t>
  </si>
  <si>
    <t>5575492.85</t>
  </si>
  <si>
    <t>67000.000000</t>
  </si>
  <si>
    <t>67000</t>
  </si>
  <si>
    <t>195226.29</t>
  </si>
  <si>
    <t>44917.55</t>
  </si>
  <si>
    <t>102802.65</t>
  </si>
  <si>
    <t>39939886.29</t>
  </si>
  <si>
    <t>550924.99</t>
  </si>
  <si>
    <t>40833757.77</t>
  </si>
  <si>
    <t>1248491.55</t>
  </si>
  <si>
    <t>113499.231818</t>
  </si>
  <si>
    <t>705736.29</t>
  </si>
  <si>
    <t>64157.844545</t>
  </si>
  <si>
    <t>0.6860325</t>
  </si>
  <si>
    <t>0.6790670000000001</t>
  </si>
  <si>
    <t>CVL|Total liabilities|e. 50k-100k</t>
  </si>
  <si>
    <t>1317</t>
  </si>
  <si>
    <t>0.11422</t>
  </si>
  <si>
    <t>8.05982905982906</t>
  </si>
  <si>
    <t>0.12354</t>
  </si>
  <si>
    <t>1242</t>
  </si>
  <si>
    <t>0.73510</t>
  </si>
  <si>
    <t>0.96535</t>
  </si>
  <si>
    <t>0.13051</t>
  </si>
  <si>
    <t>0.13540</t>
  </si>
  <si>
    <t>0.15366</t>
  </si>
  <si>
    <t>0.13661</t>
  </si>
  <si>
    <t>0.92685</t>
  </si>
  <si>
    <t>13951206</t>
  </si>
  <si>
    <t>11072.3857</t>
  </si>
  <si>
    <t>314</t>
  </si>
  <si>
    <t>13013412.54</t>
  </si>
  <si>
    <t>11608.753381</t>
  </si>
  <si>
    <t>5001</t>
  </si>
  <si>
    <t>0.22300</t>
  </si>
  <si>
    <t>3705125.83</t>
  </si>
  <si>
    <t>12909.846098</t>
  </si>
  <si>
    <t>7106.92</t>
  </si>
  <si>
    <t>0.05594</t>
  </si>
  <si>
    <t>702063.17</t>
  </si>
  <si>
    <t>9750.877361</t>
  </si>
  <si>
    <t>4969.28</t>
  </si>
  <si>
    <t>0.01943</t>
  </si>
  <si>
    <t>237581.07</t>
  </si>
  <si>
    <t>9503.242800</t>
  </si>
  <si>
    <t>5605.32</t>
  </si>
  <si>
    <t>0.99534</t>
  </si>
  <si>
    <t>89687582.60</t>
  </si>
  <si>
    <t>70013.725683</t>
  </si>
  <si>
    <t>70537</t>
  </si>
  <si>
    <t>4.0281</t>
  </si>
  <si>
    <t>0.07226</t>
  </si>
  <si>
    <t>2217785.61</t>
  </si>
  <si>
    <t>23847.157097</t>
  </si>
  <si>
    <t>17283.3</t>
  </si>
  <si>
    <t>1.2745</t>
  </si>
  <si>
    <t>96550138.28</t>
  </si>
  <si>
    <t>75019.532463</t>
  </si>
  <si>
    <t>0.95493</t>
  </si>
  <si>
    <t>1051551.71</t>
  </si>
  <si>
    <t>13875.115690</t>
  </si>
  <si>
    <t>0.00466</t>
  </si>
  <si>
    <t>370872.34</t>
  </si>
  <si>
    <t>61812.056667</t>
  </si>
  <si>
    <t>10698.475</t>
  </si>
  <si>
    <t>10018.25</t>
  </si>
  <si>
    <t>20972.05</t>
  </si>
  <si>
    <t>186879.79</t>
  </si>
  <si>
    <t>1226676.20</t>
  </si>
  <si>
    <t>0.04293</t>
  </si>
  <si>
    <t>33.661458333333336</t>
  </si>
  <si>
    <t>21.605</t>
  </si>
  <si>
    <t>190660.60</t>
  </si>
  <si>
    <t>1762931.86</t>
  </si>
  <si>
    <t>26272222.76</t>
  </si>
  <si>
    <t>23478.304522</t>
  </si>
  <si>
    <t>15948221.75</t>
  </si>
  <si>
    <t>14252.208892</t>
  </si>
  <si>
    <t>0.96807</t>
  </si>
  <si>
    <t>1.073733</t>
  </si>
  <si>
    <t>CVL + CQ|Total liabilities|b. 1-1k</t>
  </si>
  <si>
    <t>96</t>
  </si>
  <si>
    <t>0.17241</t>
  </si>
  <si>
    <t>19.896551724137932</t>
  </si>
  <si>
    <t>0.29885</t>
  </si>
  <si>
    <t>0.73913</t>
  </si>
  <si>
    <t>0.91892</t>
  </si>
  <si>
    <t>0.07353</t>
  </si>
  <si>
    <t>0.04412</t>
  </si>
  <si>
    <t>0.66197</t>
  </si>
  <si>
    <t>9661368</t>
  </si>
  <si>
    <t>130559.0270</t>
  </si>
  <si>
    <t>2205275.51</t>
  </si>
  <si>
    <t>31060.218451</t>
  </si>
  <si>
    <t>27007.76</t>
  </si>
  <si>
    <t>321.520952</t>
  </si>
  <si>
    <t>211</t>
  </si>
  <si>
    <t>1.9167</t>
  </si>
  <si>
    <t>3.00</t>
  </si>
  <si>
    <t>27410.76</t>
  </si>
  <si>
    <t>315.066207</t>
  </si>
  <si>
    <t>201</t>
  </si>
  <si>
    <t>0.77011</t>
  </si>
  <si>
    <t>0.02299</t>
  </si>
  <si>
    <t>887637.47</t>
  </si>
  <si>
    <t>12501.936197</t>
  </si>
  <si>
    <t>697754.43</t>
  </si>
  <si>
    <t>9827.527183</t>
  </si>
  <si>
    <t>0.981212</t>
  </si>
  <si>
    <t>1.0983450000000001</t>
  </si>
  <si>
    <t>CQ|Unsecured creditor value|k. 10m+</t>
  </si>
  <si>
    <t>405</t>
  </si>
  <si>
    <t>216</t>
  </si>
  <si>
    <t>0.69444</t>
  </si>
  <si>
    <t>11.86574074074074</t>
  </si>
  <si>
    <t>70000.00</t>
  </si>
  <si>
    <t>23333.333333</t>
  </si>
  <si>
    <t>0.05567946123841837</t>
  </si>
  <si>
    <t>0.77184</t>
  </si>
  <si>
    <t>0.55000</t>
  </si>
  <si>
    <t>178162590</t>
  </si>
  <si>
    <t>923122.2280</t>
  </si>
  <si>
    <t>10593072.06</t>
  </si>
  <si>
    <t>176551.201000</t>
  </si>
  <si>
    <t>44.85</t>
  </si>
  <si>
    <t>0.38889</t>
  </si>
  <si>
    <t>51749699.68</t>
  </si>
  <si>
    <t>616067.853333</t>
  </si>
  <si>
    <t>189089.065</t>
  </si>
  <si>
    <t>0.32407</t>
  </si>
  <si>
    <t>12842267.08</t>
  </si>
  <si>
    <t>183460.958286</t>
  </si>
  <si>
    <t>61534.81</t>
  </si>
  <si>
    <t>0.23611</t>
  </si>
  <si>
    <t>11977077.90</t>
  </si>
  <si>
    <t>234844.664706</t>
  </si>
  <si>
    <t>109708.02</t>
  </si>
  <si>
    <t>23933131504.39</t>
  </si>
  <si>
    <t>110801534.742546</t>
  </si>
  <si>
    <t>22910010.98</t>
  </si>
  <si>
    <t>112.2778</t>
  </si>
  <si>
    <t>0.39815</t>
  </si>
  <si>
    <t>2330007084.73</t>
  </si>
  <si>
    <t>27093105.636395</t>
  </si>
  <si>
    <t>4094559.54</t>
  </si>
  <si>
    <t>3.4494</t>
  </si>
  <si>
    <t>26339707633.78</t>
  </si>
  <si>
    <t>121943090.897130</t>
  </si>
  <si>
    <t>26455357.565</t>
  </si>
  <si>
    <t>203</t>
  </si>
  <si>
    <t>0.93981</t>
  </si>
  <si>
    <t>0.10648</t>
  </si>
  <si>
    <t>12469971.97</t>
  </si>
  <si>
    <t>1124528.580000</t>
  </si>
  <si>
    <t>1036557.16</t>
  </si>
  <si>
    <t>0.01389</t>
  </si>
  <si>
    <t>1441216.32</t>
  </si>
  <si>
    <t>512275.000000</t>
  </si>
  <si>
    <t>512275</t>
  </si>
  <si>
    <t>1349657.24</t>
  </si>
  <si>
    <t>1014305.45</t>
  </si>
  <si>
    <t>201238.51</t>
  </si>
  <si>
    <t>577302.07</t>
  </si>
  <si>
    <t>17766600.42</t>
  </si>
  <si>
    <t>4781885.08</t>
  </si>
  <si>
    <t>11046182.52</t>
  </si>
  <si>
    <t>24593.80</t>
  </si>
  <si>
    <t>0.03390</t>
  </si>
  <si>
    <t>50.1</t>
  </si>
  <si>
    <t>30940980.76</t>
  </si>
  <si>
    <t>5823680.45</t>
  </si>
  <si>
    <t>6137226.51</t>
  </si>
  <si>
    <t>102287.108500</t>
  </si>
  <si>
    <t>45146</t>
  </si>
  <si>
    <t>4455307.85</t>
  </si>
  <si>
    <t>74255.130833</t>
  </si>
  <si>
    <t>0.490523</t>
  </si>
  <si>
    <t>0.679659</t>
  </si>
  <si>
    <t>CVL|Total liabilities|f. 100k-250k</t>
  </si>
  <si>
    <t>3781</t>
  </si>
  <si>
    <t>3711</t>
  </si>
  <si>
    <t>0.15683</t>
  </si>
  <si>
    <t>8.497709512260846</t>
  </si>
  <si>
    <t>0.12800</t>
  </si>
  <si>
    <t>0.72054</t>
  </si>
  <si>
    <t>28442480.00</t>
  </si>
  <si>
    <t>11075.732087</t>
  </si>
  <si>
    <t>0.8856329849322823</t>
  </si>
  <si>
    <t>0.95810</t>
  </si>
  <si>
    <t>0.16094</t>
  </si>
  <si>
    <t>0.16492</t>
  </si>
  <si>
    <t>0.20123</t>
  </si>
  <si>
    <t>0.17643</t>
  </si>
  <si>
    <t>0.93598</t>
  </si>
  <si>
    <t>58366539</t>
  </si>
  <si>
    <t>15995.2149</t>
  </si>
  <si>
    <t>2527</t>
  </si>
  <si>
    <t>50443101.69</t>
  </si>
  <si>
    <t>16308.794597</t>
  </si>
  <si>
    <t>0.34384</t>
  </si>
  <si>
    <t>27323433.17</t>
  </si>
  <si>
    <t>21413.348879</t>
  </si>
  <si>
    <t>11981.68</t>
  </si>
  <si>
    <t>0.10779</t>
  </si>
  <si>
    <t>5570995.18</t>
  </si>
  <si>
    <t>13927.487950</t>
  </si>
  <si>
    <t>7455.665</t>
  </si>
  <si>
    <t>0.04392</t>
  </si>
  <si>
    <t>1900609.97</t>
  </si>
  <si>
    <t>11660.183865</t>
  </si>
  <si>
    <t>6523.56</t>
  </si>
  <si>
    <t>0.99973</t>
  </si>
  <si>
    <t>584384297.42</t>
  </si>
  <si>
    <t>157515.983132</t>
  </si>
  <si>
    <t>155428.53</t>
  </si>
  <si>
    <t>6.5574</t>
  </si>
  <si>
    <t>0.13150</t>
  </si>
  <si>
    <t>17467707.32</t>
  </si>
  <si>
    <t>35794.482213</t>
  </si>
  <si>
    <t>24323.775</t>
  </si>
  <si>
    <t>1.4962</t>
  </si>
  <si>
    <t>636647043.06</t>
  </si>
  <si>
    <t>171556.734859</t>
  </si>
  <si>
    <t>169720.75</t>
  </si>
  <si>
    <t>0.96174</t>
  </si>
  <si>
    <t>0.07518</t>
  </si>
  <si>
    <t>5347200.94</t>
  </si>
  <si>
    <t>18424.383482</t>
  </si>
  <si>
    <t>0.00674</t>
  </si>
  <si>
    <t>740730.82</t>
  </si>
  <si>
    <t>17950.668125</t>
  </si>
  <si>
    <t>10879.5</t>
  </si>
  <si>
    <t>801965.87</t>
  </si>
  <si>
    <t>99.99499999999999</t>
  </si>
  <si>
    <t>20586.10</t>
  </si>
  <si>
    <t>147885.95</t>
  </si>
  <si>
    <t>95774.63</t>
  </si>
  <si>
    <t>928707.95</t>
  </si>
  <si>
    <t>693585.84</t>
  </si>
  <si>
    <t>4307624.21</t>
  </si>
  <si>
    <t>0.04255</t>
  </si>
  <si>
    <t>20.38862595419847</t>
  </si>
  <si>
    <t>10.57</t>
  </si>
  <si>
    <t>966867.14</t>
  </si>
  <si>
    <t>6046836.50</t>
  </si>
  <si>
    <t>84203027.80</t>
  </si>
  <si>
    <t>27294.336402</t>
  </si>
  <si>
    <t>55668699.95</t>
  </si>
  <si>
    <t>18044.959465</t>
  </si>
  <si>
    <t>0.9604170000000001</t>
  </si>
  <si>
    <t>1.0601845</t>
  </si>
  <si>
    <t>CQ|Unsecured creditor value|i. 1m-5m</t>
  </si>
  <si>
    <t>1497</t>
  </si>
  <si>
    <t>0.52348</t>
  </si>
  <si>
    <t>10.24172440338722</t>
  </si>
  <si>
    <t>0.30100</t>
  </si>
  <si>
    <t>0.81920</t>
  </si>
  <si>
    <t>0.17101</t>
  </si>
  <si>
    <t>0.16908</t>
  </si>
  <si>
    <t>0.32166</t>
  </si>
  <si>
    <t>0.16006</t>
  </si>
  <si>
    <t>0.67632</t>
  </si>
  <si>
    <t>365243860</t>
  </si>
  <si>
    <t>303863.4443</t>
  </si>
  <si>
    <t>495</t>
  </si>
  <si>
    <t>124596014.88</t>
  </si>
  <si>
    <t>212258.969131</t>
  </si>
  <si>
    <t>430.78</t>
  </si>
  <si>
    <t>0.50192</t>
  </si>
  <si>
    <t>202158913.96</t>
  </si>
  <si>
    <t>310059.683988</t>
  </si>
  <si>
    <t>130686.48500000002</t>
  </si>
  <si>
    <t>0.25173</t>
  </si>
  <si>
    <t>17079305.68</t>
  </si>
  <si>
    <t>52230.292599</t>
  </si>
  <si>
    <t>24709.08</t>
  </si>
  <si>
    <t>0.16320</t>
  </si>
  <si>
    <t>9454675.24</t>
  </si>
  <si>
    <t>44597.524717</t>
  </si>
  <si>
    <t>19433.22</t>
  </si>
  <si>
    <t>2722776090.66</t>
  </si>
  <si>
    <t>2096055.497044</t>
  </si>
  <si>
    <t>1749291.13</t>
  </si>
  <si>
    <t>17.3903</t>
  </si>
  <si>
    <t>0.33795</t>
  </si>
  <si>
    <t>863892392.55</t>
  </si>
  <si>
    <t>1967864.219932</t>
  </si>
  <si>
    <t>246117</t>
  </si>
  <si>
    <t>3.3926</t>
  </si>
  <si>
    <t>3815361378.09</t>
  </si>
  <si>
    <t>2937152.716005</t>
  </si>
  <si>
    <t>2103093.92</t>
  </si>
  <si>
    <t>1234</t>
  </si>
  <si>
    <t>0.06390</t>
  </si>
  <si>
    <t>8681038.30</t>
  </si>
  <si>
    <t>70923.217368</t>
  </si>
  <si>
    <t>0.00770</t>
  </si>
  <si>
    <t>959251.04</t>
  </si>
  <si>
    <t>96940.695714</t>
  </si>
  <si>
    <t>1324801.16</t>
  </si>
  <si>
    <t>3685648.51</t>
  </si>
  <si>
    <t>441924.54</t>
  </si>
  <si>
    <t>333720.24</t>
  </si>
  <si>
    <t>35357230.65</t>
  </si>
  <si>
    <t>12422838.58</t>
  </si>
  <si>
    <t>5490114.20</t>
  </si>
  <si>
    <t>29465314.20</t>
  </si>
  <si>
    <t>0.05181</t>
  </si>
  <si>
    <t>39.580000000000005</t>
  </si>
  <si>
    <t>17.745</t>
  </si>
  <si>
    <t>42947790.79</t>
  </si>
  <si>
    <t>45953982.79</t>
  </si>
  <si>
    <t>31153968.67</t>
  </si>
  <si>
    <t>53073.200460</t>
  </si>
  <si>
    <t>32256</t>
  </si>
  <si>
    <t>20834535.63</t>
  </si>
  <si>
    <t>35493.246388</t>
  </si>
  <si>
    <t>0.395135</t>
  </si>
  <si>
    <t>0.459252</t>
  </si>
  <si>
    <t>CVL|Unsecured creditor count|e. 11-20</t>
  </si>
  <si>
    <t>2970</t>
  </si>
  <si>
    <t>2659</t>
  </si>
  <si>
    <t>0.29898</t>
  </si>
  <si>
    <t>8.794659646483641</t>
  </si>
  <si>
    <t>0.19255</t>
  </si>
  <si>
    <t>2325</t>
  </si>
  <si>
    <t>0.62839</t>
  </si>
  <si>
    <t>0.88897</t>
  </si>
  <si>
    <t>0.17617</t>
  </si>
  <si>
    <t>0.19234</t>
  </si>
  <si>
    <t>0.30500</t>
  </si>
  <si>
    <t>0.18795</t>
  </si>
  <si>
    <t>0.94259</t>
  </si>
  <si>
    <t>519616528</t>
  </si>
  <si>
    <t>201871.2230</t>
  </si>
  <si>
    <t>14031.5</t>
  </si>
  <si>
    <t>138723680.08</t>
  </si>
  <si>
    <t>75846.735965</t>
  </si>
  <si>
    <t>0.59082</t>
  </si>
  <si>
    <t>170572917.82</t>
  </si>
  <si>
    <t>108576.013889</t>
  </si>
  <si>
    <t>29723.79</t>
  </si>
  <si>
    <t>0.34750</t>
  </si>
  <si>
    <t>37884267.66</t>
  </si>
  <si>
    <t>41000.289675</t>
  </si>
  <si>
    <t>0.22001</t>
  </si>
  <si>
    <t>29234943.29</t>
  </si>
  <si>
    <t>49974.262034</t>
  </si>
  <si>
    <t>13052</t>
  </si>
  <si>
    <t>0.99925</t>
  </si>
  <si>
    <t>5592724764.03</t>
  </si>
  <si>
    <t>2104902.056466</t>
  </si>
  <si>
    <t>570281.56</t>
  </si>
  <si>
    <t>14.7315</t>
  </si>
  <si>
    <t>0.35653</t>
  </si>
  <si>
    <t>3577064916.78</t>
  </si>
  <si>
    <t>3773275.228671</t>
  </si>
  <si>
    <t>86617.745</t>
  </si>
  <si>
    <t>2.3607</t>
  </si>
  <si>
    <t>9407481809.58</t>
  </si>
  <si>
    <t>3537977.363513</t>
  </si>
  <si>
    <t>697745.76</t>
  </si>
  <si>
    <t>2569</t>
  </si>
  <si>
    <t>0.96615</t>
  </si>
  <si>
    <t>0.13652</t>
  </si>
  <si>
    <t>16182007.55</t>
  </si>
  <si>
    <t>33243.182234</t>
  </si>
  <si>
    <t>17300</t>
  </si>
  <si>
    <t>0.01053</t>
  </si>
  <si>
    <t>1309711.88</t>
  </si>
  <si>
    <t>32429.741500</t>
  </si>
  <si>
    <t>23001.73</t>
  </si>
  <si>
    <t>3615658.32</t>
  </si>
  <si>
    <t>5139707.54</t>
  </si>
  <si>
    <t>722644.39</t>
  </si>
  <si>
    <t>1748543.33</t>
  </si>
  <si>
    <t>787680.82</t>
  </si>
  <si>
    <t>1268012.82</t>
  </si>
  <si>
    <t>21612204.56</t>
  </si>
  <si>
    <t>27288773.54</t>
  </si>
  <si>
    <t>20937451.45</t>
  </si>
  <si>
    <t>12659104.55</t>
  </si>
  <si>
    <t>0.05443</t>
  </si>
  <si>
    <t>14.675454545454544</t>
  </si>
  <si>
    <t>47675639.54</t>
  </si>
  <si>
    <t>48104141.78</t>
  </si>
  <si>
    <t>81664356.41</t>
  </si>
  <si>
    <t>44723.086752</t>
  </si>
  <si>
    <t>60123672.59</t>
  </si>
  <si>
    <t>32926.436249</t>
  </si>
  <si>
    <t>0.8865685</t>
  </si>
  <si>
    <t>0.997503</t>
  </si>
  <si>
    <t>CVL|Unsecured creditor value|d. 10k-50k</t>
  </si>
  <si>
    <t>948</t>
  </si>
  <si>
    <t>920</t>
  </si>
  <si>
    <t>0.12826</t>
  </si>
  <si>
    <t>8.231521739130434</t>
  </si>
  <si>
    <t>0.15978</t>
  </si>
  <si>
    <t>885</t>
  </si>
  <si>
    <t>0.77175</t>
  </si>
  <si>
    <t>7178838.00</t>
  </si>
  <si>
    <t>10510.743777</t>
  </si>
  <si>
    <t>0.9085515708221434</t>
  </si>
  <si>
    <t>0.95011</t>
  </si>
  <si>
    <t>0.09218</t>
  </si>
  <si>
    <t>0.10331</t>
  </si>
  <si>
    <t>0.10518</t>
  </si>
  <si>
    <t>0.91375</t>
  </si>
  <si>
    <t>18235003</t>
  </si>
  <si>
    <t>20351.5658</t>
  </si>
  <si>
    <t>39.5</t>
  </si>
  <si>
    <t>10047382.26</t>
  </si>
  <si>
    <t>12559.227825</t>
  </si>
  <si>
    <t>1515.3000000000002</t>
  </si>
  <si>
    <t>0.18913</t>
  </si>
  <si>
    <t>6577661.05</t>
  </si>
  <si>
    <t>37802.649713</t>
  </si>
  <si>
    <t>15159.035</t>
  </si>
  <si>
    <t>0.06848</t>
  </si>
  <si>
    <t>2981631.77</t>
  </si>
  <si>
    <t>47327.488413</t>
  </si>
  <si>
    <t>9733.09</t>
  </si>
  <si>
    <t>0.03913</t>
  </si>
  <si>
    <t>4677943.87</t>
  </si>
  <si>
    <t>129942.885278</t>
  </si>
  <si>
    <t>9680.630000000001</t>
  </si>
  <si>
    <t>28908254.59</t>
  </si>
  <si>
    <t>31422.015859</t>
  </si>
  <si>
    <t>31696.18</t>
  </si>
  <si>
    <t>3.3815</t>
  </si>
  <si>
    <t>116611048.76</t>
  </si>
  <si>
    <t>1050549.988829</t>
  </si>
  <si>
    <t>1.4915</t>
  </si>
  <si>
    <t>159756540.04</t>
  </si>
  <si>
    <t>173648.413087</t>
  </si>
  <si>
    <t>36822.259999999995</t>
  </si>
  <si>
    <t>863</t>
  </si>
  <si>
    <t>0.93804</t>
  </si>
  <si>
    <t>0.03370</t>
  </si>
  <si>
    <t>503224.61</t>
  </si>
  <si>
    <t>12990.164643</t>
  </si>
  <si>
    <t>0.00326</t>
  </si>
  <si>
    <t>287271.72</t>
  </si>
  <si>
    <t>30430.22</t>
  </si>
  <si>
    <t>65059.65</t>
  </si>
  <si>
    <t>88.34</t>
  </si>
  <si>
    <t>5524048.23</t>
  </si>
  <si>
    <t>2260841.27</t>
  </si>
  <si>
    <t>15035.00</t>
  </si>
  <si>
    <t>433687.88</t>
  </si>
  <si>
    <t>0.02893</t>
  </si>
  <si>
    <t>53.04347826086956</t>
  </si>
  <si>
    <t>44.48</t>
  </si>
  <si>
    <t>5540788.57</t>
  </si>
  <si>
    <t>3077290.74</t>
  </si>
  <si>
    <t>17292326.17</t>
  </si>
  <si>
    <t>21696.770602</t>
  </si>
  <si>
    <t>20350</t>
  </si>
  <si>
    <t>10456465.39</t>
  </si>
  <si>
    <t>13119.780916</t>
  </si>
  <si>
    <t>0.9681185</t>
  </si>
  <si>
    <t>1.0764</t>
  </si>
  <si>
    <t>CVL + CQ|Principal place of business state/territory|SA</t>
  </si>
  <si>
    <t>1173</t>
  </si>
  <si>
    <t>1084</t>
  </si>
  <si>
    <t>0.34225</t>
  </si>
  <si>
    <t>9.657749077490775</t>
  </si>
  <si>
    <t>0.17066</t>
  </si>
  <si>
    <t>742</t>
  </si>
  <si>
    <t>0.56199</t>
  </si>
  <si>
    <t>4526485.00</t>
  </si>
  <si>
    <t>10854.880096</t>
  </si>
  <si>
    <t>0.8036862116150887</t>
  </si>
  <si>
    <t>0.82112</t>
  </si>
  <si>
    <t>0.17857</t>
  </si>
  <si>
    <t>0.18664</t>
  </si>
  <si>
    <t>0.22742</t>
  </si>
  <si>
    <t>0.85277</t>
  </si>
  <si>
    <t>77788283</t>
  </si>
  <si>
    <t>76113.7798</t>
  </si>
  <si>
    <t>39693214.02</t>
  </si>
  <si>
    <t>57861.828017</t>
  </si>
  <si>
    <t>10176.04</t>
  </si>
  <si>
    <t>0.52306</t>
  </si>
  <si>
    <t>73384332.02</t>
  </si>
  <si>
    <t>129425.629665</t>
  </si>
  <si>
    <t>38817.4</t>
  </si>
  <si>
    <t>0.26937</t>
  </si>
  <si>
    <t>20264603.00</t>
  </si>
  <si>
    <t>69399.325342</t>
  </si>
  <si>
    <t>20899.795</t>
  </si>
  <si>
    <t>0.18542</t>
  </si>
  <si>
    <t>17712474.71</t>
  </si>
  <si>
    <t>88121.764726</t>
  </si>
  <si>
    <t>16801.88</t>
  </si>
  <si>
    <t>0.98247</t>
  </si>
  <si>
    <t>1488454376.23</t>
  </si>
  <si>
    <t>1397609.742939</t>
  </si>
  <si>
    <t>17.9634</t>
  </si>
  <si>
    <t>0.25923</t>
  </si>
  <si>
    <t>436044179.12</t>
  </si>
  <si>
    <t>1551758.644555</t>
  </si>
  <si>
    <t>106343.79</t>
  </si>
  <si>
    <t>2.3116</t>
  </si>
  <si>
    <t>2035859965.08</t>
  </si>
  <si>
    <t>1886802.562632</t>
  </si>
  <si>
    <t>452729.53</t>
  </si>
  <si>
    <t>1033</t>
  </si>
  <si>
    <t>0.95295</t>
  </si>
  <si>
    <t>0.11070</t>
  </si>
  <si>
    <t>7666869.80</t>
  </si>
  <si>
    <t>34486.963506</t>
  </si>
  <si>
    <t>0.00369</t>
  </si>
  <si>
    <t>207882.42</t>
  </si>
  <si>
    <t>35000.000000</t>
  </si>
  <si>
    <t>717011.25</t>
  </si>
  <si>
    <t>1758996.60</t>
  </si>
  <si>
    <t>73.71</t>
  </si>
  <si>
    <t>2188732.12</t>
  </si>
  <si>
    <t>1631915.32</t>
  </si>
  <si>
    <t>3426347.54</t>
  </si>
  <si>
    <t>1257205.67</t>
  </si>
  <si>
    <t>16029809.54</t>
  </si>
  <si>
    <t>5067164.66</t>
  </si>
  <si>
    <t>3183122.22</t>
  </si>
  <si>
    <t>5007106.27</t>
  </si>
  <si>
    <t>0.05702</t>
  </si>
  <si>
    <t>27.866866215392573</t>
  </si>
  <si>
    <t>13.344999999999999</t>
  </si>
  <si>
    <t>25545022.67</t>
  </si>
  <si>
    <t>14722388.52</t>
  </si>
  <si>
    <t>27694804.45</t>
  </si>
  <si>
    <t>40968.645636</t>
  </si>
  <si>
    <t>30292</t>
  </si>
  <si>
    <t>19809682.60</t>
  </si>
  <si>
    <t>29304.264201</t>
  </si>
  <si>
    <t>0.8731105</t>
  </si>
  <si>
    <t>0.976728</t>
  </si>
  <si>
    <t>CVL|Unsecured creditor count|c. 2-5</t>
  </si>
  <si>
    <t>8529</t>
  </si>
  <si>
    <t>7993</t>
  </si>
  <si>
    <t>9.186538220943325</t>
  </si>
  <si>
    <t>0.18253</t>
  </si>
  <si>
    <t>7599</t>
  </si>
  <si>
    <t>0.71351</t>
  </si>
  <si>
    <t>68532282.00</t>
  </si>
  <si>
    <t>12639.668388</t>
  </si>
  <si>
    <t>0.8818597322153675</t>
  </si>
  <si>
    <t>0.95876</t>
  </si>
  <si>
    <t>0.18173</t>
  </si>
  <si>
    <t>0.18714</t>
  </si>
  <si>
    <t>0.29112</t>
  </si>
  <si>
    <t>0.93154</t>
  </si>
  <si>
    <t>332910943</t>
  </si>
  <si>
    <t>42506.5045</t>
  </si>
  <si>
    <t>1512</t>
  </si>
  <si>
    <t>183036671.76</t>
  </si>
  <si>
    <t>29211.087099</t>
  </si>
  <si>
    <t>8430.5</t>
  </si>
  <si>
    <t>0.31528</t>
  </si>
  <si>
    <t>217655809.02</t>
  </si>
  <si>
    <t>86371.352786</t>
  </si>
  <si>
    <t>26649.285</t>
  </si>
  <si>
    <t>0.08695</t>
  </si>
  <si>
    <t>20473618.70</t>
  </si>
  <si>
    <t>29458.444173</t>
  </si>
  <si>
    <t>0.03553</t>
  </si>
  <si>
    <t>17159105.90</t>
  </si>
  <si>
    <t>60419.386972</t>
  </si>
  <si>
    <t>14399.5</t>
  </si>
  <si>
    <t>0.99900</t>
  </si>
  <si>
    <t>8402240755.48</t>
  </si>
  <si>
    <t>1052253.068939</t>
  </si>
  <si>
    <t>260642.02</t>
  </si>
  <si>
    <t>3.3120</t>
  </si>
  <si>
    <t>0.14863</t>
  </si>
  <si>
    <t>2187997230.19</t>
  </si>
  <si>
    <t>1841748.510261</t>
  </si>
  <si>
    <t>61457.86</t>
  </si>
  <si>
    <t>1.7385</t>
  </si>
  <si>
    <t>10845526519.29</t>
  </si>
  <si>
    <t>1356878.083234</t>
  </si>
  <si>
    <t>294206.71</t>
  </si>
  <si>
    <t>7668</t>
  </si>
  <si>
    <t>0.95934</t>
  </si>
  <si>
    <t>0.06818</t>
  </si>
  <si>
    <t>22353221.94</t>
  </si>
  <si>
    <t>31863.341566</t>
  </si>
  <si>
    <t>0.00713</t>
  </si>
  <si>
    <t>2789092.38</t>
  </si>
  <si>
    <t>50539.705870</t>
  </si>
  <si>
    <t>25400</t>
  </si>
  <si>
    <t>1130649.06</t>
  </si>
  <si>
    <t>6214271.52</t>
  </si>
  <si>
    <t>64.02000000000001</t>
  </si>
  <si>
    <t>318938.61</t>
  </si>
  <si>
    <t>774819.01</t>
  </si>
  <si>
    <t>240356.76</t>
  </si>
  <si>
    <t>890803.75</t>
  </si>
  <si>
    <t>46278428.98</t>
  </si>
  <si>
    <t>45375317.21</t>
  </si>
  <si>
    <t>6353295.32</t>
  </si>
  <si>
    <t>28698369.14</t>
  </si>
  <si>
    <t>0.05816</t>
  </si>
  <si>
    <t>19.172645782213085</t>
  </si>
  <si>
    <t>8.82</t>
  </si>
  <si>
    <t>54321668.73</t>
  </si>
  <si>
    <t>81953580.63</t>
  </si>
  <si>
    <t>194111215.70</t>
  </si>
  <si>
    <t>31018.091355</t>
  </si>
  <si>
    <t>27322.07</t>
  </si>
  <si>
    <t>135852522.62</t>
  </si>
  <si>
    <t>21708.616590</t>
  </si>
  <si>
    <t>0.9617990000000001</t>
  </si>
  <si>
    <t>1.068062</t>
  </si>
  <si>
    <t>CVL|Unsecured creditor count|d. 6-10</t>
  </si>
  <si>
    <t>3926</t>
  </si>
  <si>
    <t>3575</t>
  </si>
  <si>
    <t>0.26434</t>
  </si>
  <si>
    <t>8.77958041958042</t>
  </si>
  <si>
    <t>0.20531</t>
  </si>
  <si>
    <t>0.66894</t>
  </si>
  <si>
    <t>29814662.00</t>
  </si>
  <si>
    <t>13828.692950</t>
  </si>
  <si>
    <t>0.7591728616655724</t>
  </si>
  <si>
    <t>0.93462</t>
  </si>
  <si>
    <t>0.19450</t>
  </si>
  <si>
    <t>0.21172</t>
  </si>
  <si>
    <t>0.33643</t>
  </si>
  <si>
    <t>0.22457</t>
  </si>
  <si>
    <t>0.94015</t>
  </si>
  <si>
    <t>208244413</t>
  </si>
  <si>
    <t>59720.2217</t>
  </si>
  <si>
    <t>105730425.66</t>
  </si>
  <si>
    <t>41092.275810</t>
  </si>
  <si>
    <t>12489</t>
  </si>
  <si>
    <t>0.47021</t>
  </si>
  <si>
    <t>188413410.55</t>
  </si>
  <si>
    <t>112084.122873</t>
  </si>
  <si>
    <t>32313.18</t>
  </si>
  <si>
    <t>0.19804</t>
  </si>
  <si>
    <t>21718540.34</t>
  </si>
  <si>
    <t>30675.904435</t>
  </si>
  <si>
    <t>12049.21</t>
  </si>
  <si>
    <t>18652255.42</t>
  </si>
  <si>
    <t>51668.297562</t>
  </si>
  <si>
    <t>10796.14</t>
  </si>
  <si>
    <t>0.99944</t>
  </si>
  <si>
    <t>5808650143.38</t>
  </si>
  <si>
    <t>1625706.729186</t>
  </si>
  <si>
    <t>477697.08</t>
  </si>
  <si>
    <t>7.5793</t>
  </si>
  <si>
    <t>0.25175</t>
  </si>
  <si>
    <t>1594669181.68</t>
  </si>
  <si>
    <t>1771854.646311</t>
  </si>
  <si>
    <t>64891.75</t>
  </si>
  <si>
    <t>1.9718</t>
  </si>
  <si>
    <t>7632103531.37</t>
  </si>
  <si>
    <t>2134854.134649</t>
  </si>
  <si>
    <t>558562.01</t>
  </si>
  <si>
    <t>3451</t>
  </si>
  <si>
    <t>0.96531</t>
  </si>
  <si>
    <t>18807329.59</t>
  </si>
  <si>
    <t>35743.268191</t>
  </si>
  <si>
    <t>1782371.99</t>
  </si>
  <si>
    <t>40151.288333</t>
  </si>
  <si>
    <t>1016922.19</t>
  </si>
  <si>
    <t>6565911.09</t>
  </si>
  <si>
    <t>86.74000000000001</t>
  </si>
  <si>
    <t>26194.10</t>
  </si>
  <si>
    <t>1009282.57</t>
  </si>
  <si>
    <t>539715.21</t>
  </si>
  <si>
    <t>8634944.97</t>
  </si>
  <si>
    <t>6141988.72</t>
  </si>
  <si>
    <t>4589427.71</t>
  </si>
  <si>
    <t>18923474.46</t>
  </si>
  <si>
    <t>16.382152121512526</t>
  </si>
  <si>
    <t>7.72</t>
  </si>
  <si>
    <t>14267488.97</t>
  </si>
  <si>
    <t>33180372.05</t>
  </si>
  <si>
    <t>99485118.16</t>
  </si>
  <si>
    <t>38725.230891</t>
  </si>
  <si>
    <t>31012.49</t>
  </si>
  <si>
    <t>71881286.73</t>
  </si>
  <si>
    <t>27980.259529</t>
  </si>
  <si>
    <t>0.9392784999999999</t>
  </si>
  <si>
    <t>1.0457425</t>
  </si>
  <si>
    <t>CVL + CQ|Principal place of business state/territory|VIC</t>
  </si>
  <si>
    <t>8154</t>
  </si>
  <si>
    <t>7249</t>
  </si>
  <si>
    <t>0.30584</t>
  </si>
  <si>
    <t>10.200441440198649</t>
  </si>
  <si>
    <t>0.20127</t>
  </si>
  <si>
    <t>0.68515</t>
  </si>
  <si>
    <t>49131925.00</t>
  </si>
  <si>
    <t>15296.365193</t>
  </si>
  <si>
    <t>0.8447879539996063</t>
  </si>
  <si>
    <t>0.88449</t>
  </si>
  <si>
    <t>0.16643</t>
  </si>
  <si>
    <t>0.17479</t>
  </si>
  <si>
    <t>0.28471</t>
  </si>
  <si>
    <t>0.18562</t>
  </si>
  <si>
    <t>0.85264</t>
  </si>
  <si>
    <t>1440132087</t>
  </si>
  <si>
    <t>209351.9533</t>
  </si>
  <si>
    <t>5226</t>
  </si>
  <si>
    <t>335905059.35</t>
  </si>
  <si>
    <t>69230.226577</t>
  </si>
  <si>
    <t>0.42861</t>
  </si>
  <si>
    <t>438550584.13</t>
  </si>
  <si>
    <t>141149.206350</t>
  </si>
  <si>
    <t>38464</t>
  </si>
  <si>
    <t>0.22982</t>
  </si>
  <si>
    <t>134224909.19</t>
  </si>
  <si>
    <t>80567.172383</t>
  </si>
  <si>
    <t>21578.050000000003</t>
  </si>
  <si>
    <t>0.15023</t>
  </si>
  <si>
    <t>163309946.34</t>
  </si>
  <si>
    <t>149963.219780</t>
  </si>
  <si>
    <t>23504.2</t>
  </si>
  <si>
    <t>0.97820</t>
  </si>
  <si>
    <t>20822721277.13</t>
  </si>
  <si>
    <t>2936499.968570</t>
  </si>
  <si>
    <t>430788.48</t>
  </si>
  <si>
    <t>23.1101</t>
  </si>
  <si>
    <t>0.28804</t>
  </si>
  <si>
    <t>4314015682.02</t>
  </si>
  <si>
    <t>2066099.464569</t>
  </si>
  <si>
    <t>111490.07999999999</t>
  </si>
  <si>
    <t>2.6575</t>
  </si>
  <si>
    <t>25872822398.81</t>
  </si>
  <si>
    <t>3587468.441321</t>
  </si>
  <si>
    <t>516482.315</t>
  </si>
  <si>
    <t>0.94592</t>
  </si>
  <si>
    <t>0.07794</t>
  </si>
  <si>
    <t>47214060.66</t>
  </si>
  <si>
    <t>54576.686378</t>
  </si>
  <si>
    <t>4145826.37</t>
  </si>
  <si>
    <t>52642.008182</t>
  </si>
  <si>
    <t>21110.17</t>
  </si>
  <si>
    <t>8075598.91</t>
  </si>
  <si>
    <t>12324745.06</t>
  </si>
  <si>
    <t>3728295.00</t>
  </si>
  <si>
    <t>6633248.26</t>
  </si>
  <si>
    <t>5134567.26</t>
  </si>
  <si>
    <t>5814858.71</t>
  </si>
  <si>
    <t>107390605.71</t>
  </si>
  <si>
    <t>34500770.16</t>
  </si>
  <si>
    <t>595756115.96</t>
  </si>
  <si>
    <t>39939141.26</t>
  </si>
  <si>
    <t>0.05316</t>
  </si>
  <si>
    <t>19.735461006547702</t>
  </si>
  <si>
    <t>7.664999999999999</t>
  </si>
  <si>
    <t>720085182.84</t>
  </si>
  <si>
    <t>99212763.45</t>
  </si>
  <si>
    <t>199859218.70</t>
  </si>
  <si>
    <t>41250.612735</t>
  </si>
  <si>
    <t>30002.67</t>
  </si>
  <si>
    <t>139027446.05</t>
  </si>
  <si>
    <t>28695.035304</t>
  </si>
  <si>
    <t>0.9369620000000001</t>
  </si>
  <si>
    <t>0.97723</t>
  </si>
  <si>
    <t>CVL + CQ|Total liabilities|a. NIL (0)</t>
  </si>
  <si>
    <t>0.25076</t>
  </si>
  <si>
    <t>23.882175226586103</t>
  </si>
  <si>
    <t>698200.00</t>
  </si>
  <si>
    <t>8311.904762</t>
  </si>
  <si>
    <t>0.9172094361666132</t>
  </si>
  <si>
    <t>0.88679</t>
  </si>
  <si>
    <t>0.06356</t>
  </si>
  <si>
    <t>0.07627</t>
  </si>
  <si>
    <t>0.43779</t>
  </si>
  <si>
    <t>146248565</t>
  </si>
  <si>
    <t>564666.2741</t>
  </si>
  <si>
    <t>113256294.16</t>
  </si>
  <si>
    <t>521918.406267</t>
  </si>
  <si>
    <t>2.66</t>
  </si>
  <si>
    <t>2.2921</t>
  </si>
  <si>
    <t>0.63142</t>
  </si>
  <si>
    <t>23968.77</t>
  </si>
  <si>
    <t>98933.22</t>
  </si>
  <si>
    <t>1254601.04</t>
  </si>
  <si>
    <t>28698.44</t>
  </si>
  <si>
    <t>0.03721</t>
  </si>
  <si>
    <t>371892.40</t>
  </si>
  <si>
    <t>5464013.90</t>
  </si>
  <si>
    <t>4190240.49</t>
  </si>
  <si>
    <t>19309.864009</t>
  </si>
  <si>
    <t>3095228.84</t>
  </si>
  <si>
    <t>14263.727373</t>
  </si>
  <si>
    <t>0.977876</t>
  </si>
  <si>
    <t>CQ|Industry division|Professional, Scientific and Technical Services</t>
  </si>
  <si>
    <t>401</t>
  </si>
  <si>
    <t>377</t>
  </si>
  <si>
    <t>0.43767</t>
  </si>
  <si>
    <t>10.673740053050398</t>
  </si>
  <si>
    <t>0.29708</t>
  </si>
  <si>
    <t>0.83853</t>
  </si>
  <si>
    <t>0.14141</t>
  </si>
  <si>
    <t>0.09730</t>
  </si>
  <si>
    <t>27003205</t>
  </si>
  <si>
    <t>77373.0802</t>
  </si>
  <si>
    <t>10674738.13</t>
  </si>
  <si>
    <t>53373.690650</t>
  </si>
  <si>
    <t>0.36340</t>
  </si>
  <si>
    <t>41329671.94</t>
  </si>
  <si>
    <t>301676.437518</t>
  </si>
  <si>
    <t>99269.22</t>
  </si>
  <si>
    <t>0.14854</t>
  </si>
  <si>
    <t>4160344.65</t>
  </si>
  <si>
    <t>74291.868750</t>
  </si>
  <si>
    <t>43143.869999999995</t>
  </si>
  <si>
    <t>2256953.40</t>
  </si>
  <si>
    <t>57870.600000</t>
  </si>
  <si>
    <t>22086</t>
  </si>
  <si>
    <t>0.97878</t>
  </si>
  <si>
    <t>580675404.08</t>
  </si>
  <si>
    <t>1573646.081518</t>
  </si>
  <si>
    <t>502976.54</t>
  </si>
  <si>
    <t>7.9675</t>
  </si>
  <si>
    <t>0.21751</t>
  </si>
  <si>
    <t>92744057.53</t>
  </si>
  <si>
    <t>1131025.091829</t>
  </si>
  <si>
    <t>105585.595</t>
  </si>
  <si>
    <t>2.0930</t>
  </si>
  <si>
    <t>721166431.60</t>
  </si>
  <si>
    <t>1912908.306631</t>
  </si>
  <si>
    <t>594557</t>
  </si>
  <si>
    <t>351</t>
  </si>
  <si>
    <t>0.02122</t>
  </si>
  <si>
    <t>468229.65</t>
  </si>
  <si>
    <t>62340.480000</t>
  </si>
  <si>
    <t>0.01061</t>
  </si>
  <si>
    <t>219907.22</t>
  </si>
  <si>
    <t>3811.140000</t>
  </si>
  <si>
    <t>3811.14</t>
  </si>
  <si>
    <t>74242.37</t>
  </si>
  <si>
    <t>140758.01</t>
  </si>
  <si>
    <t>44.47</t>
  </si>
  <si>
    <t>117307.32</t>
  </si>
  <si>
    <t>35116.25</t>
  </si>
  <si>
    <t>47.77</t>
  </si>
  <si>
    <t>607627.52</t>
  </si>
  <si>
    <t>4624667.65</t>
  </si>
  <si>
    <t>520343.05</t>
  </si>
  <si>
    <t>630716.24</t>
  </si>
  <si>
    <t>0.04020</t>
  </si>
  <si>
    <t>44.88875000000001</t>
  </si>
  <si>
    <t>32.72</t>
  </si>
  <si>
    <t>1208404.94</t>
  </si>
  <si>
    <t>5548565.47</t>
  </si>
  <si>
    <t>5552220.49</t>
  </si>
  <si>
    <t>27900.605477</t>
  </si>
  <si>
    <t>12998</t>
  </si>
  <si>
    <t>3218910.82</t>
  </si>
  <si>
    <t>16175.431256</t>
  </si>
  <si>
    <t>0.41570450000000003</t>
  </si>
  <si>
    <t>0.471359</t>
  </si>
  <si>
    <t>CVL + CQ|Appointment start financial year|2025</t>
  </si>
  <si>
    <t>10387</t>
  </si>
  <si>
    <t>9147</t>
  </si>
  <si>
    <t>0.44834</t>
  </si>
  <si>
    <t>9.611675959330928</t>
  </si>
  <si>
    <t>0.19536</t>
  </si>
  <si>
    <t>5736</t>
  </si>
  <si>
    <t>0.71287</t>
  </si>
  <si>
    <t>66492651.00</t>
  </si>
  <si>
    <t>16261.347762</t>
  </si>
  <si>
    <t>0.8529446635090655</t>
  </si>
  <si>
    <t>0.88931</t>
  </si>
  <si>
    <t>0.16540</t>
  </si>
  <si>
    <t>0.17326</t>
  </si>
  <si>
    <t>0.27015</t>
  </si>
  <si>
    <t>0.17589</t>
  </si>
  <si>
    <t>0.81013</t>
  </si>
  <si>
    <t>1358257722</t>
  </si>
  <si>
    <t>154347.4684</t>
  </si>
  <si>
    <t>1368</t>
  </si>
  <si>
    <t>157593660.79</t>
  </si>
  <si>
    <t>32313.647896</t>
  </si>
  <si>
    <t>3242.2</t>
  </si>
  <si>
    <t>0.41806</t>
  </si>
  <si>
    <t>518150302.93</t>
  </si>
  <si>
    <t>135499.556206</t>
  </si>
  <si>
    <t>38893.7</t>
  </si>
  <si>
    <t>119750188.76</t>
  </si>
  <si>
    <t>67011.857168</t>
  </si>
  <si>
    <t>19666.36</t>
  </si>
  <si>
    <t>0.12343</t>
  </si>
  <si>
    <t>136864305.29</t>
  </si>
  <si>
    <t>121226.134004</t>
  </si>
  <si>
    <t>21057.38</t>
  </si>
  <si>
    <t>0.97945</t>
  </si>
  <si>
    <t>22595895069.12</t>
  </si>
  <si>
    <t>2522144.778337</t>
  </si>
  <si>
    <t>393959.43</t>
  </si>
  <si>
    <t>42.9082</t>
  </si>
  <si>
    <t>0.28239</t>
  </si>
  <si>
    <t>10930883368.95</t>
  </si>
  <si>
    <t>4231855.737108</t>
  </si>
  <si>
    <t>103913.52</t>
  </si>
  <si>
    <t>2.6546</t>
  </si>
  <si>
    <t>34301543235.05</t>
  </si>
  <si>
    <t>3766503.045465</t>
  </si>
  <si>
    <t>466146.77</t>
  </si>
  <si>
    <t>8795</t>
  </si>
  <si>
    <t>0.96152</t>
  </si>
  <si>
    <t>0.05357</t>
  </si>
  <si>
    <t>24408252.32</t>
  </si>
  <si>
    <t>31493.228456</t>
  </si>
  <si>
    <t>17161.925</t>
  </si>
  <si>
    <t>13355434.91</t>
  </si>
  <si>
    <t>39966.878947</t>
  </si>
  <si>
    <t>21896.89</t>
  </si>
  <si>
    <t>8087285.75</t>
  </si>
  <si>
    <t>5596818.32</t>
  </si>
  <si>
    <t>4404370.66</t>
  </si>
  <si>
    <t>2738464.41</t>
  </si>
  <si>
    <t>6378455.78</t>
  </si>
  <si>
    <t>2728107.16</t>
  </si>
  <si>
    <t>96244665.97</t>
  </si>
  <si>
    <t>29581393.75</t>
  </si>
  <si>
    <t>15763679.51</t>
  </si>
  <si>
    <t>23373315.90</t>
  </si>
  <si>
    <t>0.03581</t>
  </si>
  <si>
    <t>23.008596892176318</t>
  </si>
  <si>
    <t>10.015</t>
  </si>
  <si>
    <t>130878457.67</t>
  </si>
  <si>
    <t>64018099.54</t>
  </si>
  <si>
    <t>147131008.79</t>
  </si>
  <si>
    <t>30217.911027</t>
  </si>
  <si>
    <t>93045958.52</t>
  </si>
  <si>
    <t>19109.870306</t>
  </si>
  <si>
    <t>0.949293</t>
  </si>
  <si>
    <t>1.024248</t>
  </si>
  <si>
    <t>CVL + CQ|Total liabilities|d. 10k-50k</t>
  </si>
  <si>
    <t>1308</t>
  </si>
  <si>
    <t>1280</t>
  </si>
  <si>
    <t>7.25625</t>
  </si>
  <si>
    <t>0.13984</t>
  </si>
  <si>
    <t>0.89094</t>
  </si>
  <si>
    <t>0.07561</t>
  </si>
  <si>
    <t>0.07831</t>
  </si>
  <si>
    <t>0.10101</t>
  </si>
  <si>
    <t>0.08312</t>
  </si>
  <si>
    <t>0.72676</t>
  </si>
  <si>
    <t>39594331</t>
  </si>
  <si>
    <t>31982.4968</t>
  </si>
  <si>
    <t>8940352.19</t>
  </si>
  <si>
    <t>8394.696892</t>
  </si>
  <si>
    <t>0.07578</t>
  </si>
  <si>
    <t>842048.18</t>
  </si>
  <si>
    <t>8680.909072</t>
  </si>
  <si>
    <t>4778.09</t>
  </si>
  <si>
    <t>0.02734</t>
  </si>
  <si>
    <t>197441.92</t>
  </si>
  <si>
    <t>5641.197714</t>
  </si>
  <si>
    <t>0.00625</t>
  </si>
  <si>
    <t>0.99531</t>
  </si>
  <si>
    <t>37452445.35</t>
  </si>
  <si>
    <t>29397.523823</t>
  </si>
  <si>
    <t>29275.875</t>
  </si>
  <si>
    <t>2.8102</t>
  </si>
  <si>
    <t>1023564.95</t>
  </si>
  <si>
    <t>14622.356429</t>
  </si>
  <si>
    <t>11390.165</t>
  </si>
  <si>
    <t>1.3293</t>
  </si>
  <si>
    <t>39538761.35</t>
  </si>
  <si>
    <t>30889.657305</t>
  </si>
  <si>
    <t>30701.425</t>
  </si>
  <si>
    <t>1193</t>
  </si>
  <si>
    <t>0.93203</t>
  </si>
  <si>
    <t>0.01875</t>
  </si>
  <si>
    <t>437859.00</t>
  </si>
  <si>
    <t>13584.500000</t>
  </si>
  <si>
    <t>10375</t>
  </si>
  <si>
    <t>166657.17</t>
  </si>
  <si>
    <t>17093.881429</t>
  </si>
  <si>
    <t>71413.53</t>
  </si>
  <si>
    <t>6383.75</t>
  </si>
  <si>
    <t>66.81</t>
  </si>
  <si>
    <t>3025171.18</t>
  </si>
  <si>
    <t>204146.74</t>
  </si>
  <si>
    <t>457268.89</t>
  </si>
  <si>
    <t>0.02170</t>
  </si>
  <si>
    <t>63.09347826086956</t>
  </si>
  <si>
    <t>80.29</t>
  </si>
  <si>
    <t>3231023.26</t>
  </si>
  <si>
    <t>574997.21</t>
  </si>
  <si>
    <t>18861451.34</t>
  </si>
  <si>
    <t>17760.311996</t>
  </si>
  <si>
    <t>9238634.19</t>
  </si>
  <si>
    <t>8699.278898</t>
  </si>
  <si>
    <t>0.955098</t>
  </si>
  <si>
    <t>CVL + CQ|Appointment start financial year|2023</t>
  </si>
  <si>
    <t>6527</t>
  </si>
  <si>
    <t>5774</t>
  </si>
  <si>
    <t>0.18012</t>
  </si>
  <si>
    <t>9.116037409075165</t>
  </si>
  <si>
    <t>0.20038</t>
  </si>
  <si>
    <t>4109</t>
  </si>
  <si>
    <t>0.63957</t>
  </si>
  <si>
    <t>36535038.00</t>
  </si>
  <si>
    <t>13902.221461</t>
  </si>
  <si>
    <t>0.7536523878847867</t>
  </si>
  <si>
    <t>0.88646</t>
  </si>
  <si>
    <t>0.16763</t>
  </si>
  <si>
    <t>0.28900</t>
  </si>
  <si>
    <t>0.87931</t>
  </si>
  <si>
    <t>1125968996</t>
  </si>
  <si>
    <t>202877.2966</t>
  </si>
  <si>
    <t>6026.5</t>
  </si>
  <si>
    <t>331512489.15</t>
  </si>
  <si>
    <t>71833.692124</t>
  </si>
  <si>
    <t>10475</t>
  </si>
  <si>
    <t>0.42276</t>
  </si>
  <si>
    <t>327801202.03</t>
  </si>
  <si>
    <t>134289.718161</t>
  </si>
  <si>
    <t>37651.4</t>
  </si>
  <si>
    <t>0.22047</t>
  </si>
  <si>
    <t>137128623.38</t>
  </si>
  <si>
    <t>107720.835334</t>
  </si>
  <si>
    <t>19551.08</t>
  </si>
  <si>
    <t>0.14046</t>
  </si>
  <si>
    <t>168833834.76</t>
  </si>
  <si>
    <t>208179.820912</t>
  </si>
  <si>
    <t>20833.36</t>
  </si>
  <si>
    <t>0.98078</t>
  </si>
  <si>
    <t>27770795450.47</t>
  </si>
  <si>
    <t>4903901.721785</t>
  </si>
  <si>
    <t>408657.42</t>
  </si>
  <si>
    <t>24.7137</t>
  </si>
  <si>
    <t>0.23692</t>
  </si>
  <si>
    <t>5536323533.01</t>
  </si>
  <si>
    <t>4047020.126469</t>
  </si>
  <si>
    <t>2.4535</t>
  </si>
  <si>
    <t>33940882643.65</t>
  </si>
  <si>
    <t>5907899.502811</t>
  </si>
  <si>
    <t>476686.55</t>
  </si>
  <si>
    <t>5459</t>
  </si>
  <si>
    <t>0.94545</t>
  </si>
  <si>
    <t>0.11725</t>
  </si>
  <si>
    <t>58033192.39</t>
  </si>
  <si>
    <t>56502.488221</t>
  </si>
  <si>
    <t>24639.015</t>
  </si>
  <si>
    <t>0.01074</t>
  </si>
  <si>
    <t>5221556.05</t>
  </si>
  <si>
    <t>86290.218085</t>
  </si>
  <si>
    <t>6385254.19</t>
  </si>
  <si>
    <t>16942615.30</t>
  </si>
  <si>
    <t>93.25</t>
  </si>
  <si>
    <t>9118055.63</t>
  </si>
  <si>
    <t>7138933.04</t>
  </si>
  <si>
    <t>6016709.95</t>
  </si>
  <si>
    <t>6173202.22</t>
  </si>
  <si>
    <t>48895803.51</t>
  </si>
  <si>
    <t>34779965.56</t>
  </si>
  <si>
    <t>868530392.28</t>
  </si>
  <si>
    <t>47223540.10</t>
  </si>
  <si>
    <t>0.06194</t>
  </si>
  <si>
    <t>21.24925516290201</t>
  </si>
  <si>
    <t>9.09</t>
  </si>
  <si>
    <t>938946215.56</t>
  </si>
  <si>
    <t>112258256.22</t>
  </si>
  <si>
    <t>208097831.20</t>
  </si>
  <si>
    <t>45140.527375</t>
  </si>
  <si>
    <t>28545</t>
  </si>
  <si>
    <t>152559907.63</t>
  </si>
  <si>
    <t>33093.255451</t>
  </si>
  <si>
    <t>0.9035645</t>
  </si>
  <si>
    <t>0.9834054999999999</t>
  </si>
  <si>
    <t>CVL + CQ|Principal place of business state/territory|NT</t>
  </si>
  <si>
    <t>0.34839</t>
  </si>
  <si>
    <t>10.212903225806452</t>
  </si>
  <si>
    <t>0.79870</t>
  </si>
  <si>
    <t>0.19626</t>
  </si>
  <si>
    <t>0.80612</t>
  </si>
  <si>
    <t>20672507</t>
  </si>
  <si>
    <t>136904.0199</t>
  </si>
  <si>
    <t>12328</t>
  </si>
  <si>
    <t>6846487.25</t>
  </si>
  <si>
    <t>69862.114796</t>
  </si>
  <si>
    <t>11818.5</t>
  </si>
  <si>
    <t>0.50323</t>
  </si>
  <si>
    <t>9188680.84</t>
  </si>
  <si>
    <t>117803.600513</t>
  </si>
  <si>
    <t>41750.16</t>
  </si>
  <si>
    <t>0.30323</t>
  </si>
  <si>
    <t>1424062.55</t>
  </si>
  <si>
    <t>30299.203191</t>
  </si>
  <si>
    <t>0.18065</t>
  </si>
  <si>
    <t>1033162.88</t>
  </si>
  <si>
    <t>36898.674286</t>
  </si>
  <si>
    <t>11767.54</t>
  </si>
  <si>
    <t>282473997.09</t>
  </si>
  <si>
    <t>1822412.884452</t>
  </si>
  <si>
    <t>485666.73</t>
  </si>
  <si>
    <t>12.7871</t>
  </si>
  <si>
    <t>0.31613</t>
  </si>
  <si>
    <t>25238444.45</t>
  </si>
  <si>
    <t>515070.294898</t>
  </si>
  <si>
    <t>85044</t>
  </si>
  <si>
    <t>2.5600</t>
  </si>
  <si>
    <t>319358347.81</t>
  </si>
  <si>
    <t>2060376.437484</t>
  </si>
  <si>
    <t>556164.88</t>
  </si>
  <si>
    <t>0.97419</t>
  </si>
  <si>
    <t>0.09032</t>
  </si>
  <si>
    <t>86890.05</t>
  </si>
  <si>
    <t>46.88</t>
  </si>
  <si>
    <t>3656123.92</t>
  </si>
  <si>
    <t>1499421.82</t>
  </si>
  <si>
    <t>336874.66</t>
  </si>
  <si>
    <t>0.05155</t>
  </si>
  <si>
    <t>22.268</t>
  </si>
  <si>
    <t>11.98</t>
  </si>
  <si>
    <t>5995257.43</t>
  </si>
  <si>
    <t>4118296.00</t>
  </si>
  <si>
    <t>4183907.63</t>
  </si>
  <si>
    <t>43133.068351</t>
  </si>
  <si>
    <t>3166393.79</t>
  </si>
  <si>
    <t>32643.234948</t>
  </si>
  <si>
    <t>0.873156</t>
  </si>
  <si>
    <t>0.9968710000000001</t>
  </si>
  <si>
    <t>CVL + CQ|Company age at appointment|b) 1-3 years</t>
  </si>
  <si>
    <t>5789</t>
  </si>
  <si>
    <t>5491</t>
  </si>
  <si>
    <t>0.23712</t>
  </si>
  <si>
    <t>2.199781460571845</t>
  </si>
  <si>
    <t>0.18576</t>
  </si>
  <si>
    <t>3480</t>
  </si>
  <si>
    <t>0.68448</t>
  </si>
  <si>
    <t>30099663.00</t>
  </si>
  <si>
    <t>12636.298489</t>
  </si>
  <si>
    <t>0.8301260282242849</t>
  </si>
  <si>
    <t>0.88986</t>
  </si>
  <si>
    <t>0.12095</t>
  </si>
  <si>
    <t>0.13140</t>
  </si>
  <si>
    <t>0.23286</t>
  </si>
  <si>
    <t>0.12729</t>
  </si>
  <si>
    <t>0.79711</t>
  </si>
  <si>
    <t>448739807</t>
  </si>
  <si>
    <t>84619.9900</t>
  </si>
  <si>
    <t>849</t>
  </si>
  <si>
    <t>195417802.01</t>
  </si>
  <si>
    <t>47943.523555</t>
  </si>
  <si>
    <t>3587.83</t>
  </si>
  <si>
    <t>0.39100</t>
  </si>
  <si>
    <t>202720229.07</t>
  </si>
  <si>
    <t>94420.227792</t>
  </si>
  <si>
    <t>25906.51</t>
  </si>
  <si>
    <t>42775758.97</t>
  </si>
  <si>
    <t>41937.018598</t>
  </si>
  <si>
    <t>12833.28</t>
  </si>
  <si>
    <t>0.10617</t>
  </si>
  <si>
    <t>48256619.10</t>
  </si>
  <si>
    <t>82772.931561</t>
  </si>
  <si>
    <t>13680</t>
  </si>
  <si>
    <t>0.98252</t>
  </si>
  <si>
    <t>9595042330.28</t>
  </si>
  <si>
    <t>1778506.456030</t>
  </si>
  <si>
    <t>273954.9</t>
  </si>
  <si>
    <t>31.2035</t>
  </si>
  <si>
    <t>0.24677</t>
  </si>
  <si>
    <t>1824419923.95</t>
  </si>
  <si>
    <t>1346435.368229</t>
  </si>
  <si>
    <t>81947.02</t>
  </si>
  <si>
    <t>2.2152</t>
  </si>
  <si>
    <t>11713214861.37</t>
  </si>
  <si>
    <t>2139790.804050</t>
  </si>
  <si>
    <t>329316.91000000003</t>
  </si>
  <si>
    <t>5240</t>
  </si>
  <si>
    <t>0.95429</t>
  </si>
  <si>
    <t>0.08250</t>
  </si>
  <si>
    <t>21801913.21</t>
  </si>
  <si>
    <t>33185.320742</t>
  </si>
  <si>
    <t>0.00728</t>
  </si>
  <si>
    <t>1657465.32</t>
  </si>
  <si>
    <t>39874.786667</t>
  </si>
  <si>
    <t>38730.66</t>
  </si>
  <si>
    <t>1102150.48</t>
  </si>
  <si>
    <t>4617511.88</t>
  </si>
  <si>
    <t>3911978.00</t>
  </si>
  <si>
    <t>1979793.65</t>
  </si>
  <si>
    <t>6796545.49</t>
  </si>
  <si>
    <t>1664296.66</t>
  </si>
  <si>
    <t>11529109.60</t>
  </si>
  <si>
    <t>21081403.52</t>
  </si>
  <si>
    <t>4246846.44</t>
  </si>
  <si>
    <t>42483502.41</t>
  </si>
  <si>
    <t>0.03156</t>
  </si>
  <si>
    <t>21.26062992125984</t>
  </si>
  <si>
    <t>27586630.01</t>
  </si>
  <si>
    <t>71826508.12</t>
  </si>
  <si>
    <t>126406517.04</t>
  </si>
  <si>
    <t>31073.381770</t>
  </si>
  <si>
    <t>26657</t>
  </si>
  <si>
    <t>78967935.81</t>
  </si>
  <si>
    <t>19411.980288</t>
  </si>
  <si>
    <t>0.924796</t>
  </si>
  <si>
    <t>CVL|Appointment start financial year|2025</t>
  </si>
  <si>
    <t>7215</t>
  </si>
  <si>
    <t>6345</t>
  </si>
  <si>
    <t>0.41923</t>
  </si>
  <si>
    <t>9.77431048069346</t>
  </si>
  <si>
    <t>0.18235</t>
  </si>
  <si>
    <t>5708</t>
  </si>
  <si>
    <t>0.71514</t>
  </si>
  <si>
    <t>66403201.00</t>
  </si>
  <si>
    <t>16267.320186</t>
  </si>
  <si>
    <t>0.8525088625400501</t>
  </si>
  <si>
    <t>0.91289</t>
  </si>
  <si>
    <t>0.18323</t>
  </si>
  <si>
    <t>0.19210</t>
  </si>
  <si>
    <t>0.27321</t>
  </si>
  <si>
    <t>0.19724</t>
  </si>
  <si>
    <t>0.92269</t>
  </si>
  <si>
    <t>1046899148</t>
  </si>
  <si>
    <t>169593.2526</t>
  </si>
  <si>
    <t>127025846.49</t>
  </si>
  <si>
    <t>35196.964946</t>
  </si>
  <si>
    <t>9236.68</t>
  </si>
  <si>
    <t>0.43783</t>
  </si>
  <si>
    <t>302307690.15</t>
  </si>
  <si>
    <t>108822.062689</t>
  </si>
  <si>
    <t>0.22490</t>
  </si>
  <si>
    <t>105128602.34</t>
  </si>
  <si>
    <t>73671.059804</t>
  </si>
  <si>
    <t>20912.56</t>
  </si>
  <si>
    <t>0.14578</t>
  </si>
  <si>
    <t>127942235.91</t>
  </si>
  <si>
    <t>138315.930714</t>
  </si>
  <si>
    <t>23075.87</t>
  </si>
  <si>
    <t>0.98708</t>
  </si>
  <si>
    <t>17550004985.03</t>
  </si>
  <si>
    <t>2802172.279264</t>
  </si>
  <si>
    <t>377702.53</t>
  </si>
  <si>
    <t>55.3062</t>
  </si>
  <si>
    <t>0.27423</t>
  </si>
  <si>
    <t>9569431424.00</t>
  </si>
  <si>
    <t>5499673.232184</t>
  </si>
  <si>
    <t>94832.345</t>
  </si>
  <si>
    <t>2.6711</t>
  </si>
  <si>
    <t>27654814937.43</t>
  </si>
  <si>
    <t>4377147.030299</t>
  </si>
  <si>
    <t>433819.89</t>
  </si>
  <si>
    <t>6151</t>
  </si>
  <si>
    <t>0.96942</t>
  </si>
  <si>
    <t>0.06635</t>
  </si>
  <si>
    <t>20346721.87</t>
  </si>
  <si>
    <t>30661.839590</t>
  </si>
  <si>
    <t>2450457.60</t>
  </si>
  <si>
    <t>43691.298710</t>
  </si>
  <si>
    <t>7363239.60</t>
  </si>
  <si>
    <t>5220653.13</t>
  </si>
  <si>
    <t>4255653.84</t>
  </si>
  <si>
    <t>2736826.22</t>
  </si>
  <si>
    <t>6141016.02</t>
  </si>
  <si>
    <t>2704276.11</t>
  </si>
  <si>
    <t>82057120.17</t>
  </si>
  <si>
    <t>25572719.22</t>
  </si>
  <si>
    <t>5765735.36</t>
  </si>
  <si>
    <t>15881207.84</t>
  </si>
  <si>
    <t>0.04195</t>
  </si>
  <si>
    <t>16.3422058084183</t>
  </si>
  <si>
    <t>7.74</t>
  </si>
  <si>
    <t>105582764.99</t>
  </si>
  <si>
    <t>52115682.52</t>
  </si>
  <si>
    <t>121061593.03</t>
  </si>
  <si>
    <t>33609.548315</t>
  </si>
  <si>
    <t>83122740.38</t>
  </si>
  <si>
    <t>23076.829645</t>
  </si>
  <si>
    <t>0.9635605</t>
  </si>
  <si>
    <t>1.070758</t>
  </si>
  <si>
    <t>CVL|Principal place of business state/territory|SA</t>
  </si>
  <si>
    <t>880</t>
  </si>
  <si>
    <t>818</t>
  </si>
  <si>
    <t>0.31540</t>
  </si>
  <si>
    <t>9.73716381418093</t>
  </si>
  <si>
    <t>0.15892</t>
  </si>
  <si>
    <t>741</t>
  </si>
  <si>
    <t>0.56275</t>
  </si>
  <si>
    <t>0.81875</t>
  </si>
  <si>
    <t>0.19149</t>
  </si>
  <si>
    <t>0.20213</t>
  </si>
  <si>
    <t>0.21186</t>
  </si>
  <si>
    <t>0.19703</t>
  </si>
  <si>
    <t>0.92818</t>
  </si>
  <si>
    <t>66959865</t>
  </si>
  <si>
    <t>85956.1810</t>
  </si>
  <si>
    <t>8922</t>
  </si>
  <si>
    <t>36099883.32</t>
  </si>
  <si>
    <t>66482.289724</t>
  </si>
  <si>
    <t>12662.03</t>
  </si>
  <si>
    <t>0.54523</t>
  </si>
  <si>
    <t>43995651.23</t>
  </si>
  <si>
    <t>98644.957915</t>
  </si>
  <si>
    <t>31049.035</t>
  </si>
  <si>
    <t>0.31051</t>
  </si>
  <si>
    <t>17029998.98</t>
  </si>
  <si>
    <t>67047.240079</t>
  </si>
  <si>
    <t>19824.575</t>
  </si>
  <si>
    <t>0.21883</t>
  </si>
  <si>
    <t>16215862.53</t>
  </si>
  <si>
    <t>90591.410782</t>
  </si>
  <si>
    <t>16673.8</t>
  </si>
  <si>
    <t>0.98289</t>
  </si>
  <si>
    <t>939154410.16</t>
  </si>
  <si>
    <t>1168102.500199</t>
  </si>
  <si>
    <t>379921.55</t>
  </si>
  <si>
    <t>18.6526</t>
  </si>
  <si>
    <t>0.26528</t>
  </si>
  <si>
    <t>205790962.43</t>
  </si>
  <si>
    <t>948345.448986</t>
  </si>
  <si>
    <t>87094.29</t>
  </si>
  <si>
    <t>2.2588</t>
  </si>
  <si>
    <t>1222186885.33</t>
  </si>
  <si>
    <t>1501458.090086</t>
  </si>
  <si>
    <t>453740.99</t>
  </si>
  <si>
    <t>785</t>
  </si>
  <si>
    <t>0.95966</t>
  </si>
  <si>
    <t>0.13325</t>
  </si>
  <si>
    <t>7189191.80</t>
  </si>
  <si>
    <t>32826.335972</t>
  </si>
  <si>
    <t>19670.77</t>
  </si>
  <si>
    <t>0.00367</t>
  </si>
  <si>
    <t>187882.42</t>
  </si>
  <si>
    <t>538262.37</t>
  </si>
  <si>
    <t>1374002.00</t>
  </si>
  <si>
    <t>73.475</t>
  </si>
  <si>
    <t>1921214.01</t>
  </si>
  <si>
    <t>1630513.97</t>
  </si>
  <si>
    <t>3340558.14</t>
  </si>
  <si>
    <t>1252645.67</t>
  </si>
  <si>
    <t>15919339.00</t>
  </si>
  <si>
    <t>5066164.66</t>
  </si>
  <si>
    <t>833995.98</t>
  </si>
  <si>
    <t>4213941.65</t>
  </si>
  <si>
    <t>0.05915</t>
  </si>
  <si>
    <t>23.487448909190903</t>
  </si>
  <si>
    <t>12.84</t>
  </si>
  <si>
    <t>22553369.50</t>
  </si>
  <si>
    <t>13537267.95</t>
  </si>
  <si>
    <t>24088427.50</t>
  </si>
  <si>
    <t>45194.047842</t>
  </si>
  <si>
    <t>17879969.11</t>
  </si>
  <si>
    <t>33545.908274</t>
  </si>
  <si>
    <t>0.90752</t>
  </si>
  <si>
    <t>0.9948889999999999</t>
  </si>
  <si>
    <t>CVL|Principal place of business state/territory|WA</t>
  </si>
  <si>
    <t>1493</t>
  </si>
  <si>
    <t>1365</t>
  </si>
  <si>
    <t>0.30183</t>
  </si>
  <si>
    <t>10.113553113553113</t>
  </si>
  <si>
    <t>0.18168</t>
  </si>
  <si>
    <t>1118</t>
  </si>
  <si>
    <t>0.57782</t>
  </si>
  <si>
    <t>15186194.00</t>
  </si>
  <si>
    <t>23508.040248</t>
  </si>
  <si>
    <t>0.85127</t>
  </si>
  <si>
    <t>0.18843</t>
  </si>
  <si>
    <t>0.20333</t>
  </si>
  <si>
    <t>0.27632</t>
  </si>
  <si>
    <t>0.20459</t>
  </si>
  <si>
    <t>0.94340</t>
  </si>
  <si>
    <t>420209717</t>
  </si>
  <si>
    <t>326757.1672</t>
  </si>
  <si>
    <t>15220</t>
  </si>
  <si>
    <t>81010223.66</t>
  </si>
  <si>
    <t>89911.458002</t>
  </si>
  <si>
    <t>14353.47</t>
  </si>
  <si>
    <t>0.49670</t>
  </si>
  <si>
    <t>87973248.26</t>
  </si>
  <si>
    <t>129754.053481</t>
  </si>
  <si>
    <t>35422.29</t>
  </si>
  <si>
    <t>0.28791</t>
  </si>
  <si>
    <t>39938316.58</t>
  </si>
  <si>
    <t>101624.215216</t>
  </si>
  <si>
    <t>0.18681</t>
  </si>
  <si>
    <t>52375993.64</t>
  </si>
  <si>
    <t>205396.053490</t>
  </si>
  <si>
    <t>18234</t>
  </si>
  <si>
    <t>0.98388</t>
  </si>
  <si>
    <t>3683601415.25</t>
  </si>
  <si>
    <t>2742815.647990</t>
  </si>
  <si>
    <t>515967.82</t>
  </si>
  <si>
    <t>19.5784</t>
  </si>
  <si>
    <t>0.24469</t>
  </si>
  <si>
    <t>6172144793.24</t>
  </si>
  <si>
    <t>18479475.428862</t>
  </si>
  <si>
    <t>127313.075</t>
  </si>
  <si>
    <t>2.4532</t>
  </si>
  <si>
    <t>10036033766.97</t>
  </si>
  <si>
    <t>7412137.198648</t>
  </si>
  <si>
    <t>599661.2949999999</t>
  </si>
  <si>
    <t>1268</t>
  </si>
  <si>
    <t>0.92894</t>
  </si>
  <si>
    <t>5481588.97</t>
  </si>
  <si>
    <t>36628.417609</t>
  </si>
  <si>
    <t>0.01538</t>
  </si>
  <si>
    <t>784347.42</t>
  </si>
  <si>
    <t>33272.069375</t>
  </si>
  <si>
    <t>15601.715</t>
  </si>
  <si>
    <t>4903702.02</t>
  </si>
  <si>
    <t>4690362.94</t>
  </si>
  <si>
    <t>79.885</t>
  </si>
  <si>
    <t>341387.45</t>
  </si>
  <si>
    <t>1155366.31</t>
  </si>
  <si>
    <t>278053.44</t>
  </si>
  <si>
    <t>957647.51</t>
  </si>
  <si>
    <t>71575069.47</t>
  </si>
  <si>
    <t>13003913.96</t>
  </si>
  <si>
    <t>7432813.95</t>
  </si>
  <si>
    <t>14283154.79</t>
  </si>
  <si>
    <t>0.08027</t>
  </si>
  <si>
    <t>21.082916666666662</t>
  </si>
  <si>
    <t>12.07</t>
  </si>
  <si>
    <t>84531026.33</t>
  </si>
  <si>
    <t>34090445.51</t>
  </si>
  <si>
    <t>38802161.15</t>
  </si>
  <si>
    <t>43402.864821</t>
  </si>
  <si>
    <t>32410.4</t>
  </si>
  <si>
    <t>29963078.21</t>
  </si>
  <si>
    <t>33515.747438</t>
  </si>
  <si>
    <t>0.9148695</t>
  </si>
  <si>
    <t>1.05333</t>
  </si>
  <si>
    <t>CVL|Unsecured creditor value|b. 1-1k</t>
  </si>
  <si>
    <t>11.903225806451612</t>
  </si>
  <si>
    <t>0.80357</t>
  </si>
  <si>
    <t>0.93333</t>
  </si>
  <si>
    <t>0.04545</t>
  </si>
  <si>
    <t>0.92982</t>
  </si>
  <si>
    <t>2622707</t>
  </si>
  <si>
    <t>43711.7833</t>
  </si>
  <si>
    <t>2220753.44</t>
  </si>
  <si>
    <t>38960.586667</t>
  </si>
  <si>
    <t>89.09</t>
  </si>
  <si>
    <t>0.11290</t>
  </si>
  <si>
    <t>112951.52</t>
  </si>
  <si>
    <t>16135.931429</t>
  </si>
  <si>
    <t>11302.05</t>
  </si>
  <si>
    <t>25914.55</t>
  </si>
  <si>
    <t>417.976613</t>
  </si>
  <si>
    <t>322.07</t>
  </si>
  <si>
    <t>2.1290</t>
  </si>
  <si>
    <t>0.14516</t>
  </si>
  <si>
    <t>14713571.23</t>
  </si>
  <si>
    <t>1634841.247778</t>
  </si>
  <si>
    <t>78676.34</t>
  </si>
  <si>
    <t>1.9000</t>
  </si>
  <si>
    <t>14926002.25</t>
  </si>
  <si>
    <t>240741.971774</t>
  </si>
  <si>
    <t>596.5</t>
  </si>
  <si>
    <t>0.90323</t>
  </si>
  <si>
    <t>1048207.34</t>
  </si>
  <si>
    <t>18389.602456</t>
  </si>
  <si>
    <t>791164.42</t>
  </si>
  <si>
    <t>13880.077544</t>
  </si>
  <si>
    <t>0.9835750000000001</t>
  </si>
  <si>
    <t>2.293663</t>
  </si>
  <si>
    <t>CVL + CQ|Unsecured creditor value|e. 50k-100k</t>
  </si>
  <si>
    <t>2093</t>
  </si>
  <si>
    <t>2055</t>
  </si>
  <si>
    <t>0.15912</t>
  </si>
  <si>
    <t>7.645255474452555</t>
  </si>
  <si>
    <t>0.13528</t>
  </si>
  <si>
    <t>1419</t>
  </si>
  <si>
    <t>0.73714</t>
  </si>
  <si>
    <t>0.93343</t>
  </si>
  <si>
    <t>0.12051</t>
  </si>
  <si>
    <t>0.12480</t>
  </si>
  <si>
    <t>0.16271</t>
  </si>
  <si>
    <t>0.12206</t>
  </si>
  <si>
    <t>0.80601</t>
  </si>
  <si>
    <t>42770916</t>
  </si>
  <si>
    <t>21536.2115</t>
  </si>
  <si>
    <t>103.5</t>
  </si>
  <si>
    <t>31641450.35</t>
  </si>
  <si>
    <t>18656.515537</t>
  </si>
  <si>
    <t>1673.4</t>
  </si>
  <si>
    <t>0.24964</t>
  </si>
  <si>
    <t>21964679.65</t>
  </si>
  <si>
    <t>42816.139669</t>
  </si>
  <si>
    <t>13132.61</t>
  </si>
  <si>
    <t>0.06959</t>
  </si>
  <si>
    <t>4130789.77</t>
  </si>
  <si>
    <t>28886.641748</t>
  </si>
  <si>
    <t>8446.21</t>
  </si>
  <si>
    <t>0.03212</t>
  </si>
  <si>
    <t>1996593.66</t>
  </si>
  <si>
    <t>30251.419091</t>
  </si>
  <si>
    <t>6993.3150000000005</t>
  </si>
  <si>
    <t>153456270.33</t>
  </si>
  <si>
    <t>74674.584102</t>
  </si>
  <si>
    <t>74181.44</t>
  </si>
  <si>
    <t>4.3309</t>
  </si>
  <si>
    <t>0.16010</t>
  </si>
  <si>
    <t>257270883.97</t>
  </si>
  <si>
    <t>781978.370729</t>
  </si>
  <si>
    <t>55240.19</t>
  </si>
  <si>
    <t>1.8256</t>
  </si>
  <si>
    <t>438819217.38</t>
  </si>
  <si>
    <t>213537.332058</t>
  </si>
  <si>
    <t>82469.69</t>
  </si>
  <si>
    <t>1950</t>
  </si>
  <si>
    <t>0.04380</t>
  </si>
  <si>
    <t>1485499.94</t>
  </si>
  <si>
    <t>14857.011750</t>
  </si>
  <si>
    <t>10450</t>
  </si>
  <si>
    <t>0.00487</t>
  </si>
  <si>
    <t>518923.24</t>
  </si>
  <si>
    <t>41387.46</t>
  </si>
  <si>
    <t>364480.55</t>
  </si>
  <si>
    <t>73.24</t>
  </si>
  <si>
    <t>143458.22</t>
  </si>
  <si>
    <t>63.82</t>
  </si>
  <si>
    <t>3481267.00</t>
  </si>
  <si>
    <t>1772804.26</t>
  </si>
  <si>
    <t>0.03256</t>
  </si>
  <si>
    <t>35.264</t>
  </si>
  <si>
    <t>676463.37</t>
  </si>
  <si>
    <t>5802159.45</t>
  </si>
  <si>
    <t>39960691.96</t>
  </si>
  <si>
    <t>23589.546612</t>
  </si>
  <si>
    <t>22586773.44</t>
  </si>
  <si>
    <t>13333.396364</t>
  </si>
  <si>
    <t>0.9588224999999999</t>
  </si>
  <si>
    <t>1.035777</t>
  </si>
  <si>
    <t>CQ|Company age at appointment|e) 11 years or more</t>
  </si>
  <si>
    <t>2185</t>
  </si>
  <si>
    <t>1854</t>
  </si>
  <si>
    <t>0.47141</t>
  </si>
  <si>
    <t>21.639697950377563</t>
  </si>
  <si>
    <t>0.24380</t>
  </si>
  <si>
    <t>0.39024</t>
  </si>
  <si>
    <t>181300.00</t>
  </si>
  <si>
    <t>11331.250000</t>
  </si>
  <si>
    <t>0.83254</t>
  </si>
  <si>
    <t>0.14716</t>
  </si>
  <si>
    <t>0.14856</t>
  </si>
  <si>
    <t>0.27873</t>
  </si>
  <si>
    <t>0.13058</t>
  </si>
  <si>
    <t>0.63827</t>
  </si>
  <si>
    <t>471540149</t>
  </si>
  <si>
    <t>291433.9611</t>
  </si>
  <si>
    <t>179286455.15</t>
  </si>
  <si>
    <t>198325.724723</t>
  </si>
  <si>
    <t>183.23000000000002</t>
  </si>
  <si>
    <t>0.37756</t>
  </si>
  <si>
    <t>184866382.12</t>
  </si>
  <si>
    <t>264094.831600</t>
  </si>
  <si>
    <t>105405.75</t>
  </si>
  <si>
    <t>0.15588</t>
  </si>
  <si>
    <t>24975285.89</t>
  </si>
  <si>
    <t>86419.674360</t>
  </si>
  <si>
    <t>27909.78</t>
  </si>
  <si>
    <t>0.10248</t>
  </si>
  <si>
    <t>15715256.61</t>
  </si>
  <si>
    <t>82711.876895</t>
  </si>
  <si>
    <t>19622.22</t>
  </si>
  <si>
    <t>0.92988</t>
  </si>
  <si>
    <t>15073169321.61</t>
  </si>
  <si>
    <t>8743137.657546</t>
  </si>
  <si>
    <t>572190.335</t>
  </si>
  <si>
    <t>21.2819</t>
  </si>
  <si>
    <t>0.27238</t>
  </si>
  <si>
    <t>2132478938.28</t>
  </si>
  <si>
    <t>4222730.570851</t>
  </si>
  <si>
    <t>168840.65</t>
  </si>
  <si>
    <t>3.1134</t>
  </si>
  <si>
    <t>17431205184.51</t>
  </si>
  <si>
    <t>9447807.688081</t>
  </si>
  <si>
    <t>648120.78</t>
  </si>
  <si>
    <t>1609</t>
  </si>
  <si>
    <t>0.86785</t>
  </si>
  <si>
    <t>17885299.38</t>
  </si>
  <si>
    <t>193567.567188</t>
  </si>
  <si>
    <t>12582031.75</t>
  </si>
  <si>
    <t>145350.000000</t>
  </si>
  <si>
    <t>71000</t>
  </si>
  <si>
    <t>2547295.96</t>
  </si>
  <si>
    <t>3834858.08</t>
  </si>
  <si>
    <t>878374.64</t>
  </si>
  <si>
    <t>248399.46</t>
  </si>
  <si>
    <t>1058658.06</t>
  </si>
  <si>
    <t>86438.57</t>
  </si>
  <si>
    <t>47360013.14</t>
  </si>
  <si>
    <t>12999187.55</t>
  </si>
  <si>
    <t>23364716.54</t>
  </si>
  <si>
    <t>36199974.40</t>
  </si>
  <si>
    <t>0.08584</t>
  </si>
  <si>
    <t>52.559999999999995</t>
  </si>
  <si>
    <t>45.475</t>
  </si>
  <si>
    <t>75209058.34</t>
  </si>
  <si>
    <t>53368858.06</t>
  </si>
  <si>
    <t>44996982.98</t>
  </si>
  <si>
    <t>49885.790443</t>
  </si>
  <si>
    <t>32792795.35</t>
  </si>
  <si>
    <t>36355.648947</t>
  </si>
  <si>
    <t>0.5191615</t>
  </si>
  <si>
    <t>CVL|Unsecured creditor count|a. 0</t>
  </si>
  <si>
    <t>0.17273</t>
  </si>
  <si>
    <t>11.827272727272728</t>
  </si>
  <si>
    <t>0.37273</t>
  </si>
  <si>
    <t>0.56627</t>
  </si>
  <si>
    <t>496350.00</t>
  </si>
  <si>
    <t>10560.638298</t>
  </si>
  <si>
    <t>0.9169264624977077</t>
  </si>
  <si>
    <t>0.85294</t>
  </si>
  <si>
    <t>0.88095</t>
  </si>
  <si>
    <t>94602728</t>
  </si>
  <si>
    <t>955583.1111</t>
  </si>
  <si>
    <t>98608387.30</t>
  </si>
  <si>
    <t>1173909.372619</t>
  </si>
  <si>
    <t>408.805</t>
  </si>
  <si>
    <t>0.08182</t>
  </si>
  <si>
    <t>264492896.91</t>
  </si>
  <si>
    <t>13224644.845500</t>
  </si>
  <si>
    <t>3.2273</t>
  </si>
  <si>
    <t>265061256.50</t>
  </si>
  <si>
    <t>2409647.786364</t>
  </si>
  <si>
    <t>0.80909</t>
  </si>
  <si>
    <t>728525.25</t>
  </si>
  <si>
    <t>0.07229</t>
  </si>
  <si>
    <t>4816064.63</t>
  </si>
  <si>
    <t>1967158.81</t>
  </si>
  <si>
    <t>23700.708554</t>
  </si>
  <si>
    <t>1577048.71</t>
  </si>
  <si>
    <t>19000.586867</t>
  </si>
  <si>
    <t>0.862594</t>
  </si>
  <si>
    <t>0.973889</t>
  </si>
  <si>
    <t>CVL + CQ|Appointment start financial year|2024</t>
  </si>
  <si>
    <t>8345</t>
  </si>
  <si>
    <t>7623</t>
  </si>
  <si>
    <t>9.555686737504919</t>
  </si>
  <si>
    <t>0.20018</t>
  </si>
  <si>
    <t>4776</t>
  </si>
  <si>
    <t>0.66709</t>
  </si>
  <si>
    <t>50929795.00</t>
  </si>
  <si>
    <t>15985.497489</t>
  </si>
  <si>
    <t>0.8027752475491271</t>
  </si>
  <si>
    <t>0.15694</t>
  </si>
  <si>
    <t>0.16433</t>
  </si>
  <si>
    <t>0.26820</t>
  </si>
  <si>
    <t>0.16820</t>
  </si>
  <si>
    <t>0.82205</t>
  </si>
  <si>
    <t>1580424331</t>
  </si>
  <si>
    <t>217031.6302</t>
  </si>
  <si>
    <t>3321</t>
  </si>
  <si>
    <t>319271986.87</t>
  </si>
  <si>
    <t>61221.857501</t>
  </si>
  <si>
    <t>7007.79</t>
  </si>
  <si>
    <t>0.43408</t>
  </si>
  <si>
    <t>500967307.04</t>
  </si>
  <si>
    <t>151395.378374</t>
  </si>
  <si>
    <t>44969.79</t>
  </si>
  <si>
    <t>0.21055</t>
  </si>
  <si>
    <t>118168459.20</t>
  </si>
  <si>
    <t>73625.208224</t>
  </si>
  <si>
    <t>21137</t>
  </si>
  <si>
    <t>0.13302</t>
  </si>
  <si>
    <t>129463670.73</t>
  </si>
  <si>
    <t>127676.203876</t>
  </si>
  <si>
    <t>21393.43</t>
  </si>
  <si>
    <t>0.98321</t>
  </si>
  <si>
    <t>22260061184.73</t>
  </si>
  <si>
    <t>2969988.150064</t>
  </si>
  <si>
    <t>440457</t>
  </si>
  <si>
    <t>16.4920</t>
  </si>
  <si>
    <t>6770388121.16</t>
  </si>
  <si>
    <t>3285001.514391</t>
  </si>
  <si>
    <t>108059.47</t>
  </si>
  <si>
    <t>2.6862</t>
  </si>
  <si>
    <t>29779048742.86</t>
  </si>
  <si>
    <t>3923458.332393</t>
  </si>
  <si>
    <t>530215.02</t>
  </si>
  <si>
    <t>7216</t>
  </si>
  <si>
    <t>0.94661</t>
  </si>
  <si>
    <t>0.09380</t>
  </si>
  <si>
    <t>48795591.48</t>
  </si>
  <si>
    <t>39238.439749</t>
  </si>
  <si>
    <t>4382120.12</t>
  </si>
  <si>
    <t>52141.684815</t>
  </si>
  <si>
    <t>7762571.24</t>
  </si>
  <si>
    <t>13545822.00</t>
  </si>
  <si>
    <t>84.00999999999999</t>
  </si>
  <si>
    <t>7599202.80</t>
  </si>
  <si>
    <t>5682915.51</t>
  </si>
  <si>
    <t>11715920.13</t>
  </si>
  <si>
    <t>5651282.21</t>
  </si>
  <si>
    <t>108495174.95</t>
  </si>
  <si>
    <t>31904925.07</t>
  </si>
  <si>
    <t>591046893.14</t>
  </si>
  <si>
    <t>54493762.30</t>
  </si>
  <si>
    <t>0.04866</t>
  </si>
  <si>
    <t>20.594664768766208</t>
  </si>
  <si>
    <t>9.77</t>
  </si>
  <si>
    <t>726619762.26</t>
  </si>
  <si>
    <t>111278707.09</t>
  </si>
  <si>
    <t>191174010.64</t>
  </si>
  <si>
    <t>36707.759339</t>
  </si>
  <si>
    <t>134906210.60</t>
  </si>
  <si>
    <t>25903.650269</t>
  </si>
  <si>
    <t>0.914785</t>
  </si>
  <si>
    <t>0.984563</t>
  </si>
  <si>
    <t>CVL + CQ|Industry division|Wholesale Trade</t>
  </si>
  <si>
    <t>543</t>
  </si>
  <si>
    <t>0.32228</t>
  </si>
  <si>
    <t>11.373848987108655</t>
  </si>
  <si>
    <t>0.18232</t>
  </si>
  <si>
    <t>0.86807</t>
  </si>
  <si>
    <t>0.14004</t>
  </si>
  <si>
    <t>0.14661</t>
  </si>
  <si>
    <t>0.16026</t>
  </si>
  <si>
    <t>0.86835</t>
  </si>
  <si>
    <t>150859121</t>
  </si>
  <si>
    <t>294072.3606</t>
  </si>
  <si>
    <t>7326</t>
  </si>
  <si>
    <t>33701504.90</t>
  </si>
  <si>
    <t>94401.974510</t>
  </si>
  <si>
    <t>12005.43</t>
  </si>
  <si>
    <t>0.41621</t>
  </si>
  <si>
    <t>33130525.91</t>
  </si>
  <si>
    <t>146595.247389</t>
  </si>
  <si>
    <t>31418.925</t>
  </si>
  <si>
    <t>0.25967</t>
  </si>
  <si>
    <t>15845624.34</t>
  </si>
  <si>
    <t>112380.314468</t>
  </si>
  <si>
    <t>23407.8</t>
  </si>
  <si>
    <t>0.17495</t>
  </si>
  <si>
    <t>17743734.58</t>
  </si>
  <si>
    <t>186776.153474</t>
  </si>
  <si>
    <t>25040</t>
  </si>
  <si>
    <t>0.98895</t>
  </si>
  <si>
    <t>2313898105.88</t>
  </si>
  <si>
    <t>4308935.020261</t>
  </si>
  <si>
    <t>603187.69</t>
  </si>
  <si>
    <t>20.6419</t>
  </si>
  <si>
    <t>0.32965</t>
  </si>
  <si>
    <t>384685532.95</t>
  </si>
  <si>
    <t>2149081.189665</t>
  </si>
  <si>
    <t>202129.65</t>
  </si>
  <si>
    <t>2.7366</t>
  </si>
  <si>
    <t>2765303523.66</t>
  </si>
  <si>
    <t>5102036.021513</t>
  </si>
  <si>
    <t>726898.3500000001</t>
  </si>
  <si>
    <t>505</t>
  </si>
  <si>
    <t>0.93002</t>
  </si>
  <si>
    <t>6224051.45</t>
  </si>
  <si>
    <t>85166.722500</t>
  </si>
  <si>
    <t>52508.815</t>
  </si>
  <si>
    <t>0.01473</t>
  </si>
  <si>
    <t>550935.43</t>
  </si>
  <si>
    <t>783642.69</t>
  </si>
  <si>
    <t>914263.78</t>
  </si>
  <si>
    <t>626893.70</t>
  </si>
  <si>
    <t>440069.96</t>
  </si>
  <si>
    <t>296758.99</t>
  </si>
  <si>
    <t>11907579.66</t>
  </si>
  <si>
    <t>7680068.53</t>
  </si>
  <si>
    <t>230878688.25</t>
  </si>
  <si>
    <t>3645424.69</t>
  </si>
  <si>
    <t>0.09887</t>
  </si>
  <si>
    <t>17.06942857142857</t>
  </si>
  <si>
    <t>244691537.08</t>
  </si>
  <si>
    <t>13032788.60</t>
  </si>
  <si>
    <t>18059704.38</t>
  </si>
  <si>
    <t>50587.407227</t>
  </si>
  <si>
    <t>31935.2</t>
  </si>
  <si>
    <t>13566457.88</t>
  </si>
  <si>
    <t>38001.282577</t>
  </si>
  <si>
    <t>0.8755165</t>
  </si>
  <si>
    <t>0.9350815</t>
  </si>
  <si>
    <t>CQ|Appointment start financial year|2023</t>
  </si>
  <si>
    <t>1276</t>
  </si>
  <si>
    <t>1160</t>
  </si>
  <si>
    <t>0.25690</t>
  </si>
  <si>
    <t>9.454310344827586</t>
  </si>
  <si>
    <t>108600.00</t>
  </si>
  <si>
    <t>10860.000000</t>
  </si>
  <si>
    <t>0.9542514299835015</t>
  </si>
  <si>
    <t>0.82585</t>
  </si>
  <si>
    <t>0.11394</t>
  </si>
  <si>
    <t>0.09683</t>
  </si>
  <si>
    <t>0.60097</t>
  </si>
  <si>
    <t>243756178</t>
  </si>
  <si>
    <t>228450.0262</t>
  </si>
  <si>
    <t>77428557.30</t>
  </si>
  <si>
    <t>93625.825030</t>
  </si>
  <si>
    <t>0.29569</t>
  </si>
  <si>
    <t>65026535.99</t>
  </si>
  <si>
    <t>189581.737580</t>
  </si>
  <si>
    <t>53446</t>
  </si>
  <si>
    <t>0.11293</t>
  </si>
  <si>
    <t>6309266.80</t>
  </si>
  <si>
    <t>48162.341985</t>
  </si>
  <si>
    <t>13507.63</t>
  </si>
  <si>
    <t>0.05690</t>
  </si>
  <si>
    <t>3074355.79</t>
  </si>
  <si>
    <t>46581.148333</t>
  </si>
  <si>
    <t>14282.56</t>
  </si>
  <si>
    <t>0.95259</t>
  </si>
  <si>
    <t>7949897424.20</t>
  </si>
  <si>
    <t>7194477.306968</t>
  </si>
  <si>
    <t>367257.97</t>
  </si>
  <si>
    <t>13.6685</t>
  </si>
  <si>
    <t>0.25345</t>
  </si>
  <si>
    <t>1131270218.80</t>
  </si>
  <si>
    <t>3847857.887075</t>
  </si>
  <si>
    <t>117595.78</t>
  </si>
  <si>
    <t>2.1531</t>
  </si>
  <si>
    <t>9155577801.58</t>
  </si>
  <si>
    <t>7940657.243348</t>
  </si>
  <si>
    <t>423622.88</t>
  </si>
  <si>
    <t>1054</t>
  </si>
  <si>
    <t>0.90862</t>
  </si>
  <si>
    <t>0.04828</t>
  </si>
  <si>
    <t>10749472.74</t>
  </si>
  <si>
    <t>184396.508750</t>
  </si>
  <si>
    <t>0.01207</t>
  </si>
  <si>
    <t>1596490.36</t>
  </si>
  <si>
    <t>138135.487273</t>
  </si>
  <si>
    <t>224072.12</t>
  </si>
  <si>
    <t>1650147.01</t>
  </si>
  <si>
    <t>32493.67</t>
  </si>
  <si>
    <t>18385.82</t>
  </si>
  <si>
    <t>21154.92</t>
  </si>
  <si>
    <t>15771980.04</t>
  </si>
  <si>
    <t>12243078.11</t>
  </si>
  <si>
    <t>9081247.95</t>
  </si>
  <si>
    <t>13836829.54</t>
  </si>
  <si>
    <t>0.04374</t>
  </si>
  <si>
    <t>51.59441176470588</t>
  </si>
  <si>
    <t>40.345</t>
  </si>
  <si>
    <t>25122044.43</t>
  </si>
  <si>
    <t>27783703.25</t>
  </si>
  <si>
    <t>32456390.66</t>
  </si>
  <si>
    <t>39293.451162</t>
  </si>
  <si>
    <t>22933</t>
  </si>
  <si>
    <t>18887327.17</t>
  </si>
  <si>
    <t>22866.013523</t>
  </si>
  <si>
    <t>0.386527</t>
  </si>
  <si>
    <t>0.43771</t>
  </si>
  <si>
    <t>CQ|Total liabilities|b. 1-1k</t>
  </si>
  <si>
    <t>0.27778</t>
  </si>
  <si>
    <t>27.916666666666668</t>
  </si>
  <si>
    <t>7679870</t>
  </si>
  <si>
    <t>307194.8000</t>
  </si>
  <si>
    <t>525341.21</t>
  </si>
  <si>
    <t>21013.648400</t>
  </si>
  <si>
    <t>0.97222</t>
  </si>
  <si>
    <t>6003.29</t>
  </si>
  <si>
    <t>171.522571</t>
  </si>
  <si>
    <t>1.2857</t>
  </si>
  <si>
    <t>1.00</t>
  </si>
  <si>
    <t>6004.29</t>
  </si>
  <si>
    <t>166.785833</t>
  </si>
  <si>
    <t>119034.32</t>
  </si>
  <si>
    <t>4761.372800</t>
  </si>
  <si>
    <t>87696.44</t>
  </si>
  <si>
    <t>3507.857600</t>
  </si>
  <si>
    <t>0.949941</t>
  </si>
  <si>
    <t>CVL|Unsecured creditor value|g. 250k-500k</t>
  </si>
  <si>
    <t>4063</t>
  </si>
  <si>
    <t>0.21954</t>
  </si>
  <si>
    <t>9.049716957912873</t>
  </si>
  <si>
    <t>0.16269</t>
  </si>
  <si>
    <t>3815</t>
  </si>
  <si>
    <t>0.67497</t>
  </si>
  <si>
    <t>32458031.00</t>
  </si>
  <si>
    <t>12605.060583</t>
  </si>
  <si>
    <t>0.8208967478283575</t>
  </si>
  <si>
    <t>0.93702</t>
  </si>
  <si>
    <t>0.18105</t>
  </si>
  <si>
    <t>0.19750</t>
  </si>
  <si>
    <t>0.28904</t>
  </si>
  <si>
    <t>0.93448</t>
  </si>
  <si>
    <t>154202089</t>
  </si>
  <si>
    <t>38871.2097</t>
  </si>
  <si>
    <t>7222</t>
  </si>
  <si>
    <t>95476736.72</t>
  </si>
  <si>
    <t>30367.918804</t>
  </si>
  <si>
    <t>0.47330</t>
  </si>
  <si>
    <t>113344015.54</t>
  </si>
  <si>
    <t>58941.245731</t>
  </si>
  <si>
    <t>25314.14</t>
  </si>
  <si>
    <t>0.21634</t>
  </si>
  <si>
    <t>23471773.85</t>
  </si>
  <si>
    <t>26702.814391</t>
  </si>
  <si>
    <t>12462.19</t>
  </si>
  <si>
    <t>0.12109</t>
  </si>
  <si>
    <t>13444466.92</t>
  </si>
  <si>
    <t>27326.152276</t>
  </si>
  <si>
    <t>10593.515</t>
  </si>
  <si>
    <t>1460041270.64</t>
  </si>
  <si>
    <t>359350.546552</t>
  </si>
  <si>
    <t>348890.02</t>
  </si>
  <si>
    <t>9.9882</t>
  </si>
  <si>
    <t>0.23702</t>
  </si>
  <si>
    <t>329080240.76</t>
  </si>
  <si>
    <t>341724.029865</t>
  </si>
  <si>
    <t>57234.16</t>
  </si>
  <si>
    <t>2.0809</t>
  </si>
  <si>
    <t>1939381767.71</t>
  </si>
  <si>
    <t>477327.533278</t>
  </si>
  <si>
    <t>392105.18</t>
  </si>
  <si>
    <t>3936</t>
  </si>
  <si>
    <t>0.96874</t>
  </si>
  <si>
    <t>0.11076</t>
  </si>
  <si>
    <t>12733657.22</t>
  </si>
  <si>
    <t>26724.036800</t>
  </si>
  <si>
    <t>18300</t>
  </si>
  <si>
    <t>0.01206</t>
  </si>
  <si>
    <t>1628443.34</t>
  </si>
  <si>
    <t>32615.849744</t>
  </si>
  <si>
    <t>20220.34</t>
  </si>
  <si>
    <t>423859.14</t>
  </si>
  <si>
    <t>4602347.31</t>
  </si>
  <si>
    <t>84.77</t>
  </si>
  <si>
    <t>590455.80</t>
  </si>
  <si>
    <t>1313383.78</t>
  </si>
  <si>
    <t>523191.21</t>
  </si>
  <si>
    <t>521243.40</t>
  </si>
  <si>
    <t>8202166.89</t>
  </si>
  <si>
    <t>5713588.42</t>
  </si>
  <si>
    <t>989935.35</t>
  </si>
  <si>
    <t>10558746.87</t>
  </si>
  <si>
    <t>0.04856</t>
  </si>
  <si>
    <t>17.991714104680756</t>
  </si>
  <si>
    <t>10729608.39</t>
  </si>
  <si>
    <t>22709309.78</t>
  </si>
  <si>
    <t>111836145.71</t>
  </si>
  <si>
    <t>35627.953396</t>
  </si>
  <si>
    <t>30045.4</t>
  </si>
  <si>
    <t>79309491.91</t>
  </si>
  <si>
    <t>25265.846419</t>
  </si>
  <si>
    <t>0.944338</t>
  </si>
  <si>
    <t>1.052909</t>
  </si>
  <si>
    <t>CQ|Gross realised assets value (finalised appointments, 5603 received)|e. 50k-100k</t>
  </si>
  <si>
    <t>9.174418604651162</t>
  </si>
  <si>
    <t>0.12791</t>
  </si>
  <si>
    <t>0.72050</t>
  </si>
  <si>
    <t>0.19444</t>
  </si>
  <si>
    <t>0.13750</t>
  </si>
  <si>
    <t>0.76744</t>
  </si>
  <si>
    <t>12698162</t>
  </si>
  <si>
    <t>83540.5395</t>
  </si>
  <si>
    <t>50830.5</t>
  </si>
  <si>
    <t>12309756.42</t>
  </si>
  <si>
    <t>71568.351279</t>
  </si>
  <si>
    <t>68184.325</t>
  </si>
  <si>
    <t>0.46512</t>
  </si>
  <si>
    <t>11473051.88</t>
  </si>
  <si>
    <t>143413.148500</t>
  </si>
  <si>
    <t>69788.94</t>
  </si>
  <si>
    <t>0.18023</t>
  </si>
  <si>
    <t>1196998.57</t>
  </si>
  <si>
    <t>38612.857097</t>
  </si>
  <si>
    <t>21245.5</t>
  </si>
  <si>
    <t>0.11047</t>
  </si>
  <si>
    <t>332134.86</t>
  </si>
  <si>
    <t>17480.782105</t>
  </si>
  <si>
    <t>0.98256</t>
  </si>
  <si>
    <t>240583837.40</t>
  </si>
  <si>
    <t>1423573.002367</t>
  </si>
  <si>
    <t>425905.44</t>
  </si>
  <si>
    <t>11.2367</t>
  </si>
  <si>
    <t>0.31977</t>
  </si>
  <si>
    <t>82389227.24</t>
  </si>
  <si>
    <t>1497985.949818</t>
  </si>
  <si>
    <t>152523.08</t>
  </si>
  <si>
    <t>2.4561</t>
  </si>
  <si>
    <t>335975249.95</t>
  </si>
  <si>
    <t>1953344.476453</t>
  </si>
  <si>
    <t>601389.0449999999</t>
  </si>
  <si>
    <t>0.88953</t>
  </si>
  <si>
    <t>0.10465</t>
  </si>
  <si>
    <t>666351.77</t>
  </si>
  <si>
    <t>37019.542778</t>
  </si>
  <si>
    <t>31550</t>
  </si>
  <si>
    <t>0.04651</t>
  </si>
  <si>
    <t>411683.14</t>
  </si>
  <si>
    <t>51460.392500</t>
  </si>
  <si>
    <t>50952.435</t>
  </si>
  <si>
    <t>117538.51</t>
  </si>
  <si>
    <t>42.52</t>
  </si>
  <si>
    <t>6007.20</t>
  </si>
  <si>
    <t>69.93</t>
  </si>
  <si>
    <t>502370.69</t>
  </si>
  <si>
    <t>598870.20</t>
  </si>
  <si>
    <t>47.19217391304348</t>
  </si>
  <si>
    <t>1224786.60</t>
  </si>
  <si>
    <t>10938968.91</t>
  </si>
  <si>
    <t>63598.656453</t>
  </si>
  <si>
    <t>56090.375</t>
  </si>
  <si>
    <t>8309160.69</t>
  </si>
  <si>
    <t>48309.073779</t>
  </si>
  <si>
    <t>0.5855595</t>
  </si>
  <si>
    <t>0.6913615</t>
  </si>
  <si>
    <t>CQ|Unsecured creditor count|d. 6-10</t>
  </si>
  <si>
    <t>1356</t>
  </si>
  <si>
    <t>1206</t>
  </si>
  <si>
    <t>0.42040</t>
  </si>
  <si>
    <t>8.694029850746269</t>
  </si>
  <si>
    <t>0.20398</t>
  </si>
  <si>
    <t>12125.000000</t>
  </si>
  <si>
    <t>0.81601</t>
  </si>
  <si>
    <t>0.15512</t>
  </si>
  <si>
    <t>0.30249</t>
  </si>
  <si>
    <t>0.12439</t>
  </si>
  <si>
    <t>0.66218</t>
  </si>
  <si>
    <t>276393156</t>
  </si>
  <si>
    <t>241602.4091</t>
  </si>
  <si>
    <t>306.5</t>
  </si>
  <si>
    <t>49592763.88</t>
  </si>
  <si>
    <t>74129.691898</t>
  </si>
  <si>
    <t>362.84</t>
  </si>
  <si>
    <t>0.40381</t>
  </si>
  <si>
    <t>77629056.66</t>
  </si>
  <si>
    <t>159402.580411</t>
  </si>
  <si>
    <t>57273</t>
  </si>
  <si>
    <t>0.14013</t>
  </si>
  <si>
    <t>4479455.34</t>
  </si>
  <si>
    <t>26505.652899</t>
  </si>
  <si>
    <t>9049</t>
  </si>
  <si>
    <t>0.07048</t>
  </si>
  <si>
    <t>2684223.12</t>
  </si>
  <si>
    <t>31579.095529</t>
  </si>
  <si>
    <t>15271.16</t>
  </si>
  <si>
    <t>0.99917</t>
  </si>
  <si>
    <t>7753770244.64</t>
  </si>
  <si>
    <t>6434664.103436</t>
  </si>
  <si>
    <t>510915.59</t>
  </si>
  <si>
    <t>7.5083</t>
  </si>
  <si>
    <t>0.33416</t>
  </si>
  <si>
    <t>345898700.39</t>
  </si>
  <si>
    <t>858309.430248</t>
  </si>
  <si>
    <t>2.2901</t>
  </si>
  <si>
    <t>8184461680.15</t>
  </si>
  <si>
    <t>6786452.471103</t>
  </si>
  <si>
    <t>647820.0349999999</t>
  </si>
  <si>
    <t>1155</t>
  </si>
  <si>
    <t>0.95771</t>
  </si>
  <si>
    <t>0.04146</t>
  </si>
  <si>
    <t>4167623.30</t>
  </si>
  <si>
    <t>29358.410000</t>
  </si>
  <si>
    <t>0.01078</t>
  </si>
  <si>
    <t>613585.82</t>
  </si>
  <si>
    <t>26561.217500</t>
  </si>
  <si>
    <t>268159.85</t>
  </si>
  <si>
    <t>816229.24</t>
  </si>
  <si>
    <t>14554.61</t>
  </si>
  <si>
    <t>16085784.89</t>
  </si>
  <si>
    <t>3661728.73</t>
  </si>
  <si>
    <t>8767131.32</t>
  </si>
  <si>
    <t>9264299.19</t>
  </si>
  <si>
    <t>0.03609</t>
  </si>
  <si>
    <t>52.91291666666667</t>
  </si>
  <si>
    <t>56.004999999999995</t>
  </si>
  <si>
    <t>25148015.06</t>
  </si>
  <si>
    <t>13767137.77</t>
  </si>
  <si>
    <t>24469682.64</t>
  </si>
  <si>
    <t>36631.261437</t>
  </si>
  <si>
    <t>12867214.97</t>
  </si>
  <si>
    <t>19262.297859</t>
  </si>
  <si>
    <t>0.3653915</t>
  </si>
  <si>
    <t>0.416609</t>
  </si>
  <si>
    <t>CVL|Company age at appointment|b) 1-3 years</t>
  </si>
  <si>
    <t>4040</t>
  </si>
  <si>
    <t>3816</t>
  </si>
  <si>
    <t>0.22327</t>
  </si>
  <si>
    <t>2.211740041928721</t>
  </si>
  <si>
    <t>0.18265</t>
  </si>
  <si>
    <t>3468</t>
  </si>
  <si>
    <t>0.68627</t>
  </si>
  <si>
    <t>30074663.00</t>
  </si>
  <si>
    <t>12636.413025</t>
  </si>
  <si>
    <t>0.830017664285019</t>
  </si>
  <si>
    <t>0.14800</t>
  </si>
  <si>
    <t>0.23414</t>
  </si>
  <si>
    <t>0.14492</t>
  </si>
  <si>
    <t>0.93106</t>
  </si>
  <si>
    <t>315337488</t>
  </si>
  <si>
    <t>85134.3110</t>
  </si>
  <si>
    <t>4450.5</t>
  </si>
  <si>
    <t>165902349.26</t>
  </si>
  <si>
    <t>57187.986646</t>
  </si>
  <si>
    <t>9541.75</t>
  </si>
  <si>
    <t>0.45807</t>
  </si>
  <si>
    <t>143464167.72</t>
  </si>
  <si>
    <t>82073.322494</t>
  </si>
  <si>
    <t>23520.905</t>
  </si>
  <si>
    <t>0.22406</t>
  </si>
  <si>
    <t>36505427.98</t>
  </si>
  <si>
    <t>42696.406994</t>
  </si>
  <si>
    <t>13146.57</t>
  </si>
  <si>
    <t>44761797.04</t>
  </si>
  <si>
    <t>88813.089365</t>
  </si>
  <si>
    <t>14248.7</t>
  </si>
  <si>
    <t>0.98664</t>
  </si>
  <si>
    <t>5399732303.95</t>
  </si>
  <si>
    <t>1434191.846999</t>
  </si>
  <si>
    <t>312467.78</t>
  </si>
  <si>
    <t>41.3578</t>
  </si>
  <si>
    <t>0.23847</t>
  </si>
  <si>
    <t>1283832586.31</t>
  </si>
  <si>
    <t>1410805.039901</t>
  </si>
  <si>
    <t>73078</t>
  </si>
  <si>
    <t>2.2408</t>
  </si>
  <si>
    <t>6908296283.00</t>
  </si>
  <si>
    <t>1815583.780026</t>
  </si>
  <si>
    <t>361773.46</t>
  </si>
  <si>
    <t>3639</t>
  </si>
  <si>
    <t>0.95362</t>
  </si>
  <si>
    <t>0.10770</t>
  </si>
  <si>
    <t>18997280.66</t>
  </si>
  <si>
    <t>33819.929097</t>
  </si>
  <si>
    <t>0.00734</t>
  </si>
  <si>
    <t>1144032.79</t>
  </si>
  <si>
    <t>32115.090000</t>
  </si>
  <si>
    <t>973529.17</t>
  </si>
  <si>
    <t>4115585.77</t>
  </si>
  <si>
    <t>3910478.00</t>
  </si>
  <si>
    <t>1969739.04</t>
  </si>
  <si>
    <t>1653970.66</t>
  </si>
  <si>
    <t>1195836.86</t>
  </si>
  <si>
    <t>16806311.83</t>
  </si>
  <si>
    <t>976930.93</t>
  </si>
  <si>
    <t>35944328.45</t>
  </si>
  <si>
    <t>0.03773</t>
  </si>
  <si>
    <t>16.026018518518516</t>
  </si>
  <si>
    <t>8.195</t>
  </si>
  <si>
    <t>13853320.45</t>
  </si>
  <si>
    <t>60489935.75</t>
  </si>
  <si>
    <t>100604512.47</t>
  </si>
  <si>
    <t>34763.134924</t>
  </si>
  <si>
    <t>69821886.13</t>
  </si>
  <si>
    <t>24126.429209</t>
  </si>
  <si>
    <t>0.948675</t>
  </si>
  <si>
    <t>1.056136</t>
  </si>
  <si>
    <t>CQ|Industry division|Mining</t>
  </si>
  <si>
    <t>71</t>
  </si>
  <si>
    <t>0.42029</t>
  </si>
  <si>
    <t>12.623188405797102</t>
  </si>
  <si>
    <t>0.39130</t>
  </si>
  <si>
    <t>0.80702</t>
  </si>
  <si>
    <t>8138474</t>
  </si>
  <si>
    <t>150712.4815</t>
  </si>
  <si>
    <t>5247082.31</t>
  </si>
  <si>
    <t>145752.286389</t>
  </si>
  <si>
    <t>2778.58</t>
  </si>
  <si>
    <t>1506861.82</t>
  </si>
  <si>
    <t>79308.516842</t>
  </si>
  <si>
    <t>50804</t>
  </si>
  <si>
    <t>0.05797</t>
  </si>
  <si>
    <t>1081716.94</t>
  </si>
  <si>
    <t>270429.235000</t>
  </si>
  <si>
    <t>36631.16</t>
  </si>
  <si>
    <t>71593.79</t>
  </si>
  <si>
    <t>23864.596667</t>
  </si>
  <si>
    <t>345870245.94</t>
  </si>
  <si>
    <t>5578552.353871</t>
  </si>
  <si>
    <t>917087.98</t>
  </si>
  <si>
    <t>13.4462</t>
  </si>
  <si>
    <t>203421388.35</t>
  </si>
  <si>
    <t>10706388.860526</t>
  </si>
  <si>
    <t>1938463.41</t>
  </si>
  <si>
    <t>3.0000</t>
  </si>
  <si>
    <t>551951806.84</t>
  </si>
  <si>
    <t>8116938.335882</t>
  </si>
  <si>
    <t>1068957.5150000001</t>
  </si>
  <si>
    <t>0.79710</t>
  </si>
  <si>
    <t>1294526.76</t>
  </si>
  <si>
    <t>48804.700000</t>
  </si>
  <si>
    <t>48804.7</t>
  </si>
  <si>
    <t>0.01449</t>
  </si>
  <si>
    <t>9273.10</t>
  </si>
  <si>
    <t>131603.02</t>
  </si>
  <si>
    <t>56443.59</t>
  </si>
  <si>
    <t>88.435</t>
  </si>
  <si>
    <t>86898.31</t>
  </si>
  <si>
    <t>5009812.65</t>
  </si>
  <si>
    <t>625943.41</t>
  </si>
  <si>
    <t>62.3575</t>
  </si>
  <si>
    <t>5188262.93</t>
  </si>
  <si>
    <t>817951.26</t>
  </si>
  <si>
    <t>4040513.17</t>
  </si>
  <si>
    <t>112236.476944</t>
  </si>
  <si>
    <t>36652</t>
  </si>
  <si>
    <t>3464504.77</t>
  </si>
  <si>
    <t>96236.243611</t>
  </si>
  <si>
    <t>0.5593195</t>
  </si>
  <si>
    <t>0.6035</t>
  </si>
  <si>
    <t>CQ|Total liabilities|k. 10m+</t>
  </si>
  <si>
    <t>490</t>
  </si>
  <si>
    <t>289</t>
  </si>
  <si>
    <t>0.66436</t>
  </si>
  <si>
    <t>11.567474048442907</t>
  </si>
  <si>
    <t>0.47405</t>
  </si>
  <si>
    <t>0.78467</t>
  </si>
  <si>
    <t>0.08716</t>
  </si>
  <si>
    <t>0.07798</t>
  </si>
  <si>
    <t>0.35897</t>
  </si>
  <si>
    <t>0.04138</t>
  </si>
  <si>
    <t>0.62791</t>
  </si>
  <si>
    <t>282972389</t>
  </si>
  <si>
    <t>1096792.2054</t>
  </si>
  <si>
    <t>10689799.94</t>
  </si>
  <si>
    <t>124299.999302</t>
  </si>
  <si>
    <t>0.40138</t>
  </si>
  <si>
    <t>88995757.17</t>
  </si>
  <si>
    <t>767204.803190</t>
  </si>
  <si>
    <t>227050.015</t>
  </si>
  <si>
    <t>0.31834</t>
  </si>
  <si>
    <t>16328399.57</t>
  </si>
  <si>
    <t>177482.604022</t>
  </si>
  <si>
    <t>62584.270000000004</t>
  </si>
  <si>
    <t>15154910.61</t>
  </si>
  <si>
    <t>222866.332500</t>
  </si>
  <si>
    <t>102026.92</t>
  </si>
  <si>
    <t>0.99654</t>
  </si>
  <si>
    <t>24246298866.45</t>
  </si>
  <si>
    <t>84188537.730729</t>
  </si>
  <si>
    <t>16148052.365</t>
  </si>
  <si>
    <t>90.6458</t>
  </si>
  <si>
    <t>15.5</t>
  </si>
  <si>
    <t>3783483417.22</t>
  </si>
  <si>
    <t>24728649.785752</t>
  </si>
  <si>
    <t>10597446.48</t>
  </si>
  <si>
    <t>3.6456</t>
  </si>
  <si>
    <t>28150261351.02</t>
  </si>
  <si>
    <t>97405748.619446</t>
  </si>
  <si>
    <t>21478644.3</t>
  </si>
  <si>
    <t>270</t>
  </si>
  <si>
    <t>0.10035</t>
  </si>
  <si>
    <t>14538694.03</t>
  </si>
  <si>
    <t>912622.864000</t>
  </si>
  <si>
    <t>0.01384</t>
  </si>
  <si>
    <t>11691216.32</t>
  </si>
  <si>
    <t>1604737.17</t>
  </si>
  <si>
    <t>483888.94</t>
  </si>
  <si>
    <t>730238.02</t>
  </si>
  <si>
    <t>17790983.05</t>
  </si>
  <si>
    <t>18397471.61</t>
  </si>
  <si>
    <t>39007318.79</t>
  </si>
  <si>
    <t>6824182.65</t>
  </si>
  <si>
    <t>79350.961047</t>
  </si>
  <si>
    <t>35344.5</t>
  </si>
  <si>
    <t>4600178.15</t>
  </si>
  <si>
    <t>53490.443605</t>
  </si>
  <si>
    <t>0.488525</t>
  </si>
  <si>
    <t>0.782355</t>
  </si>
  <si>
    <t>CVL|Estimated realisable assets value|i. 1m-5m</t>
  </si>
  <si>
    <t>594</t>
  </si>
  <si>
    <t>0.65109</t>
  </si>
  <si>
    <t>15.517133956386292</t>
  </si>
  <si>
    <t>0.33022</t>
  </si>
  <si>
    <t>0.43226</t>
  </si>
  <si>
    <t>0.53125</t>
  </si>
  <si>
    <t>0.19101</t>
  </si>
  <si>
    <t>0.21348</t>
  </si>
  <si>
    <t>0.21769</t>
  </si>
  <si>
    <t>0.88073</t>
  </si>
  <si>
    <t>672098342</t>
  </si>
  <si>
    <t>2093764.3053</t>
  </si>
  <si>
    <t>1674231</t>
  </si>
  <si>
    <t>149771500.29</t>
  </si>
  <si>
    <t>1374050.461376</t>
  </si>
  <si>
    <t>1096749.41</t>
  </si>
  <si>
    <t>0.67601</t>
  </si>
  <si>
    <t>67449250.72</t>
  </si>
  <si>
    <t>310826.040184</t>
  </si>
  <si>
    <t>99277.16</t>
  </si>
  <si>
    <t>0.63551</t>
  </si>
  <si>
    <t>70845432.83</t>
  </si>
  <si>
    <t>347281.533480</t>
  </si>
  <si>
    <t>119875.17499999999</t>
  </si>
  <si>
    <t>0.53271</t>
  </si>
  <si>
    <t>99816834.05</t>
  </si>
  <si>
    <t>583724.175731</t>
  </si>
  <si>
    <t>212560.49</t>
  </si>
  <si>
    <t>0.99688</t>
  </si>
  <si>
    <t>11122078315.00</t>
  </si>
  <si>
    <t>34756494.734375</t>
  </si>
  <si>
    <t>4548963.3</t>
  </si>
  <si>
    <t>118.5000</t>
  </si>
  <si>
    <t>41.5</t>
  </si>
  <si>
    <t>0.50467</t>
  </si>
  <si>
    <t>2827326441.30</t>
  </si>
  <si>
    <t>17452632.353704</t>
  </si>
  <si>
    <t>1936683.5</t>
  </si>
  <si>
    <t>4.1953</t>
  </si>
  <si>
    <t>14187516273.90</t>
  </si>
  <si>
    <t>44197870.012150</t>
  </si>
  <si>
    <t>6363526.72</t>
  </si>
  <si>
    <t>0.95639</t>
  </si>
  <si>
    <t>0.17134</t>
  </si>
  <si>
    <t>21192942.76</t>
  </si>
  <si>
    <t>247872.990000</t>
  </si>
  <si>
    <t>133766</t>
  </si>
  <si>
    <t>0.01558</t>
  </si>
  <si>
    <t>3709811.24</t>
  </si>
  <si>
    <t>9612826.38</t>
  </si>
  <si>
    <t>6633164.12</t>
  </si>
  <si>
    <t>10885243.81</t>
  </si>
  <si>
    <t>5028122.79</t>
  </si>
  <si>
    <t>6997511.66</t>
  </si>
  <si>
    <t>42926790.73</t>
  </si>
  <si>
    <t>36517728.21</t>
  </si>
  <si>
    <t>854876105.18</t>
  </si>
  <si>
    <t>24008135.13</t>
  </si>
  <si>
    <t>29.30642343146106</t>
  </si>
  <si>
    <t>17.564158146428646</t>
  </si>
  <si>
    <t>925298477.76</t>
  </si>
  <si>
    <t>77343649.20</t>
  </si>
  <si>
    <t>23623661.70</t>
  </si>
  <si>
    <t>216730.841284</t>
  </si>
  <si>
    <t>165000</t>
  </si>
  <si>
    <t>21693447.09</t>
  </si>
  <si>
    <t>199022.450367</t>
  </si>
  <si>
    <t>0.129765</t>
  </si>
  <si>
    <t>0.16793</t>
  </si>
  <si>
    <t>CVL|Unsecured creditor count|Unknown</t>
  </si>
  <si>
    <t>CQ|Unsecured creditor count|a. 0</t>
  </si>
  <si>
    <t>0.21675</t>
  </si>
  <si>
    <t>25.532019704433498</t>
  </si>
  <si>
    <t>0.85976</t>
  </si>
  <si>
    <t>0.02837</t>
  </si>
  <si>
    <t>59246944</t>
  </si>
  <si>
    <t>365721.8765</t>
  </si>
  <si>
    <t>14706027.78</t>
  </si>
  <si>
    <t>110571.637444</t>
  </si>
  <si>
    <t>0.02956</t>
  </si>
  <si>
    <t>1083277.81</t>
  </si>
  <si>
    <t>180546.301667</t>
  </si>
  <si>
    <t>84020.98</t>
  </si>
  <si>
    <t>0.00493</t>
  </si>
  <si>
    <t>0.17734</t>
  </si>
  <si>
    <t>54777986.07</t>
  </si>
  <si>
    <t>1521610.724167</t>
  </si>
  <si>
    <t>296150.995</t>
  </si>
  <si>
    <t>1.9444</t>
  </si>
  <si>
    <t>56351950.05</t>
  </si>
  <si>
    <t>277595.813054</t>
  </si>
  <si>
    <t>0.58128</t>
  </si>
  <si>
    <t>122142.87</t>
  </si>
  <si>
    <t>2680371.45</t>
  </si>
  <si>
    <t>263612.86</t>
  </si>
  <si>
    <t>2726452.55</t>
  </si>
  <si>
    <t>20499.643233</t>
  </si>
  <si>
    <t>1794196.60</t>
  </si>
  <si>
    <t>13490.200000</t>
  </si>
  <si>
    <t>CVL|Gross realised assets value (finalised appointments, 5603 received)|g. 250k-500k</t>
  </si>
  <si>
    <t>12.22680412371134</t>
  </si>
  <si>
    <t>0.23368</t>
  </si>
  <si>
    <t>0.29947</t>
  </si>
  <si>
    <t>0.60702</t>
  </si>
  <si>
    <t>0.19540</t>
  </si>
  <si>
    <t>0.25862</t>
  </si>
  <si>
    <t>0.36111</t>
  </si>
  <si>
    <t>0.28000</t>
  </si>
  <si>
    <t>0.93127</t>
  </si>
  <si>
    <t>86545222</t>
  </si>
  <si>
    <t>314709.8982</t>
  </si>
  <si>
    <t>266101</t>
  </si>
  <si>
    <t>101739526.65</t>
  </si>
  <si>
    <t>349620.366495</t>
  </si>
  <si>
    <t>340581</t>
  </si>
  <si>
    <t>0.67354</t>
  </si>
  <si>
    <t>28435834.58</t>
  </si>
  <si>
    <t>145080.788673</t>
  </si>
  <si>
    <t>14189294.46</t>
  </si>
  <si>
    <t>81547.669310</t>
  </si>
  <si>
    <t>43566.630000000005</t>
  </si>
  <si>
    <t>0.50172</t>
  </si>
  <si>
    <t>17687712.38</t>
  </si>
  <si>
    <t>121148.714932</t>
  </si>
  <si>
    <t>57111.205</t>
  </si>
  <si>
    <t>0.99656</t>
  </si>
  <si>
    <t>795465666.44</t>
  </si>
  <si>
    <t>2742985.056690</t>
  </si>
  <si>
    <t>1339177.605</t>
  </si>
  <si>
    <t>42.4586</t>
  </si>
  <si>
    <t>24.5</t>
  </si>
  <si>
    <t>0.43299</t>
  </si>
  <si>
    <t>265746627.66</t>
  </si>
  <si>
    <t>2109100.219524</t>
  </si>
  <si>
    <t>388485.24</t>
  </si>
  <si>
    <t>3.1473</t>
  </si>
  <si>
    <t>1121525135.52</t>
  </si>
  <si>
    <t>3854038.266392</t>
  </si>
  <si>
    <t>1780111.01</t>
  </si>
  <si>
    <t>268</t>
  </si>
  <si>
    <t>0.92096</t>
  </si>
  <si>
    <t>0.25086</t>
  </si>
  <si>
    <t>10069359.50</t>
  </si>
  <si>
    <t>137936.431507</t>
  </si>
  <si>
    <t>0.02749</t>
  </si>
  <si>
    <t>819678.12</t>
  </si>
  <si>
    <t>102459.765000</t>
  </si>
  <si>
    <t>7525027.93</t>
  </si>
  <si>
    <t>3505122.19</t>
  </si>
  <si>
    <t>2411710.34</t>
  </si>
  <si>
    <t>9295168.79</t>
  </si>
  <si>
    <t>20885760.40</t>
  </si>
  <si>
    <t>26.499518379849988</t>
  </si>
  <si>
    <t>18.56</t>
  </si>
  <si>
    <t>43622789.65</t>
  </si>
  <si>
    <t>39192766.16</t>
  </si>
  <si>
    <t>134683.045223</t>
  </si>
  <si>
    <t>119184.45</t>
  </si>
  <si>
    <t>37121783.16</t>
  </si>
  <si>
    <t>127566.265155</t>
  </si>
  <si>
    <t>0.279613</t>
  </si>
  <si>
    <t>0.334417</t>
  </si>
  <si>
    <t>CVL|Industry division|Rental, Hiring and Real Estate Services</t>
  </si>
  <si>
    <t>566</t>
  </si>
  <si>
    <t>460</t>
  </si>
  <si>
    <t>0.27174</t>
  </si>
  <si>
    <t>11.452173913043477</t>
  </si>
  <si>
    <t>0.25435</t>
  </si>
  <si>
    <t>376</t>
  </si>
  <si>
    <t>0.63830</t>
  </si>
  <si>
    <t>3951860.00</t>
  </si>
  <si>
    <t>16466.083333</t>
  </si>
  <si>
    <t>0.8780901091490415</t>
  </si>
  <si>
    <t>0.86292</t>
  </si>
  <si>
    <t>0.17188</t>
  </si>
  <si>
    <t>0.17448</t>
  </si>
  <si>
    <t>0.25620</t>
  </si>
  <si>
    <t>0.17690</t>
  </si>
  <si>
    <t>0.90373</t>
  </si>
  <si>
    <t>247960010</t>
  </si>
  <si>
    <t>577995.3613</t>
  </si>
  <si>
    <t>5626</t>
  </si>
  <si>
    <t>140876868.22</t>
  </si>
  <si>
    <t>437505.801925</t>
  </si>
  <si>
    <t>11025.895</t>
  </si>
  <si>
    <t>0.29348</t>
  </si>
  <si>
    <t>20863195.94</t>
  </si>
  <si>
    <t>154542.192148</t>
  </si>
  <si>
    <t>41005.83</t>
  </si>
  <si>
    <t>3489555.66</t>
  </si>
  <si>
    <t>49850.795143</t>
  </si>
  <si>
    <t>18899.485</t>
  </si>
  <si>
    <t>3749727.37</t>
  </si>
  <si>
    <t>81515.812391</t>
  </si>
  <si>
    <t>18929.235</t>
  </si>
  <si>
    <t>0.98261</t>
  </si>
  <si>
    <t>3621610896.03</t>
  </si>
  <si>
    <t>8012413.486792</t>
  </si>
  <si>
    <t>504486.49</t>
  </si>
  <si>
    <t>13.3422</t>
  </si>
  <si>
    <t>0.25870</t>
  </si>
  <si>
    <t>814017611.52</t>
  </si>
  <si>
    <t>6840484.130420</t>
  </si>
  <si>
    <t>4463730986.52</t>
  </si>
  <si>
    <t>9724904.110065</t>
  </si>
  <si>
    <t>607288.1</t>
  </si>
  <si>
    <t>0.92174</t>
  </si>
  <si>
    <t>0.05870</t>
  </si>
  <si>
    <t>3773577.81</t>
  </si>
  <si>
    <t>32971.660000</t>
  </si>
  <si>
    <t>12181</t>
  </si>
  <si>
    <t>0.00435</t>
  </si>
  <si>
    <t>75000.00</t>
  </si>
  <si>
    <t>50360100.77</t>
  </si>
  <si>
    <t>7104651.02</t>
  </si>
  <si>
    <t>12280869.13</t>
  </si>
  <si>
    <t>0.10592</t>
  </si>
  <si>
    <t>32.24677938494571</t>
  </si>
  <si>
    <t>21.535</t>
  </si>
  <si>
    <t>50413169.77</t>
  </si>
  <si>
    <t>22557535.77</t>
  </si>
  <si>
    <t>13497064.37</t>
  </si>
  <si>
    <t>41916.348975</t>
  </si>
  <si>
    <t>28467</t>
  </si>
  <si>
    <t>10305078.63</t>
  </si>
  <si>
    <t>32003.349783</t>
  </si>
  <si>
    <t>0.936566</t>
  </si>
  <si>
    <t>0.98212</t>
  </si>
  <si>
    <t>CQ|Unsecured creditor value|j. 5m-10m</t>
  </si>
  <si>
    <t>244</t>
  </si>
  <si>
    <t>0.63033</t>
  </si>
  <si>
    <t>10.033175355450236</t>
  </si>
  <si>
    <t>0.41706</t>
  </si>
  <si>
    <t>0.09910</t>
  </si>
  <si>
    <t>122292566</t>
  </si>
  <si>
    <t>643645.0842</t>
  </si>
  <si>
    <t>45586743.21</t>
  </si>
  <si>
    <t>660677.437826</t>
  </si>
  <si>
    <t>57035419.72</t>
  </si>
  <si>
    <t>648129.769545</t>
  </si>
  <si>
    <t>271205.225</t>
  </si>
  <si>
    <t>0.27962</t>
  </si>
  <si>
    <t>7841431.49</t>
  </si>
  <si>
    <t>132905.618475</t>
  </si>
  <si>
    <t>0.22275</t>
  </si>
  <si>
    <t>4701651.94</t>
  </si>
  <si>
    <t>100035.147660</t>
  </si>
  <si>
    <t>37179.11</t>
  </si>
  <si>
    <t>1468479087.53</t>
  </si>
  <si>
    <t>6959616.528578</t>
  </si>
  <si>
    <t>6574120.65</t>
  </si>
  <si>
    <t>62.1611</t>
  </si>
  <si>
    <t>0.33175</t>
  </si>
  <si>
    <t>462577802.68</t>
  </si>
  <si>
    <t>6608254.324000</t>
  </si>
  <si>
    <t>673986.9199999999</t>
  </si>
  <si>
    <t>3.3026</t>
  </si>
  <si>
    <t>2000635393.36</t>
  </si>
  <si>
    <t>9481684.328720</t>
  </si>
  <si>
    <t>7144092.26</t>
  </si>
  <si>
    <t>190</t>
  </si>
  <si>
    <t>0.90047</t>
  </si>
  <si>
    <t>0.08057</t>
  </si>
  <si>
    <t>5298251.00</t>
  </si>
  <si>
    <t>497333.333333</t>
  </si>
  <si>
    <t>50500</t>
  </si>
  <si>
    <t>0.00948</t>
  </si>
  <si>
    <t>273011.48</t>
  </si>
  <si>
    <t>295067.59</t>
  </si>
  <si>
    <t>309008.93</t>
  </si>
  <si>
    <t>165129.77</t>
  </si>
  <si>
    <t>3804636.84</t>
  </si>
  <si>
    <t>388361.81</t>
  </si>
  <si>
    <t>15826785.78</t>
  </si>
  <si>
    <t>13029109.12</t>
  </si>
  <si>
    <t>0.07246</t>
  </si>
  <si>
    <t>33.292</t>
  </si>
  <si>
    <t>20378572.80</t>
  </si>
  <si>
    <t>13728254.38</t>
  </si>
  <si>
    <t>6926000.14</t>
  </si>
  <si>
    <t>100376.813623</t>
  </si>
  <si>
    <t>5660716.13</t>
  </si>
  <si>
    <t>82039.364203</t>
  </si>
  <si>
    <t>0.552792</t>
  </si>
  <si>
    <t>0.8306505</t>
  </si>
  <si>
    <t>CVL|Estimated realisable assets value|k. 10m+</t>
  </si>
  <si>
    <t>0.85366</t>
  </si>
  <si>
    <t>15.439024390243903</t>
  </si>
  <si>
    <t>1877467284</t>
  </si>
  <si>
    <t>45791884.9756</t>
  </si>
  <si>
    <t>21504639</t>
  </si>
  <si>
    <t>133824362.82</t>
  </si>
  <si>
    <t>26764872.564000</t>
  </si>
  <si>
    <t>21560007.01</t>
  </si>
  <si>
    <t>0.58537</t>
  </si>
  <si>
    <t>17616737.95</t>
  </si>
  <si>
    <t>734030.747917</t>
  </si>
  <si>
    <t>170577.82</t>
  </si>
  <si>
    <t>0.53659</t>
  </si>
  <si>
    <t>20743948.83</t>
  </si>
  <si>
    <t>942906.765000</t>
  </si>
  <si>
    <t>487648.805</t>
  </si>
  <si>
    <t>0.43902</t>
  </si>
  <si>
    <t>30305599.18</t>
  </si>
  <si>
    <t>1683644.398889</t>
  </si>
  <si>
    <t>486338.61</t>
  </si>
  <si>
    <t>4354987539.96</t>
  </si>
  <si>
    <t>111666347.178462</t>
  </si>
  <si>
    <t>40570098.06</t>
  </si>
  <si>
    <t>4547.9487</t>
  </si>
  <si>
    <t>0.51220</t>
  </si>
  <si>
    <t>2142887969.37</t>
  </si>
  <si>
    <t>102042284.255714</t>
  </si>
  <si>
    <t>17728733</t>
  </si>
  <si>
    <t>3.8182</t>
  </si>
  <si>
    <t>6566541795.29</t>
  </si>
  <si>
    <t>160159555.982683</t>
  </si>
  <si>
    <t>63018398.62</t>
  </si>
  <si>
    <t>756619.94</t>
  </si>
  <si>
    <t>820646.15</t>
  </si>
  <si>
    <t>3918205.66</t>
  </si>
  <si>
    <t>6917813.91</t>
  </si>
  <si>
    <t>72659207.81</t>
  </si>
  <si>
    <t>237014653.92</t>
  </si>
  <si>
    <t>29288196.16</t>
  </si>
  <si>
    <t>321330527.45</t>
  </si>
  <si>
    <t>3645052.82</t>
  </si>
  <si>
    <t>729010.564000</t>
  </si>
  <si>
    <t>3229025.68</t>
  </si>
  <si>
    <t>645805.136000</t>
  </si>
  <si>
    <t>0.019908</t>
  </si>
  <si>
    <t>CVL + CQ|Company age at appointment|d) 6-10 years</t>
  </si>
  <si>
    <t>9379</t>
  </si>
  <si>
    <t>8566</t>
  </si>
  <si>
    <t>0.29570</t>
  </si>
  <si>
    <t>7.698459024048564</t>
  </si>
  <si>
    <t>0.20254</t>
  </si>
  <si>
    <t>0.67519</t>
  </si>
  <si>
    <t>55957217.00</t>
  </si>
  <si>
    <t>14519.257135</t>
  </si>
  <si>
    <t>0.8126192180111089</t>
  </si>
  <si>
    <t>0.88830</t>
  </si>
  <si>
    <t>0.16687</t>
  </si>
  <si>
    <t>0.17612</t>
  </si>
  <si>
    <t>0.28868</t>
  </si>
  <si>
    <t>0.17768</t>
  </si>
  <si>
    <t>0.86160</t>
  </si>
  <si>
    <t>1258643354</t>
  </si>
  <si>
    <t>153194.1765</t>
  </si>
  <si>
    <t>3786.5</t>
  </si>
  <si>
    <t>384688614.04</t>
  </si>
  <si>
    <t>65893.904426</t>
  </si>
  <si>
    <t>9093.98</t>
  </si>
  <si>
    <t>0.42692</t>
  </si>
  <si>
    <t>511275489.99</t>
  </si>
  <si>
    <t>139807.353019</t>
  </si>
  <si>
    <t>43557.27</t>
  </si>
  <si>
    <t>0.18550</t>
  </si>
  <si>
    <t>82813250.99</t>
  </si>
  <si>
    <t>52116.583379</t>
  </si>
  <si>
    <t>18423.86</t>
  </si>
  <si>
    <t>0.11534</t>
  </si>
  <si>
    <t>83252401.39</t>
  </si>
  <si>
    <t>84263.564160</t>
  </si>
  <si>
    <t>16701.879999999997</t>
  </si>
  <si>
    <t>0.98296</t>
  </si>
  <si>
    <t>21685274204.25</t>
  </si>
  <si>
    <t>2575448.242785</t>
  </si>
  <si>
    <t>444121.31</t>
  </si>
  <si>
    <t>15.9802</t>
  </si>
  <si>
    <t>0.26092</t>
  </si>
  <si>
    <t>6136708152.00</t>
  </si>
  <si>
    <t>2745730.716779</t>
  </si>
  <si>
    <t>99437.15</t>
  </si>
  <si>
    <t>2.5058</t>
  </si>
  <si>
    <t>28499323498.62</t>
  </si>
  <si>
    <t>3344991.020965</t>
  </si>
  <si>
    <t>525127.125</t>
  </si>
  <si>
    <t>8162</t>
  </si>
  <si>
    <t>0.08662</t>
  </si>
  <si>
    <t>57185403.07</t>
  </si>
  <si>
    <t>53076.272074</t>
  </si>
  <si>
    <t>0.01039</t>
  </si>
  <si>
    <t>4645449.16</t>
  </si>
  <si>
    <t>48420.508676</t>
  </si>
  <si>
    <t>9941687.19</t>
  </si>
  <si>
    <t>15780630.86</t>
  </si>
  <si>
    <t>80.82</t>
  </si>
  <si>
    <t>3517283.90</t>
  </si>
  <si>
    <t>5372069.82</t>
  </si>
  <si>
    <t>5429497.91</t>
  </si>
  <si>
    <t>8863735.66</t>
  </si>
  <si>
    <t>81564588.55</t>
  </si>
  <si>
    <t>46656643.88</t>
  </si>
  <si>
    <t>32258210.99</t>
  </si>
  <si>
    <t>44892876.17</t>
  </si>
  <si>
    <t>0.05266</t>
  </si>
  <si>
    <t>19.587938557904724</t>
  </si>
  <si>
    <t>132711268.54</t>
  </si>
  <si>
    <t>121565956.39</t>
  </si>
  <si>
    <t>222994776.55</t>
  </si>
  <si>
    <t>38256.094793</t>
  </si>
  <si>
    <t>27536.59</t>
  </si>
  <si>
    <t>156811340.11</t>
  </si>
  <si>
    <t>26901.928308</t>
  </si>
  <si>
    <t>0.9908585</t>
  </si>
  <si>
    <t>CVL|Total liabilities|a. NIL (0)</t>
  </si>
  <si>
    <t>129</t>
  </si>
  <si>
    <t>10.751937984496124</t>
  </si>
  <si>
    <t>0.32558</t>
  </si>
  <si>
    <t>101</t>
  </si>
  <si>
    <t>0.68317</t>
  </si>
  <si>
    <t>627750.00</t>
  </si>
  <si>
    <t>9097.826087</t>
  </si>
  <si>
    <t>0.9100438718304633</t>
  </si>
  <si>
    <t>0.89831</t>
  </si>
  <si>
    <t>0.11215</t>
  </si>
  <si>
    <t>0.09346</t>
  </si>
  <si>
    <t>0.11268</t>
  </si>
  <si>
    <t>92671758</t>
  </si>
  <si>
    <t>798894.4655</t>
  </si>
  <si>
    <t>98714394.57</t>
  </si>
  <si>
    <t>1121754.483750</t>
  </si>
  <si>
    <t>77.24</t>
  </si>
  <si>
    <t>2.9574</t>
  </si>
  <si>
    <t>0.82171</t>
  </si>
  <si>
    <t>5333349.55</t>
  </si>
  <si>
    <t>1829717.64</t>
  </si>
  <si>
    <t>20792.245909</t>
  </si>
  <si>
    <t>14100</t>
  </si>
  <si>
    <t>1378860.64</t>
  </si>
  <si>
    <t>15668.870909</t>
  </si>
  <si>
    <t>0.921905</t>
  </si>
  <si>
    <t>0.987404</t>
  </si>
  <si>
    <t>CVL + CQ|Industry division|Other Services</t>
  </si>
  <si>
    <t>2820</t>
  </si>
  <si>
    <t>2573</t>
  </si>
  <si>
    <t>0.25962</t>
  </si>
  <si>
    <t>9.931208705790906</t>
  </si>
  <si>
    <t>0.16751</t>
  </si>
  <si>
    <t>1627</t>
  </si>
  <si>
    <t>0.69453</t>
  </si>
  <si>
    <t>14260726.00</t>
  </si>
  <si>
    <t>12620.111504</t>
  </si>
  <si>
    <t>0.8312206475208844</t>
  </si>
  <si>
    <t>0.87952</t>
  </si>
  <si>
    <t>0.18178</t>
  </si>
  <si>
    <t>0.19271</t>
  </si>
  <si>
    <t>0.33029</t>
  </si>
  <si>
    <t>0.20669</t>
  </si>
  <si>
    <t>0.81063</t>
  </si>
  <si>
    <t>203098785</t>
  </si>
  <si>
    <t>82493.4139</t>
  </si>
  <si>
    <t>1661.5</t>
  </si>
  <si>
    <t>83499429.99</t>
  </si>
  <si>
    <t>45306.256099</t>
  </si>
  <si>
    <t>7052</t>
  </si>
  <si>
    <t>0.39137</t>
  </si>
  <si>
    <t>127666775.52</t>
  </si>
  <si>
    <t>126779.320278</t>
  </si>
  <si>
    <t>41603.17</t>
  </si>
  <si>
    <t>0.16906</t>
  </si>
  <si>
    <t>21754669.41</t>
  </si>
  <si>
    <t>50010.734276</t>
  </si>
  <si>
    <t>16201.29</t>
  </si>
  <si>
    <t>0.09755</t>
  </si>
  <si>
    <t>19098314.46</t>
  </si>
  <si>
    <t>76088.902231</t>
  </si>
  <si>
    <t>12917.05</t>
  </si>
  <si>
    <t>0.97202</t>
  </si>
  <si>
    <t>8194353967.78</t>
  </si>
  <si>
    <t>3276431.014706</t>
  </si>
  <si>
    <t>328022.8</t>
  </si>
  <si>
    <t>12.7609</t>
  </si>
  <si>
    <t>0.21259</t>
  </si>
  <si>
    <t>551945708.78</t>
  </si>
  <si>
    <t>1009041.515137</t>
  </si>
  <si>
    <t>2.1316</t>
  </si>
  <si>
    <t>8914819435.95</t>
  </si>
  <si>
    <t>3482351.342168</t>
  </si>
  <si>
    <t>387276.16500000004</t>
  </si>
  <si>
    <t>2423</t>
  </si>
  <si>
    <t>0.94170</t>
  </si>
  <si>
    <t>0.08084</t>
  </si>
  <si>
    <t>11649593.15</t>
  </si>
  <si>
    <t>59268.106646</t>
  </si>
  <si>
    <t>0.00777</t>
  </si>
  <si>
    <t>1203993.27</t>
  </si>
  <si>
    <t>62194.187857</t>
  </si>
  <si>
    <t>37500</t>
  </si>
  <si>
    <t>160832.81</t>
  </si>
  <si>
    <t>3315485.86</t>
  </si>
  <si>
    <t>98.63</t>
  </si>
  <si>
    <t>52658.74</t>
  </si>
  <si>
    <t>2068352.66</t>
  </si>
  <si>
    <t>158032.67</t>
  </si>
  <si>
    <t>2306052.57</t>
  </si>
  <si>
    <t>4443762.52</t>
  </si>
  <si>
    <t>6312265.37</t>
  </si>
  <si>
    <t>1210476.97</t>
  </si>
  <si>
    <t>14247927.30</t>
  </si>
  <si>
    <t>0.05054</t>
  </si>
  <si>
    <t>28.001290322580644</t>
  </si>
  <si>
    <t>6025763.71</t>
  </si>
  <si>
    <t>28250083.76</t>
  </si>
  <si>
    <t>67533538.83</t>
  </si>
  <si>
    <t>36703.010234</t>
  </si>
  <si>
    <t>45911394.46</t>
  </si>
  <si>
    <t>24951.844815</t>
  </si>
  <si>
    <t>0.9263485</t>
  </si>
  <si>
    <t>CVL + CQ|Unsecured creditor value|f. 100k-250k</t>
  </si>
  <si>
    <t>5404</t>
  </si>
  <si>
    <t>5284</t>
  </si>
  <si>
    <t>0.19058</t>
  </si>
  <si>
    <t>8.396858440575322</t>
  </si>
  <si>
    <t>0.13512</t>
  </si>
  <si>
    <t>3935</t>
  </si>
  <si>
    <t>0.71004</t>
  </si>
  <si>
    <t>0.92522</t>
  </si>
  <si>
    <t>0.14573</t>
  </si>
  <si>
    <t>0.14842</t>
  </si>
  <si>
    <t>0.20295</t>
  </si>
  <si>
    <t>0.15756</t>
  </si>
  <si>
    <t>0.86133</t>
  </si>
  <si>
    <t>158460106</t>
  </si>
  <si>
    <t>30792.8694</t>
  </si>
  <si>
    <t>1158</t>
  </si>
  <si>
    <t>83584852.91</t>
  </si>
  <si>
    <t>19915.380727</t>
  </si>
  <si>
    <t>6358.82</t>
  </si>
  <si>
    <t>0.35428</t>
  </si>
  <si>
    <t>81129387.48</t>
  </si>
  <si>
    <t>43338.348013</t>
  </si>
  <si>
    <t>19189.55</t>
  </si>
  <si>
    <t>0.11544</t>
  </si>
  <si>
    <t>12778913.73</t>
  </si>
  <si>
    <t>20949.038902</t>
  </si>
  <si>
    <t>8462.775000000001</t>
  </si>
  <si>
    <t>0.05091</t>
  </si>
  <si>
    <t>5472711.72</t>
  </si>
  <si>
    <t>20344.653234</t>
  </si>
  <si>
    <t>7382</t>
  </si>
  <si>
    <t>902925581.57</t>
  </si>
  <si>
    <t>170879.178950</t>
  </si>
  <si>
    <t>169380.28999999998</t>
  </si>
  <si>
    <t>6.5411</t>
  </si>
  <si>
    <t>0.20288</t>
  </si>
  <si>
    <t>497370303.34</t>
  </si>
  <si>
    <t>463964.835205</t>
  </si>
  <si>
    <t>53489.09</t>
  </si>
  <si>
    <t>1.9012</t>
  </si>
  <si>
    <t>1499676897.84</t>
  </si>
  <si>
    <t>283814.704360</t>
  </si>
  <si>
    <t>189519.665</t>
  </si>
  <si>
    <t>5067</t>
  </si>
  <si>
    <t>0.95893</t>
  </si>
  <si>
    <t>0.06908</t>
  </si>
  <si>
    <t>9247674.91</t>
  </si>
  <si>
    <t>21516.488339</t>
  </si>
  <si>
    <t>0.00757</t>
  </si>
  <si>
    <t>1394105.12</t>
  </si>
  <si>
    <t>29032.833000</t>
  </si>
  <si>
    <t>13600</t>
  </si>
  <si>
    <t>270867.88</t>
  </si>
  <si>
    <t>2149550.63</t>
  </si>
  <si>
    <t>99.98999999999998</t>
  </si>
  <si>
    <t>70038.03</t>
  </si>
  <si>
    <t>724423.54</t>
  </si>
  <si>
    <t>25006.27</t>
  </si>
  <si>
    <t>571111.75</t>
  </si>
  <si>
    <t>1947125.49</t>
  </si>
  <si>
    <t>5687945.51</t>
  </si>
  <si>
    <t>2344011.27</t>
  </si>
  <si>
    <t>7683742.61</t>
  </si>
  <si>
    <t>0.04099</t>
  </si>
  <si>
    <t>26.319532163742693</t>
  </si>
  <si>
    <t>4657048.94</t>
  </si>
  <si>
    <t>16816774.04</t>
  </si>
  <si>
    <t>116923727.08</t>
  </si>
  <si>
    <t>27932.089603</t>
  </si>
  <si>
    <t>25172.715</t>
  </si>
  <si>
    <t>74413750.02</t>
  </si>
  <si>
    <t>17776.815581</t>
  </si>
  <si>
    <t>0.947478</t>
  </si>
  <si>
    <t>1.023913</t>
  </si>
  <si>
    <t>CQ|Gross realised assets value (finalised appointments, 5603 received)|b. 1-1k</t>
  </si>
  <si>
    <t>539</t>
  </si>
  <si>
    <t>7.817490494296578</t>
  </si>
  <si>
    <t>0.19011</t>
  </si>
  <si>
    <t>0.86811</t>
  </si>
  <si>
    <t>0.12018</t>
  </si>
  <si>
    <t>0.25455</t>
  </si>
  <si>
    <t>0.09886</t>
  </si>
  <si>
    <t>0.57034</t>
  </si>
  <si>
    <t>3392713</t>
  </si>
  <si>
    <t>6639.3601</t>
  </si>
  <si>
    <t>142941.18</t>
  </si>
  <si>
    <t>271.751293</t>
  </si>
  <si>
    <t>152.685</t>
  </si>
  <si>
    <t>0.31179</t>
  </si>
  <si>
    <t>25808657.21</t>
  </si>
  <si>
    <t>157369.861037</t>
  </si>
  <si>
    <t>50514.11</t>
  </si>
  <si>
    <t>0.07605</t>
  </si>
  <si>
    <t>1549896.05</t>
  </si>
  <si>
    <t>38747.401250</t>
  </si>
  <si>
    <t>8154.225</t>
  </si>
  <si>
    <t>0.03992</t>
  </si>
  <si>
    <t>667483.58</t>
  </si>
  <si>
    <t>31784.932381</t>
  </si>
  <si>
    <t>14460.38</t>
  </si>
  <si>
    <t>0.98099</t>
  </si>
  <si>
    <t>447350503.66</t>
  </si>
  <si>
    <t>866958.340426</t>
  </si>
  <si>
    <t>287512.83999999997</t>
  </si>
  <si>
    <t>7.4062</t>
  </si>
  <si>
    <t>0.23764</t>
  </si>
  <si>
    <t>136466890.72</t>
  </si>
  <si>
    <t>1091735.125760</t>
  </si>
  <si>
    <t>107163.75</t>
  </si>
  <si>
    <t>2.3185</t>
  </si>
  <si>
    <t>611843431.22</t>
  </si>
  <si>
    <t>1163200.439582</t>
  </si>
  <si>
    <t>360533.625</t>
  </si>
  <si>
    <t>509</t>
  </si>
  <si>
    <t>0.96768</t>
  </si>
  <si>
    <t>0.02471</t>
  </si>
  <si>
    <t>571670.94</t>
  </si>
  <si>
    <t>43974.687692</t>
  </si>
  <si>
    <t>0.00951</t>
  </si>
  <si>
    <t>386309.03</t>
  </si>
  <si>
    <t>77261.806000</t>
  </si>
  <si>
    <t>35730.60</t>
  </si>
  <si>
    <t>50.09</t>
  </si>
  <si>
    <t>128199.49</t>
  </si>
  <si>
    <t>0.00760</t>
  </si>
  <si>
    <t>9.3275</t>
  </si>
  <si>
    <t>8.23</t>
  </si>
  <si>
    <t>163930.09</t>
  </si>
  <si>
    <t>10775696.32</t>
  </si>
  <si>
    <t>20486.114677</t>
  </si>
  <si>
    <t>6705.6</t>
  </si>
  <si>
    <t>2009382.52</t>
  </si>
  <si>
    <t>3820.118859</t>
  </si>
  <si>
    <t>CQ|Industry division|Information Media and Telecommunications</t>
  </si>
  <si>
    <t>136</t>
  </si>
  <si>
    <t>0.29688</t>
  </si>
  <si>
    <t>9.34375</t>
  </si>
  <si>
    <t>0.25781</t>
  </si>
  <si>
    <t>0.79339</t>
  </si>
  <si>
    <t>0.12371</t>
  </si>
  <si>
    <t>3280657</t>
  </si>
  <si>
    <t>28039.8034</t>
  </si>
  <si>
    <t>2190168.10</t>
  </si>
  <si>
    <t>25174.345977</t>
  </si>
  <si>
    <t>0.41406</t>
  </si>
  <si>
    <t>10924610.38</t>
  </si>
  <si>
    <t>206124.724151</t>
  </si>
  <si>
    <t>83794.13</t>
  </si>
  <si>
    <t>1187288.29</t>
  </si>
  <si>
    <t>51621.230000</t>
  </si>
  <si>
    <t>35657.56</t>
  </si>
  <si>
    <t>0.11719</t>
  </si>
  <si>
    <t>665287.98</t>
  </si>
  <si>
    <t>44352.532000</t>
  </si>
  <si>
    <t>11539.2</t>
  </si>
  <si>
    <t>0.96094</t>
  </si>
  <si>
    <t>271578156.89</t>
  </si>
  <si>
    <t>2207952.495041</t>
  </si>
  <si>
    <t>511244.95</t>
  </si>
  <si>
    <t>8.8211</t>
  </si>
  <si>
    <t>31535065.03</t>
  </si>
  <si>
    <t>927501.912647</t>
  </si>
  <si>
    <t>156211.55</t>
  </si>
  <si>
    <t>1.8529</t>
  </si>
  <si>
    <t>315890408.57</t>
  </si>
  <si>
    <t>2467893.816953</t>
  </si>
  <si>
    <t>615271.12</t>
  </si>
  <si>
    <t>0.92188</t>
  </si>
  <si>
    <t>0.03125</t>
  </si>
  <si>
    <t>331044.00</t>
  </si>
  <si>
    <t>97113.666667</t>
  </si>
  <si>
    <t>75341</t>
  </si>
  <si>
    <t>64462.77</t>
  </si>
  <si>
    <t>20.714999999999996</t>
  </si>
  <si>
    <t>40711.13</t>
  </si>
  <si>
    <t>56.730000000000004</t>
  </si>
  <si>
    <t>6585.90</t>
  </si>
  <si>
    <t>1166.12</t>
  </si>
  <si>
    <t>94750.83</t>
  </si>
  <si>
    <t>78795.60</t>
  </si>
  <si>
    <t>45.370000000000005</t>
  </si>
  <si>
    <t>285306.23</t>
  </si>
  <si>
    <t>2749095.39</t>
  </si>
  <si>
    <t>31598.797586</t>
  </si>
  <si>
    <t>1483030.68</t>
  </si>
  <si>
    <t>17046.329655</t>
  </si>
  <si>
    <t>0.50086</t>
  </si>
  <si>
    <t>0.5173540000000001</t>
  </si>
  <si>
    <t>CVL + CQ|Gross realised assets value (finalised appointments, 5603 received)|b. 1-1k</t>
  </si>
  <si>
    <t>2149</t>
  </si>
  <si>
    <t>8.146958637469586</t>
  </si>
  <si>
    <t>0.18345</t>
  </si>
  <si>
    <t>1467</t>
  </si>
  <si>
    <t>0.87048</t>
  </si>
  <si>
    <t>0.94450</t>
  </si>
  <si>
    <t>0.14256</t>
  </si>
  <si>
    <t>0.13784</t>
  </si>
  <si>
    <t>0.20678</t>
  </si>
  <si>
    <t>0.14383</t>
  </si>
  <si>
    <t>0.83747</t>
  </si>
  <si>
    <t>15546491</t>
  </si>
  <si>
    <t>7715.3801</t>
  </si>
  <si>
    <t>511586.85</t>
  </si>
  <si>
    <t>248.947372</t>
  </si>
  <si>
    <t>118.12</t>
  </si>
  <si>
    <t>0.34891</t>
  </si>
  <si>
    <t>68793620.32</t>
  </si>
  <si>
    <t>95946.471855</t>
  </si>
  <si>
    <t>29078.26</t>
  </si>
  <si>
    <t>0.10414</t>
  </si>
  <si>
    <t>7087511.45</t>
  </si>
  <si>
    <t>33119.212383</t>
  </si>
  <si>
    <t>9853.435000000001</t>
  </si>
  <si>
    <t>0.04477</t>
  </si>
  <si>
    <t>3401444.92</t>
  </si>
  <si>
    <t>36972.227391</t>
  </si>
  <si>
    <t>8169.865</t>
  </si>
  <si>
    <t>0.98589</t>
  </si>
  <si>
    <t>1635675236.40</t>
  </si>
  <si>
    <t>807342.169990</t>
  </si>
  <si>
    <t>264512.025</t>
  </si>
  <si>
    <t>8.0069</t>
  </si>
  <si>
    <t>0.18491</t>
  </si>
  <si>
    <t>232440188.84</t>
  </si>
  <si>
    <t>611684.707474</t>
  </si>
  <si>
    <t>80078.025</t>
  </si>
  <si>
    <t>2.2124</t>
  </si>
  <si>
    <t>1947398001.93</t>
  </si>
  <si>
    <t>947638.930380</t>
  </si>
  <si>
    <t>300108.21</t>
  </si>
  <si>
    <t>1983</t>
  </si>
  <si>
    <t>0.96496</t>
  </si>
  <si>
    <t>0.05742</t>
  </si>
  <si>
    <t>4357705.96</t>
  </si>
  <si>
    <t>36929.711525</t>
  </si>
  <si>
    <t>15932.16</t>
  </si>
  <si>
    <t>0.00779</t>
  </si>
  <si>
    <t>907834.02</t>
  </si>
  <si>
    <t>56739.626250</t>
  </si>
  <si>
    <t>676950.13</t>
  </si>
  <si>
    <t>1635368.20</t>
  </si>
  <si>
    <t>0.00633</t>
  </si>
  <si>
    <t>9.951538461538462</t>
  </si>
  <si>
    <t>2568636.05</t>
  </si>
  <si>
    <t>49422716.59</t>
  </si>
  <si>
    <t>24061.692595</t>
  </si>
  <si>
    <t>23333087.19</t>
  </si>
  <si>
    <t>11359.828233</t>
  </si>
  <si>
    <t>0.9436535</t>
  </si>
  <si>
    <t>38.865444999999994</t>
  </si>
  <si>
    <t>CVL + CQ|Gross realised assets value (finalised appointments, 5603 received)|k. 10m+</t>
  </si>
  <si>
    <t>16.09090909090909</t>
  </si>
  <si>
    <t>0.0019834037792274633</t>
  </si>
  <si>
    <t>174866858</t>
  </si>
  <si>
    <t>19429650.8889</t>
  </si>
  <si>
    <t>8838894</t>
  </si>
  <si>
    <t>303809998.95</t>
  </si>
  <si>
    <t>27619090.813636</t>
  </si>
  <si>
    <t>4500.000000</t>
  </si>
  <si>
    <t>266379866.60</t>
  </si>
  <si>
    <t>29597762.955556</t>
  </si>
  <si>
    <t>8301283.75</t>
  </si>
  <si>
    <t>203.4444</t>
  </si>
  <si>
    <t>27963274.97</t>
  </si>
  <si>
    <t>13981637.485000</t>
  </si>
  <si>
    <t>13981637.485</t>
  </si>
  <si>
    <t>1.5000</t>
  </si>
  <si>
    <t>294347641.57</t>
  </si>
  <si>
    <t>26758876.506364</t>
  </si>
  <si>
    <t>16622425.98</t>
  </si>
  <si>
    <t>47455097.40</t>
  </si>
  <si>
    <t>63.94625</t>
  </si>
  <si>
    <t>64082023.38</t>
  </si>
  <si>
    <t>10503871.18</t>
  </si>
  <si>
    <t>954897.380000</t>
  </si>
  <si>
    <t>348486.05</t>
  </si>
  <si>
    <t>10637872.45</t>
  </si>
  <si>
    <t>967079.313636</t>
  </si>
  <si>
    <t>0.014151</t>
  </si>
  <si>
    <t>0.015145</t>
  </si>
  <si>
    <t>CQ|Gross realised assets value (finalised appointments, 5603 received)|Not applicable</t>
  </si>
  <si>
    <t>3492</t>
  </si>
  <si>
    <t>2905</t>
  </si>
  <si>
    <t>0.90602</t>
  </si>
  <si>
    <t>10.603786574870913</t>
  </si>
  <si>
    <t>0.25921</t>
  </si>
  <si>
    <t>131900.00</t>
  </si>
  <si>
    <t>14655.555556</t>
  </si>
  <si>
    <t>0.78414</t>
  </si>
  <si>
    <t>0.14791</t>
  </si>
  <si>
    <t>0.15109</t>
  </si>
  <si>
    <t>0.32339</t>
  </si>
  <si>
    <t>0.13111</t>
  </si>
  <si>
    <t>795737339</t>
  </si>
  <si>
    <t>300505.0374</t>
  </si>
  <si>
    <t>570.5</t>
  </si>
  <si>
    <t>933542.82</t>
  </si>
  <si>
    <t>29173.213125</t>
  </si>
  <si>
    <t>374.5</t>
  </si>
  <si>
    <t>0.39966</t>
  </si>
  <si>
    <t>299036295.87</t>
  </si>
  <si>
    <t>257567.868966</t>
  </si>
  <si>
    <t>100050</t>
  </si>
  <si>
    <t>34640982.54</t>
  </si>
  <si>
    <t>69560.205904</t>
  </si>
  <si>
    <t>22606.8</t>
  </si>
  <si>
    <t>0.10396</t>
  </si>
  <si>
    <t>23016356.53</t>
  </si>
  <si>
    <t>76213.101093</t>
  </si>
  <si>
    <t>20801.2</t>
  </si>
  <si>
    <t>0.95731</t>
  </si>
  <si>
    <t>20238520895.69</t>
  </si>
  <si>
    <t>7277425.708626</t>
  </si>
  <si>
    <t>613114.53</t>
  </si>
  <si>
    <t>23.0710</t>
  </si>
  <si>
    <t>0.32392</t>
  </si>
  <si>
    <t>3620970529.34</t>
  </si>
  <si>
    <t>3848002.687928</t>
  </si>
  <si>
    <t>176735.23</t>
  </si>
  <si>
    <t>3.0092</t>
  </si>
  <si>
    <t>24216185059.97</t>
  </si>
  <si>
    <t>8431819.310575</t>
  </si>
  <si>
    <t>757614.905</t>
  </si>
  <si>
    <t>2709</t>
  </si>
  <si>
    <t>0.93253</t>
  </si>
  <si>
    <t>0.04372</t>
  </si>
  <si>
    <t>20995538.84</t>
  </si>
  <si>
    <t>217031.160000</t>
  </si>
  <si>
    <t>217031.16</t>
  </si>
  <si>
    <t>0.00585</t>
  </si>
  <si>
    <t>11527340.61</t>
  </si>
  <si>
    <t>28882.73</t>
  </si>
  <si>
    <t>75075.50</t>
  </si>
  <si>
    <t>103958.23</t>
  </si>
  <si>
    <t>1268810.60</t>
  </si>
  <si>
    <t>39650.331250</t>
  </si>
  <si>
    <t>681244.34</t>
  </si>
  <si>
    <t>21288.885625</t>
  </si>
  <si>
    <t>0.060988</t>
  </si>
  <si>
    <t>0.061569</t>
  </si>
  <si>
    <t>CVL|Estimated realisable assets value|d. 10k-50k</t>
  </si>
  <si>
    <t>5245</t>
  </si>
  <si>
    <t>4968</t>
  </si>
  <si>
    <t>0.23772</t>
  </si>
  <si>
    <t>9.169082125603865</t>
  </si>
  <si>
    <t>0.16385</t>
  </si>
  <si>
    <t>4623</t>
  </si>
  <si>
    <t>0.50616</t>
  </si>
  <si>
    <t>34173193.00</t>
  </si>
  <si>
    <t>14603.928632</t>
  </si>
  <si>
    <t>0.5007214272057383</t>
  </si>
  <si>
    <t>0.92867</t>
  </si>
  <si>
    <t>0.20823</t>
  </si>
  <si>
    <t>0.22662</t>
  </si>
  <si>
    <t>0.35702</t>
  </si>
  <si>
    <t>0.23733</t>
  </si>
  <si>
    <t>0.94923</t>
  </si>
  <si>
    <t>114868815</t>
  </si>
  <si>
    <t>23121.7421</t>
  </si>
  <si>
    <t>116611330.84</t>
  </si>
  <si>
    <t>31162.835607</t>
  </si>
  <si>
    <t>20054.005</t>
  </si>
  <si>
    <t>0.48048</t>
  </si>
  <si>
    <t>198880405.71</t>
  </si>
  <si>
    <t>83318.142317</t>
  </si>
  <si>
    <t>27328.41</t>
  </si>
  <si>
    <t>0.24356</t>
  </si>
  <si>
    <t>45099741.06</t>
  </si>
  <si>
    <t>37272.513273</t>
  </si>
  <si>
    <t>0.14915</t>
  </si>
  <si>
    <t>33842573.58</t>
  </si>
  <si>
    <t>45671.489312</t>
  </si>
  <si>
    <t>11884.76</t>
  </si>
  <si>
    <t>0.99678</t>
  </si>
  <si>
    <t>5618754676.82</t>
  </si>
  <si>
    <t>1134643.513090</t>
  </si>
  <si>
    <t>378983.29000000004</t>
  </si>
  <si>
    <t>15.1556</t>
  </si>
  <si>
    <t>0.24034</t>
  </si>
  <si>
    <t>1831071052.39</t>
  </si>
  <si>
    <t>1533560.345385</t>
  </si>
  <si>
    <t>59459.244999999995</t>
  </si>
  <si>
    <t>2.2460</t>
  </si>
  <si>
    <t>7727648449.56</t>
  </si>
  <si>
    <t>1555484.792585</t>
  </si>
  <si>
    <t>432548.46499999997</t>
  </si>
  <si>
    <t>4853</t>
  </si>
  <si>
    <t>0.97685</t>
  </si>
  <si>
    <t>0.12460</t>
  </si>
  <si>
    <t>24734640.08</t>
  </si>
  <si>
    <t>32694.557077</t>
  </si>
  <si>
    <t>19260</t>
  </si>
  <si>
    <t>0.01027</t>
  </si>
  <si>
    <t>2144936.51</t>
  </si>
  <si>
    <t>31265.931389</t>
  </si>
  <si>
    <t>20110.17</t>
  </si>
  <si>
    <t>2937993.87</t>
  </si>
  <si>
    <t>45.56</t>
  </si>
  <si>
    <t>236260.90</t>
  </si>
  <si>
    <t>1068673.37</t>
  </si>
  <si>
    <t>89.35</t>
  </si>
  <si>
    <t>69372.02</t>
  </si>
  <si>
    <t>611070.53</t>
  </si>
  <si>
    <t>12148708.62</t>
  </si>
  <si>
    <t>4469501.20</t>
  </si>
  <si>
    <t>464824.18</t>
  </si>
  <si>
    <t>4665325.10</t>
  </si>
  <si>
    <t>0.04484</t>
  </si>
  <si>
    <t>9.742817052115596</t>
  </si>
  <si>
    <t>3.9</t>
  </si>
  <si>
    <t>13094031.81</t>
  </si>
  <si>
    <t>13752564.07</t>
  </si>
  <si>
    <t>143670277.15</t>
  </si>
  <si>
    <t>38445.351124</t>
  </si>
  <si>
    <t>105799136.41</t>
  </si>
  <si>
    <t>28311.248705</t>
  </si>
  <si>
    <t>0.930526</t>
  </si>
  <si>
    <t>1.0263235</t>
  </si>
  <si>
    <t>CVL + CQ|Estimated realisable assets value|g. 250k-500k</t>
  </si>
  <si>
    <t>869</t>
  </si>
  <si>
    <t>713</t>
  </si>
  <si>
    <t>0.50912</t>
  </si>
  <si>
    <t>11.976157082748948</t>
  </si>
  <si>
    <t>0.21318</t>
  </si>
  <si>
    <t>0.69522</t>
  </si>
  <si>
    <t>0.17984</t>
  </si>
  <si>
    <t>0.21344</t>
  </si>
  <si>
    <t>0.20551</t>
  </si>
  <si>
    <t>0.90060</t>
  </si>
  <si>
    <t>252750114</t>
  </si>
  <si>
    <t>354488.2384</t>
  </si>
  <si>
    <t>344661</t>
  </si>
  <si>
    <t>89651587.70</t>
  </si>
  <si>
    <t>270034.902711</t>
  </si>
  <si>
    <t>255944.52500000002</t>
  </si>
  <si>
    <t>82215823.46</t>
  </si>
  <si>
    <t>176808.222495</t>
  </si>
  <si>
    <t>65573</t>
  </si>
  <si>
    <t>0.48247</t>
  </si>
  <si>
    <t>29605551.84</t>
  </si>
  <si>
    <t>86062.650698</t>
  </si>
  <si>
    <t>48633.979999999996</t>
  </si>
  <si>
    <t>0.39551</t>
  </si>
  <si>
    <t>33668558.69</t>
  </si>
  <si>
    <t>119392.052092</t>
  </si>
  <si>
    <t>47026.555</t>
  </si>
  <si>
    <t>0.98878</t>
  </si>
  <si>
    <t>2172922390.54</t>
  </si>
  <si>
    <t>3082159.419206</t>
  </si>
  <si>
    <t>1253557.48</t>
  </si>
  <si>
    <t>53.4411</t>
  </si>
  <si>
    <t>0.38429</t>
  </si>
  <si>
    <t>446733892.99</t>
  </si>
  <si>
    <t>1630415.667847</t>
  </si>
  <si>
    <t>263901.1</t>
  </si>
  <si>
    <t>3.4064</t>
  </si>
  <si>
    <t>2765146217.52</t>
  </si>
  <si>
    <t>3878185.438317</t>
  </si>
  <si>
    <t>689</t>
  </si>
  <si>
    <t>0.96634</t>
  </si>
  <si>
    <t>0.15007</t>
  </si>
  <si>
    <t>13619138.15</t>
  </si>
  <si>
    <t>105646.087719</t>
  </si>
  <si>
    <t>0.00701</t>
  </si>
  <si>
    <t>2500590.21</t>
  </si>
  <si>
    <t>5991665.93</t>
  </si>
  <si>
    <t>2661411.26</t>
  </si>
  <si>
    <t>1213021.10</t>
  </si>
  <si>
    <t>2819955.39</t>
  </si>
  <si>
    <t>3889885.45</t>
  </si>
  <si>
    <t>9351294.85</t>
  </si>
  <si>
    <t>3397536.81</t>
  </si>
  <si>
    <t>15691464.48</t>
  </si>
  <si>
    <t>0.27492</t>
  </si>
  <si>
    <t>33.71082924043773</t>
  </si>
  <si>
    <t>21.12</t>
  </si>
  <si>
    <t>12013035.98</t>
  </si>
  <si>
    <t>36515791.91</t>
  </si>
  <si>
    <t>34533527.58</t>
  </si>
  <si>
    <t>104016.649337</t>
  </si>
  <si>
    <t>86406.65</t>
  </si>
  <si>
    <t>30648404.73</t>
  </si>
  <si>
    <t>92314.472078</t>
  </si>
  <si>
    <t>0.307881</t>
  </si>
  <si>
    <t>0.390855</t>
  </si>
  <si>
    <t>CQ|Unsecured creditor count|f. 21-50</t>
  </si>
  <si>
    <t>456</t>
  </si>
  <si>
    <t>9.328947368421053</t>
  </si>
  <si>
    <t>0.27851</t>
  </si>
  <si>
    <t>0.75626</t>
  </si>
  <si>
    <t>0.17262</t>
  </si>
  <si>
    <t>0.15764</t>
  </si>
  <si>
    <t>0.78440</t>
  </si>
  <si>
    <t>120204410</t>
  </si>
  <si>
    <t>290348.8164</t>
  </si>
  <si>
    <t>6135</t>
  </si>
  <si>
    <t>13459227.77</t>
  </si>
  <si>
    <t>61739.576927</t>
  </si>
  <si>
    <t>6880</t>
  </si>
  <si>
    <t>0.67544</t>
  </si>
  <si>
    <t>83782242.50</t>
  </si>
  <si>
    <t>272020.267857</t>
  </si>
  <si>
    <t>0.42763</t>
  </si>
  <si>
    <t>12136113.70</t>
  </si>
  <si>
    <t>62236.480513</t>
  </si>
  <si>
    <t>21305.24</t>
  </si>
  <si>
    <t>7800888.23</t>
  </si>
  <si>
    <t>61911.811349</t>
  </si>
  <si>
    <t>15043.279999999999</t>
  </si>
  <si>
    <t>1826692236.08</t>
  </si>
  <si>
    <t>4005904.026491</t>
  </si>
  <si>
    <t>1206832.0350000001</t>
  </si>
  <si>
    <t>31.6952</t>
  </si>
  <si>
    <t>0.47368</t>
  </si>
  <si>
    <t>557686904.43</t>
  </si>
  <si>
    <t>2581883.816806</t>
  </si>
  <si>
    <t>147538.14</t>
  </si>
  <si>
    <t>4.1121</t>
  </si>
  <si>
    <t>2488098384.94</t>
  </si>
  <si>
    <t>5456356.107325</t>
  </si>
  <si>
    <t>1537324.335</t>
  </si>
  <si>
    <t>0.95175</t>
  </si>
  <si>
    <t>0.09211</t>
  </si>
  <si>
    <t>4620936.02</t>
  </si>
  <si>
    <t>48814.612917</t>
  </si>
  <si>
    <t>0.00658</t>
  </si>
  <si>
    <t>125000.00</t>
  </si>
  <si>
    <t>1394699.71</t>
  </si>
  <si>
    <t>715195.63</t>
  </si>
  <si>
    <t>446915.95</t>
  </si>
  <si>
    <t>204841.38</t>
  </si>
  <si>
    <t>411777.21</t>
  </si>
  <si>
    <t>22029178.40</t>
  </si>
  <si>
    <t>1137273.59</t>
  </si>
  <si>
    <t>2518727.03</t>
  </si>
  <si>
    <t>1164603.91</t>
  </si>
  <si>
    <t>0.04225</t>
  </si>
  <si>
    <t>22.31555555555556</t>
  </si>
  <si>
    <t>17.3</t>
  </si>
  <si>
    <t>26801298.30</t>
  </si>
  <si>
    <t>3307413.29</t>
  </si>
  <si>
    <t>13343339.49</t>
  </si>
  <si>
    <t>61207.979312</t>
  </si>
  <si>
    <t>46247.335</t>
  </si>
  <si>
    <t>7661313.34</t>
  </si>
  <si>
    <t>35143.639174</t>
  </si>
  <si>
    <t>0.500404</t>
  </si>
  <si>
    <t>0.566843</t>
  </si>
  <si>
    <t>CVL|Industry division|Other Services</t>
  </si>
  <si>
    <t>1845</t>
  </si>
  <si>
    <t>1746</t>
  </si>
  <si>
    <t>0.22680</t>
  </si>
  <si>
    <t>9.688430698739976</t>
  </si>
  <si>
    <t>1611</t>
  </si>
  <si>
    <t>0.69584</t>
  </si>
  <si>
    <t>14192276.00</t>
  </si>
  <si>
    <t>12660.371097</t>
  </si>
  <si>
    <t>0.8293026413253797</t>
  </si>
  <si>
    <t>0.91110</t>
  </si>
  <si>
    <t>0.21120</t>
  </si>
  <si>
    <t>0.22328</t>
  </si>
  <si>
    <t>0.33828</t>
  </si>
  <si>
    <t>0.24331</t>
  </si>
  <si>
    <t>0.92640</t>
  </si>
  <si>
    <t>143470707</t>
  </si>
  <si>
    <t>83851.9620</t>
  </si>
  <si>
    <t>55117128.24</t>
  </si>
  <si>
    <t>41818.761942</t>
  </si>
  <si>
    <t>10649.5</t>
  </si>
  <si>
    <t>0.43414</t>
  </si>
  <si>
    <t>70270269.61</t>
  </si>
  <si>
    <t>92704.841174</t>
  </si>
  <si>
    <t>29989.5</t>
  </si>
  <si>
    <t>0.20619</t>
  </si>
  <si>
    <t>18332507.86</t>
  </si>
  <si>
    <t>50923.632944</t>
  </si>
  <si>
    <t>16838.12</t>
  </si>
  <si>
    <t>0.12085</t>
  </si>
  <si>
    <t>16460734.92</t>
  </si>
  <si>
    <t>78012.961706</t>
  </si>
  <si>
    <t>0.99026</t>
  </si>
  <si>
    <t>1716580179.58</t>
  </si>
  <si>
    <t>992816.760891</t>
  </si>
  <si>
    <t>311531</t>
  </si>
  <si>
    <t>15.5161</t>
  </si>
  <si>
    <t>0.20504</t>
  </si>
  <si>
    <t>290785738.70</t>
  </si>
  <si>
    <t>812250.666760</t>
  </si>
  <si>
    <t>70146.735</t>
  </si>
  <si>
    <t>2.1903</t>
  </si>
  <si>
    <t>2112429430.67</t>
  </si>
  <si>
    <t>1213342.579362</t>
  </si>
  <si>
    <t>359928.01</t>
  </si>
  <si>
    <t>1672</t>
  </si>
  <si>
    <t>0.95762</t>
  </si>
  <si>
    <t>0.10767</t>
  </si>
  <si>
    <t>8326663.38</t>
  </si>
  <si>
    <t>45226.486759</t>
  </si>
  <si>
    <t>19341.54</t>
  </si>
  <si>
    <t>0.00745</t>
  </si>
  <si>
    <t>593274.64</t>
  </si>
  <si>
    <t>35750.000000</t>
  </si>
  <si>
    <t>2675338.31</t>
  </si>
  <si>
    <t>99.97</t>
  </si>
  <si>
    <t>2058283.38</t>
  </si>
  <si>
    <t>2257977.72</t>
  </si>
  <si>
    <t>1439996.41</t>
  </si>
  <si>
    <t>3299290.94</t>
  </si>
  <si>
    <t>467516.94</t>
  </si>
  <si>
    <t>5913759.44</t>
  </si>
  <si>
    <t>0.05391</t>
  </si>
  <si>
    <t>23.04098591549296</t>
  </si>
  <si>
    <t>12.05</t>
  </si>
  <si>
    <t>2279037.57</t>
  </si>
  <si>
    <t>16204649.79</t>
  </si>
  <si>
    <t>50590770.50</t>
  </si>
  <si>
    <t>38472.068821</t>
  </si>
  <si>
    <t>36476361.08</t>
  </si>
  <si>
    <t>27738.677627</t>
  </si>
  <si>
    <t>0.948557</t>
  </si>
  <si>
    <t>1.052339</t>
  </si>
  <si>
    <t>CQ|Gross realised assets value (finalised appointments, 5603 received)|d. 10k-50k</t>
  </si>
  <si>
    <t>8.0978886756238</t>
  </si>
  <si>
    <t>0.13436</t>
  </si>
  <si>
    <t>0.74187</t>
  </si>
  <si>
    <t>0.14754</t>
  </si>
  <si>
    <t>0.16393</t>
  </si>
  <si>
    <t>0.70633</t>
  </si>
  <si>
    <t>20363595</t>
  </si>
  <si>
    <t>42248.1224</t>
  </si>
  <si>
    <t>16090.5</t>
  </si>
  <si>
    <t>13016823.32</t>
  </si>
  <si>
    <t>24984.305797</t>
  </si>
  <si>
    <t>23393</t>
  </si>
  <si>
    <t>0.38964</t>
  </si>
  <si>
    <t>26302011.55</t>
  </si>
  <si>
    <t>129566.559360</t>
  </si>
  <si>
    <t>0.15547</t>
  </si>
  <si>
    <t>3142254.33</t>
  </si>
  <si>
    <t>38793.263333</t>
  </si>
  <si>
    <t>20903.48</t>
  </si>
  <si>
    <t>0.08829</t>
  </si>
  <si>
    <t>2341228.88</t>
  </si>
  <si>
    <t>50896.280000</t>
  </si>
  <si>
    <t>12383.205</t>
  </si>
  <si>
    <t>0.98464</t>
  </si>
  <si>
    <t>438042780.13</t>
  </si>
  <si>
    <t>853884.561657</t>
  </si>
  <si>
    <t>328398.2</t>
  </si>
  <si>
    <t>10.9747</t>
  </si>
  <si>
    <t>0.30518</t>
  </si>
  <si>
    <t>71093763.44</t>
  </si>
  <si>
    <t>447130.587673</t>
  </si>
  <si>
    <t>2.2590</t>
  </si>
  <si>
    <t>540922038.33</t>
  </si>
  <si>
    <t>1038238.077409</t>
  </si>
  <si>
    <t>396876.49</t>
  </si>
  <si>
    <t>482</t>
  </si>
  <si>
    <t>0.92514</t>
  </si>
  <si>
    <t>0.08253</t>
  </si>
  <si>
    <t>4307822.03</t>
  </si>
  <si>
    <t>100181.907674</t>
  </si>
  <si>
    <t>0.01919</t>
  </si>
  <si>
    <t>937450.00</t>
  </si>
  <si>
    <t>93745.000000</t>
  </si>
  <si>
    <t>470090.37</t>
  </si>
  <si>
    <t>36.365</t>
  </si>
  <si>
    <t>16493.57</t>
  </si>
  <si>
    <t>12.545000000000002</t>
  </si>
  <si>
    <t>424388.32</t>
  </si>
  <si>
    <t>2281668.09</t>
  </si>
  <si>
    <t>0.02303</t>
  </si>
  <si>
    <t>43.505833333333335</t>
  </si>
  <si>
    <t>27.54</t>
  </si>
  <si>
    <t>3197200.35</t>
  </si>
  <si>
    <t>22787904.63</t>
  </si>
  <si>
    <t>43907.330694</t>
  </si>
  <si>
    <t>38118</t>
  </si>
  <si>
    <t>11696771.66</t>
  </si>
  <si>
    <t>22537.132293</t>
  </si>
  <si>
    <t>0.569673</t>
  </si>
  <si>
    <t>0.70515</t>
  </si>
  <si>
    <t>CVL|Director of a previous company that went into liquidation flag|False</t>
  </si>
  <si>
    <t>17102</t>
  </si>
  <si>
    <t>15855</t>
  </si>
  <si>
    <t>0.25033</t>
  </si>
  <si>
    <t>9.466351308735415</t>
  </si>
  <si>
    <t>14316</t>
  </si>
  <si>
    <t>0.66569</t>
  </si>
  <si>
    <t>143108261.00</t>
  </si>
  <si>
    <t>15016.606611</t>
  </si>
  <si>
    <t>0.8249222906419635</t>
  </si>
  <si>
    <t>0.90958</t>
  </si>
  <si>
    <t>0.17394</t>
  </si>
  <si>
    <t>0.18583</t>
  </si>
  <si>
    <t>0.28481</t>
  </si>
  <si>
    <t>0.19256</t>
  </si>
  <si>
    <t>2481719847</t>
  </si>
  <si>
    <t>161612.3891</t>
  </si>
  <si>
    <t>8588</t>
  </si>
  <si>
    <t>829556082.90</t>
  </si>
  <si>
    <t>71433.400749</t>
  </si>
  <si>
    <t>11296.37</t>
  </si>
  <si>
    <t>0.45317</t>
  </si>
  <si>
    <t>771748634.11</t>
  </si>
  <si>
    <t>107411.083383</t>
  </si>
  <si>
    <t>30445.16</t>
  </si>
  <si>
    <t>0.23223</t>
  </si>
  <si>
    <t>263621126.93</t>
  </si>
  <si>
    <t>71597.264240</t>
  </si>
  <si>
    <t>19429.58</t>
  </si>
  <si>
    <t>0.14942</t>
  </si>
  <si>
    <t>310015085.43</t>
  </si>
  <si>
    <t>130863.269493</t>
  </si>
  <si>
    <t>20170.04</t>
  </si>
  <si>
    <t>0.98884</t>
  </si>
  <si>
    <t>37128967712.16</t>
  </si>
  <si>
    <t>2368220.928190</t>
  </si>
  <si>
    <t>368626.43</t>
  </si>
  <si>
    <t>24.8170</t>
  </si>
  <si>
    <t>0.24957</t>
  </si>
  <si>
    <t>8466012844.25</t>
  </si>
  <si>
    <t>2139502.866881</t>
  </si>
  <si>
    <t>46940365402.88</t>
  </si>
  <si>
    <t>2974109.193618</t>
  </si>
  <si>
    <t>425698.89</t>
  </si>
  <si>
    <t>15181</t>
  </si>
  <si>
    <t>0.95749</t>
  </si>
  <si>
    <t>0.10564</t>
  </si>
  <si>
    <t>97505986.83</t>
  </si>
  <si>
    <t>41105.499620</t>
  </si>
  <si>
    <t>0.00990</t>
  </si>
  <si>
    <t>9964354.08</t>
  </si>
  <si>
    <t>48193.900092</t>
  </si>
  <si>
    <t>16180578.57</t>
  </si>
  <si>
    <t>34757678.53</t>
  </si>
  <si>
    <t>19439739.49</t>
  </si>
  <si>
    <t>17773174.33</t>
  </si>
  <si>
    <t>22778162.02</t>
  </si>
  <si>
    <t>17286311.14</t>
  </si>
  <si>
    <t>149434886.54</t>
  </si>
  <si>
    <t>98037510.01</t>
  </si>
  <si>
    <t>1640118544.65</t>
  </si>
  <si>
    <t>119295860.24</t>
  </si>
  <si>
    <t>0.05934</t>
  </si>
  <si>
    <t>18.31211634150849</t>
  </si>
  <si>
    <t>8.59</t>
  </si>
  <si>
    <t>1847951911.27</t>
  </si>
  <si>
    <t>287150534.25</t>
  </si>
  <si>
    <t>477310715.93</t>
  </si>
  <si>
    <t>41182.978079</t>
  </si>
  <si>
    <t>28325</t>
  </si>
  <si>
    <t>357179323.86</t>
  </si>
  <si>
    <t>30817.888167</t>
  </si>
  <si>
    <t>0.943359</t>
  </si>
  <si>
    <t>1.031961</t>
  </si>
  <si>
    <t>CVL + CQ|Unsecured creditor value|d. 10k-50k</t>
  </si>
  <si>
    <t>1630</t>
  </si>
  <si>
    <t>1582</t>
  </si>
  <si>
    <t>0.16182</t>
  </si>
  <si>
    <t>7.286346396965866</t>
  </si>
  <si>
    <t>0.13717</t>
  </si>
  <si>
    <t>887</t>
  </si>
  <si>
    <t>0.77001</t>
  </si>
  <si>
    <t>0.88579</t>
  </si>
  <si>
    <t>0.08053</t>
  </si>
  <si>
    <t>0.08199</t>
  </si>
  <si>
    <t>0.08377</t>
  </si>
  <si>
    <t>0.72257</t>
  </si>
  <si>
    <t>58577346</t>
  </si>
  <si>
    <t>38411.3744</t>
  </si>
  <si>
    <t>16751833.46</t>
  </si>
  <si>
    <t>12945.775471</t>
  </si>
  <si>
    <t>117.22</t>
  </si>
  <si>
    <t>0.14855</t>
  </si>
  <si>
    <t>13159920.44</t>
  </si>
  <si>
    <t>55999.661447</t>
  </si>
  <si>
    <t>15495.31</t>
  </si>
  <si>
    <t>0.04930</t>
  </si>
  <si>
    <t>3207434.66</t>
  </si>
  <si>
    <t>41120.957179</t>
  </si>
  <si>
    <t>8329.69</t>
  </si>
  <si>
    <t>0.02528</t>
  </si>
  <si>
    <t>4752097.93</t>
  </si>
  <si>
    <t>118802.448250</t>
  </si>
  <si>
    <t>9705.150000000001</t>
  </si>
  <si>
    <t>48872702.35</t>
  </si>
  <si>
    <t>30892.985051</t>
  </si>
  <si>
    <t>30720.53</t>
  </si>
  <si>
    <t>3.0638</t>
  </si>
  <si>
    <t>0.17193</t>
  </si>
  <si>
    <t>217943385.16</t>
  </si>
  <si>
    <t>801262.445441</t>
  </si>
  <si>
    <t>67487</t>
  </si>
  <si>
    <t>1.8147</t>
  </si>
  <si>
    <t>287935540.54</t>
  </si>
  <si>
    <t>182007.294905</t>
  </si>
  <si>
    <t>36515.075</t>
  </si>
  <si>
    <t>1486</t>
  </si>
  <si>
    <t>0.93932</t>
  </si>
  <si>
    <t>0.02465</t>
  </si>
  <si>
    <t>681724.61</t>
  </si>
  <si>
    <t>14653.665000</t>
  </si>
  <si>
    <t>11643.125</t>
  </si>
  <si>
    <t>218562.04</t>
  </si>
  <si>
    <t>21445.255000</t>
  </si>
  <si>
    <t>288418.70</t>
  </si>
  <si>
    <t>33541.30</t>
  </si>
  <si>
    <t>8525699.43</t>
  </si>
  <si>
    <t>3329986.19</t>
  </si>
  <si>
    <t>198668.13</t>
  </si>
  <si>
    <t>742519.56</t>
  </si>
  <si>
    <t>0.02793</t>
  </si>
  <si>
    <t>62.10138888888889</t>
  </si>
  <si>
    <t>80.83000000000001</t>
  </si>
  <si>
    <t>8726072.90</t>
  </si>
  <si>
    <t>4459525.40</t>
  </si>
  <si>
    <t>25110830.12</t>
  </si>
  <si>
    <t>19465.759783</t>
  </si>
  <si>
    <t>16511.805</t>
  </si>
  <si>
    <t>12691767.94</t>
  </si>
  <si>
    <t>9838.579798</t>
  </si>
  <si>
    <t>0.9524505000000001</t>
  </si>
  <si>
    <t>0.998833</t>
  </si>
  <si>
    <t>CQ|Unsecured creditor value|d. 10k-50k</t>
  </si>
  <si>
    <t>682</t>
  </si>
  <si>
    <t>662</t>
  </si>
  <si>
    <t>0.20846</t>
  </si>
  <si>
    <t>5.972809667673716</t>
  </si>
  <si>
    <t>0.10574</t>
  </si>
  <si>
    <t>0.79499</t>
  </si>
  <si>
    <t>0.06090</t>
  </si>
  <si>
    <t>0.06483</t>
  </si>
  <si>
    <t>0.13600</t>
  </si>
  <si>
    <t>0.41296</t>
  </si>
  <si>
    <t>40342343</t>
  </si>
  <si>
    <t>64137.2703</t>
  </si>
  <si>
    <t>6704451.20</t>
  </si>
  <si>
    <t>13571.763563</t>
  </si>
  <si>
    <t>0.09215</t>
  </si>
  <si>
    <t>6582259.39</t>
  </si>
  <si>
    <t>107905.891639</t>
  </si>
  <si>
    <t>16305.34</t>
  </si>
  <si>
    <t>0.02266</t>
  </si>
  <si>
    <t>225802.89</t>
  </si>
  <si>
    <t>15053.526000</t>
  </si>
  <si>
    <t>5086.17</t>
  </si>
  <si>
    <t>74154.06</t>
  </si>
  <si>
    <t>18538.515000</t>
  </si>
  <si>
    <t>15658.380000000001</t>
  </si>
  <si>
    <t>19964447.76</t>
  </si>
  <si>
    <t>30157.776073</t>
  </si>
  <si>
    <t>29331.45</t>
  </si>
  <si>
    <t>2.6224</t>
  </si>
  <si>
    <t>0.24320</t>
  </si>
  <si>
    <t>101332336.40</t>
  </si>
  <si>
    <t>629393.393789</t>
  </si>
  <si>
    <t>2.0417</t>
  </si>
  <si>
    <t>128179000.50</t>
  </si>
  <si>
    <t>193623.867825</t>
  </si>
  <si>
    <t>36072.729999999996</t>
  </si>
  <si>
    <t>623</t>
  </si>
  <si>
    <t>0.94109</t>
  </si>
  <si>
    <t>0.01208</t>
  </si>
  <si>
    <t>178500.00</t>
  </si>
  <si>
    <t>22416.666667</t>
  </si>
  <si>
    <t>139025.04</t>
  </si>
  <si>
    <t>18405.008000</t>
  </si>
  <si>
    <t>3001651.20</t>
  </si>
  <si>
    <t>1069144.92</t>
  </si>
  <si>
    <t>308831.68</t>
  </si>
  <si>
    <t>78.12692307692308</t>
  </si>
  <si>
    <t>3185284.33</t>
  </si>
  <si>
    <t>1382234.66</t>
  </si>
  <si>
    <t>7818503.95</t>
  </si>
  <si>
    <t>15859.034381</t>
  </si>
  <si>
    <t>2235302.55</t>
  </si>
  <si>
    <t>4534.082252</t>
  </si>
  <si>
    <t>0.209762</t>
  </si>
  <si>
    <t>0.22490100000000002</t>
  </si>
  <si>
    <t>CQ|Unsecured creditor count|g. 51-100</t>
  </si>
  <si>
    <t>0.58857</t>
  </si>
  <si>
    <t>11.045714285714286</t>
  </si>
  <si>
    <t>0.74850</t>
  </si>
  <si>
    <t>0.13386</t>
  </si>
  <si>
    <t>0.14961</t>
  </si>
  <si>
    <t>0.06024</t>
  </si>
  <si>
    <t>0.81690</t>
  </si>
  <si>
    <t>36099477</t>
  </si>
  <si>
    <t>224220.3540</t>
  </si>
  <si>
    <t>19589</t>
  </si>
  <si>
    <t>11162422.96</t>
  </si>
  <si>
    <t>157217.224789</t>
  </si>
  <si>
    <t>10054</t>
  </si>
  <si>
    <t>49755903.04</t>
  </si>
  <si>
    <t>394888.119365</t>
  </si>
  <si>
    <t>129494.815</t>
  </si>
  <si>
    <t>0.56571</t>
  </si>
  <si>
    <t>7926714.49</t>
  </si>
  <si>
    <t>80067.823131</t>
  </si>
  <si>
    <t>30088.87</t>
  </si>
  <si>
    <t>6163862.46</t>
  </si>
  <si>
    <t>80050.161818</t>
  </si>
  <si>
    <t>24572.46</t>
  </si>
  <si>
    <t>2093954462.57</t>
  </si>
  <si>
    <t>11965454.071829</t>
  </si>
  <si>
    <t>2743807.69</t>
  </si>
  <si>
    <t>67.6457</t>
  </si>
  <si>
    <t>0.48571</t>
  </si>
  <si>
    <t>973727119.51</t>
  </si>
  <si>
    <t>11455613.170706</t>
  </si>
  <si>
    <t>328714</t>
  </si>
  <si>
    <t>3.9565</t>
  </si>
  <si>
    <t>3131528062.07</t>
  </si>
  <si>
    <t>17894446.068971</t>
  </si>
  <si>
    <t>3757327.77</t>
  </si>
  <si>
    <t>0.14857</t>
  </si>
  <si>
    <t>4885340.95</t>
  </si>
  <si>
    <t>80702.960000</t>
  </si>
  <si>
    <t>42825</t>
  </si>
  <si>
    <t>0.01143</t>
  </si>
  <si>
    <t>700000.00</t>
  </si>
  <si>
    <t>350000.000000</t>
  </si>
  <si>
    <t>350000</t>
  </si>
  <si>
    <t>831719.41</t>
  </si>
  <si>
    <t>920632.87</t>
  </si>
  <si>
    <t>333534.23</t>
  </si>
  <si>
    <t>27347.62</t>
  </si>
  <si>
    <t>111612.52</t>
  </si>
  <si>
    <t>27930.24</t>
  </si>
  <si>
    <t>835268.67</t>
  </si>
  <si>
    <t>455640.18</t>
  </si>
  <si>
    <t>4048615.44</t>
  </si>
  <si>
    <t>2284610.25</t>
  </si>
  <si>
    <t>31.074</t>
  </si>
  <si>
    <t>17.19</t>
  </si>
  <si>
    <t>6160750.27</t>
  </si>
  <si>
    <t>3716161.16</t>
  </si>
  <si>
    <t>7863072.00</t>
  </si>
  <si>
    <t>110747.492958</t>
  </si>
  <si>
    <t>48851.55</t>
  </si>
  <si>
    <t>5966242.80</t>
  </si>
  <si>
    <t>84031.588732</t>
  </si>
  <si>
    <t>0.359627</t>
  </si>
  <si>
    <t>0.621393</t>
  </si>
  <si>
    <t>CVL + CQ|Industry division|Accommodation and Food Services</t>
  </si>
  <si>
    <t>4727</t>
  </si>
  <si>
    <t>4302</t>
  </si>
  <si>
    <t>0.22734</t>
  </si>
  <si>
    <t>7.370525337052534</t>
  </si>
  <si>
    <t>0.19572</t>
  </si>
  <si>
    <t>3292</t>
  </si>
  <si>
    <t>0.72236</t>
  </si>
  <si>
    <t>0.92113</t>
  </si>
  <si>
    <t>0.29182</t>
  </si>
  <si>
    <t>0.30921</t>
  </si>
  <si>
    <t>0.23152</t>
  </si>
  <si>
    <t>0.32164</t>
  </si>
  <si>
    <t>0.88445</t>
  </si>
  <si>
    <t>281851488</t>
  </si>
  <si>
    <t>67396.3386</t>
  </si>
  <si>
    <t>2191.5</t>
  </si>
  <si>
    <t>103278456.63</t>
  </si>
  <si>
    <t>31738.923365</t>
  </si>
  <si>
    <t>8407.765</t>
  </si>
  <si>
    <t>0.50535</t>
  </si>
  <si>
    <t>218953831.38</t>
  </si>
  <si>
    <t>100714.733845</t>
  </si>
  <si>
    <t>33101.990000000005</t>
  </si>
  <si>
    <t>0.18457</t>
  </si>
  <si>
    <t>22900369.50</t>
  </si>
  <si>
    <t>28841.775189</t>
  </si>
  <si>
    <t>11356.07</t>
  </si>
  <si>
    <t>0.09995</t>
  </si>
  <si>
    <t>13923357.40</t>
  </si>
  <si>
    <t>32379.900930</t>
  </si>
  <si>
    <t>8759.115</t>
  </si>
  <si>
    <t>0.98489</t>
  </si>
  <si>
    <t>4028233132.30</t>
  </si>
  <si>
    <t>950727.668704</t>
  </si>
  <si>
    <t>341346.25</t>
  </si>
  <si>
    <t>19.3522</t>
  </si>
  <si>
    <t>0.25570</t>
  </si>
  <si>
    <t>2344641336.42</t>
  </si>
  <si>
    <t>2131492.124018</t>
  </si>
  <si>
    <t>44208.545</t>
  </si>
  <si>
    <t>2.0241</t>
  </si>
  <si>
    <t>6628652027.00</t>
  </si>
  <si>
    <t>1549474.527115</t>
  </si>
  <si>
    <t>393435.105</t>
  </si>
  <si>
    <t>4115</t>
  </si>
  <si>
    <t>0.95653</t>
  </si>
  <si>
    <t>0.10902</t>
  </si>
  <si>
    <t>14447609.95</t>
  </si>
  <si>
    <t>26672.586266</t>
  </si>
  <si>
    <t>2265752.61</t>
  </si>
  <si>
    <t>39792.159394</t>
  </si>
  <si>
    <t>4151612.11</t>
  </si>
  <si>
    <t>55.045</t>
  </si>
  <si>
    <t>11919527.65</t>
  </si>
  <si>
    <t>6995401.49</t>
  </si>
  <si>
    <t>10110559.65</t>
  </si>
  <si>
    <t>0.03178</t>
  </si>
  <si>
    <t>15.967869358363835</t>
  </si>
  <si>
    <t>13751724.59</t>
  </si>
  <si>
    <t>21608310.05</t>
  </si>
  <si>
    <t>106786677.67</t>
  </si>
  <si>
    <t>32877.671696</t>
  </si>
  <si>
    <t>70840398.75</t>
  </si>
  <si>
    <t>21810.467595</t>
  </si>
  <si>
    <t>0.9399995000000001</t>
  </si>
  <si>
    <t>1.036841</t>
  </si>
  <si>
    <t>CQ|Gross realised assets value (finalised appointments, 5603 received)|k. 10m+</t>
  </si>
  <si>
    <t>42852347</t>
  </si>
  <si>
    <t>14284115.6667</t>
  </si>
  <si>
    <t>78515510.55</t>
  </si>
  <si>
    <t>19628877.637500</t>
  </si>
  <si>
    <t>16532938.5</t>
  </si>
  <si>
    <t>14228013.44</t>
  </si>
  <si>
    <t>3557003.360000</t>
  </si>
  <si>
    <t>2351938.6149999998</t>
  </si>
  <si>
    <t>6.2500</t>
  </si>
  <si>
    <t>2217229.97</t>
  </si>
  <si>
    <t>2217229.970000</t>
  </si>
  <si>
    <t>16449743.41</t>
  </si>
  <si>
    <t>4112435.852500</t>
  </si>
  <si>
    <t>3462803.6</t>
  </si>
  <si>
    <t>119573.98</t>
  </si>
  <si>
    <t>14352087.42</t>
  </si>
  <si>
    <t>2248920.85</t>
  </si>
  <si>
    <t>562230.212500</t>
  </si>
  <si>
    <t>523739.42500000005</t>
  </si>
  <si>
    <t>2248920.86</t>
  </si>
  <si>
    <t>562230.215000</t>
  </si>
  <si>
    <t>0.028943000000000003</t>
  </si>
  <si>
    <t>0.031988</t>
  </si>
  <si>
    <t>CVL|Total liabilities|c. 1k-10k</t>
  </si>
  <si>
    <t>167</t>
  </si>
  <si>
    <t>0.15432</t>
  </si>
  <si>
    <t>10.148148148148149</t>
  </si>
  <si>
    <t>149</t>
  </si>
  <si>
    <t>0.69799</t>
  </si>
  <si>
    <t>1096704.00</t>
  </si>
  <si>
    <t>10545.230769</t>
  </si>
  <si>
    <t>0.9091184589699651</t>
  </si>
  <si>
    <t>0.97484</t>
  </si>
  <si>
    <t>0.11613</t>
  </si>
  <si>
    <t>0.07097</t>
  </si>
  <si>
    <t>0.17500</t>
  </si>
  <si>
    <t>0.06306</t>
  </si>
  <si>
    <t>3697502</t>
  </si>
  <si>
    <t>23401.9114</t>
  </si>
  <si>
    <t>427.5</t>
  </si>
  <si>
    <t>2381492.42</t>
  </si>
  <si>
    <t>17510.973676</t>
  </si>
  <si>
    <t>3738.07</t>
  </si>
  <si>
    <t>0.04321</t>
  </si>
  <si>
    <t>0.01235</t>
  </si>
  <si>
    <t>0.00617</t>
  </si>
  <si>
    <t>776547.26</t>
  </si>
  <si>
    <t>4883.945031</t>
  </si>
  <si>
    <t>4910</t>
  </si>
  <si>
    <t>2.4906</t>
  </si>
  <si>
    <t>4861.00</t>
  </si>
  <si>
    <t>2430.500000</t>
  </si>
  <si>
    <t>2430.5</t>
  </si>
  <si>
    <t>809540.99</t>
  </si>
  <si>
    <t>4997.166605</t>
  </si>
  <si>
    <t>4929.71</t>
  </si>
  <si>
    <t>0.93210</t>
  </si>
  <si>
    <t>1136510.41</t>
  </si>
  <si>
    <t>2582839.04</t>
  </si>
  <si>
    <t>19274.918209</t>
  </si>
  <si>
    <t>20125.975</t>
  </si>
  <si>
    <t>1590489.95</t>
  </si>
  <si>
    <t>11869.327985</t>
  </si>
  <si>
    <t>0.9625645</t>
  </si>
  <si>
    <t>1.043835</t>
  </si>
  <si>
    <t>CQ|Estimated realisable assets value|a. NIL (0)</t>
  </si>
  <si>
    <t>3330</t>
  </si>
  <si>
    <t>3187</t>
  </si>
  <si>
    <t>0.30436</t>
  </si>
  <si>
    <t>8.570756197050517</t>
  </si>
  <si>
    <t>0.24443</t>
  </si>
  <si>
    <t>127550.00</t>
  </si>
  <si>
    <t>7086.111111</t>
  </si>
  <si>
    <t>0.91664</t>
  </si>
  <si>
    <t>0.09619</t>
  </si>
  <si>
    <t>0.09585</t>
  </si>
  <si>
    <t>0.18614</t>
  </si>
  <si>
    <t>0.07332</t>
  </si>
  <si>
    <t>0.48419</t>
  </si>
  <si>
    <t>15929711.21</t>
  </si>
  <si>
    <t>7409.168005</t>
  </si>
  <si>
    <t>0.27204</t>
  </si>
  <si>
    <t>199958516.64</t>
  </si>
  <si>
    <t>230632.660484</t>
  </si>
  <si>
    <t>89657.75</t>
  </si>
  <si>
    <t>0.07123</t>
  </si>
  <si>
    <t>11930306.45</t>
  </si>
  <si>
    <t>52556.416079</t>
  </si>
  <si>
    <t>15108.81</t>
  </si>
  <si>
    <t>7762752.76</t>
  </si>
  <si>
    <t>62602.844839</t>
  </si>
  <si>
    <t>16259.675</t>
  </si>
  <si>
    <t>0.95921</t>
  </si>
  <si>
    <t>5950481789.56</t>
  </si>
  <si>
    <t>1946510.235381</t>
  </si>
  <si>
    <t>313521.97</t>
  </si>
  <si>
    <t>7.0696</t>
  </si>
  <si>
    <t>0.24694</t>
  </si>
  <si>
    <t>1994052447.75</t>
  </si>
  <si>
    <t>2533738.815438</t>
  </si>
  <si>
    <t>117250.37</t>
  </si>
  <si>
    <t>2.2920</t>
  </si>
  <si>
    <t>8164185813.16</t>
  </si>
  <si>
    <t>2562519.087621</t>
  </si>
  <si>
    <t>380367.76</t>
  </si>
  <si>
    <t>3055</t>
  </si>
  <si>
    <t>0.95858</t>
  </si>
  <si>
    <t>0.01914</t>
  </si>
  <si>
    <t>4640803.72</t>
  </si>
  <si>
    <t>55417.901538</t>
  </si>
  <si>
    <t>0.00753</t>
  </si>
  <si>
    <t>1876602.90</t>
  </si>
  <si>
    <t>87837.396667</t>
  </si>
  <si>
    <t>46500</t>
  </si>
  <si>
    <t>39271.00</t>
  </si>
  <si>
    <t>1678344.09</t>
  </si>
  <si>
    <t>73.49</t>
  </si>
  <si>
    <t>5112037.96</t>
  </si>
  <si>
    <t>5434985.43</t>
  </si>
  <si>
    <t>1671236.00</t>
  </si>
  <si>
    <t>1876144.92</t>
  </si>
  <si>
    <t>42.19647058823529</t>
  </si>
  <si>
    <t>20.26</t>
  </si>
  <si>
    <t>6825544.96</t>
  </si>
  <si>
    <t>8989474.44</t>
  </si>
  <si>
    <t>33706107.22</t>
  </si>
  <si>
    <t>15691.856248</t>
  </si>
  <si>
    <t>9619255.33</t>
  </si>
  <si>
    <t>4478.238049</t>
  </si>
  <si>
    <t>0.426301</t>
  </si>
  <si>
    <t>CVL|Gross realised assets value (finalised appointments, 5603 received)|i. 1m-5m</t>
  </si>
  <si>
    <t>17.962616822429908</t>
  </si>
  <si>
    <t>0.39423</t>
  </si>
  <si>
    <t>0.11628</t>
  </si>
  <si>
    <t>0.18605</t>
  </si>
  <si>
    <t>0.88785</t>
  </si>
  <si>
    <t>132831321</t>
  </si>
  <si>
    <t>1413099.1596</t>
  </si>
  <si>
    <t>1195500</t>
  </si>
  <si>
    <t>213718141.89</t>
  </si>
  <si>
    <t>1997365.812056</t>
  </si>
  <si>
    <t>1671628</t>
  </si>
  <si>
    <t>28482399.57</t>
  </si>
  <si>
    <t>418858.817206</t>
  </si>
  <si>
    <t>66085.76999999999</t>
  </si>
  <si>
    <t>0.61682</t>
  </si>
  <si>
    <t>18923758.67</t>
  </si>
  <si>
    <t>286723.616212</t>
  </si>
  <si>
    <t>126679.845</t>
  </si>
  <si>
    <t>0.51402</t>
  </si>
  <si>
    <t>33176473.50</t>
  </si>
  <si>
    <t>603208.609091</t>
  </si>
  <si>
    <t>216334</t>
  </si>
  <si>
    <t>0.99065</t>
  </si>
  <si>
    <t>835805911.06</t>
  </si>
  <si>
    <t>7884961.425094</t>
  </si>
  <si>
    <t>3270346.75</t>
  </si>
  <si>
    <t>173.0660</t>
  </si>
  <si>
    <t>234276240.97</t>
  </si>
  <si>
    <t>4259568.017636</t>
  </si>
  <si>
    <t>2152669.62</t>
  </si>
  <si>
    <t>3.1786</t>
  </si>
  <si>
    <t>1150664783.77</t>
  </si>
  <si>
    <t>10753876.483832</t>
  </si>
  <si>
    <t>4968391</t>
  </si>
  <si>
    <t>0.92523</t>
  </si>
  <si>
    <t>4053279.98</t>
  </si>
  <si>
    <t>225182.221111</t>
  </si>
  <si>
    <t>6405779.55</t>
  </si>
  <si>
    <t>6970842.90</t>
  </si>
  <si>
    <t>7499248.88</t>
  </si>
  <si>
    <t>71675569.99</t>
  </si>
  <si>
    <t>32348295.31</t>
  </si>
  <si>
    <t>0.42991</t>
  </si>
  <si>
    <t>31.20108832604896</t>
  </si>
  <si>
    <t>19.56</t>
  </si>
  <si>
    <t>124899736.63</t>
  </si>
  <si>
    <t>31324328.89</t>
  </si>
  <si>
    <t>292750.737290</t>
  </si>
  <si>
    <t>228395.31</t>
  </si>
  <si>
    <t>30231525.01</t>
  </si>
  <si>
    <t>282537.616916</t>
  </si>
  <si>
    <t>0.110826</t>
  </si>
  <si>
    <t>0.111167</t>
  </si>
  <si>
    <t>CVL|Gross realised assets value (finalised appointments, 5603 received)|k. 10m+</t>
  </si>
  <si>
    <t>8.428571428571429</t>
  </si>
  <si>
    <t>132014511</t>
  </si>
  <si>
    <t>22002418.5000</t>
  </si>
  <si>
    <t>7927967.5</t>
  </si>
  <si>
    <t>225294488.40</t>
  </si>
  <si>
    <t>32184926.914286</t>
  </si>
  <si>
    <t>25066716</t>
  </si>
  <si>
    <t>252151853.16</t>
  </si>
  <si>
    <t>50430370.632000</t>
  </si>
  <si>
    <t>25653520.4</t>
  </si>
  <si>
    <t>361.2000</t>
  </si>
  <si>
    <t>25746045.00</t>
  </si>
  <si>
    <t>25746045.000000</t>
  </si>
  <si>
    <t>25746045</t>
  </si>
  <si>
    <t>277897898.16</t>
  </si>
  <si>
    <t>39699699.737143</t>
  </si>
  <si>
    <t>16502852.00</t>
  </si>
  <si>
    <t>33227083.96</t>
  </si>
  <si>
    <t>27.892500000000002</t>
  </si>
  <si>
    <t>5.78</t>
  </si>
  <si>
    <t>49729935.96</t>
  </si>
  <si>
    <t>8254950.33</t>
  </si>
  <si>
    <t>1179278.618571</t>
  </si>
  <si>
    <t>84697.8</t>
  </si>
  <si>
    <t>8388951.59</t>
  </si>
  <si>
    <t>1198421.655714</t>
  </si>
  <si>
    <t>0.004217</t>
  </si>
  <si>
    <t>0.004241</t>
  </si>
  <si>
    <t>Underlying dimension value</t>
  </si>
  <si>
    <t>Dimension description</t>
  </si>
  <si>
    <t>Liquidation types</t>
  </si>
  <si>
    <t>Dimension categories</t>
  </si>
  <si>
    <t>Dim value</t>
  </si>
  <si>
    <t>MetaCategory selector list</t>
  </si>
  <si>
    <t>All appointments</t>
  </si>
  <si>
    <t>Overall aggregate across all voluntary administrations in the databook.</t>
  </si>
  <si>
    <t>VAStartFinancialYear</t>
  </si>
  <si>
    <t>VA start financial year</t>
  </si>
  <si>
    <t>Financial year in which the voluntary administration appointment started.</t>
  </si>
  <si>
    <t>DOCAStartFinancialYear</t>
  </si>
  <si>
    <t>DOCA start financial year</t>
  </si>
  <si>
    <t>Financial year in which the deed of company arrangement started.</t>
  </si>
  <si>
    <t>CompanyIndustryDivision</t>
  </si>
  <si>
    <t>3. Company characteristics</t>
  </si>
  <si>
    <t>Primary ANZSIC industry division for the company (or companies for grouped appointments).</t>
  </si>
  <si>
    <t>CompanyPPOBState</t>
  </si>
  <si>
    <t>State or territory of the company’s principal place of business.</t>
  </si>
  <si>
    <t>CompanyAgeBuckets</t>
  </si>
  <si>
    <t>Age of the company in years at the relevant appointment date, grouped into bands.</t>
  </si>
  <si>
    <t>IsGroupAppointment</t>
  </si>
  <si>
    <t>Group appointment flag</t>
  </si>
  <si>
    <t>Indicates whether the appointment was part of a grouped appointment.</t>
  </si>
  <si>
    <t>GroupSizeNumCompanies</t>
  </si>
  <si>
    <t>Group size</t>
  </si>
  <si>
    <t>Number of companies in the appointment group, grouped into bands.</t>
  </si>
  <si>
    <t>Has S439A Meeting</t>
  </si>
  <si>
    <t>4. Appointment progression</t>
  </si>
  <si>
    <t>Had s439A meeting</t>
  </si>
  <si>
    <t>Indicates whether a section 439A meeting was held.</t>
  </si>
  <si>
    <t>Has DOCA Proposed</t>
  </si>
  <si>
    <t>DOCA proposed</t>
  </si>
  <si>
    <t>Indicates whether a deed of company arrangement was proposed.</t>
  </si>
  <si>
    <t>HasDOCA</t>
  </si>
  <si>
    <t>Had DOCA</t>
  </si>
  <si>
    <t>Indicates whether the administration resulted in a deed of company arrangement.</t>
  </si>
  <si>
    <t>VAOutcome</t>
  </si>
  <si>
    <t>VA outcome</t>
  </si>
  <si>
    <t>Final or current outcome of the voluntary administration.</t>
  </si>
  <si>
    <t>DOCAOutcome</t>
  </si>
  <si>
    <t>DOCA outcome</t>
  </si>
  <si>
    <t>Final or current outcome of the deed of company arrangement.</t>
  </si>
  <si>
    <t>VAAppointmentDurationDays</t>
  </si>
  <si>
    <t>VA duration</t>
  </si>
  <si>
    <t>Duration of the voluntary administration, grouped into day ranges.</t>
  </si>
  <si>
    <t>F530AssetsBucket</t>
  </si>
  <si>
    <t>5. VA characteristics (Form 530)</t>
  </si>
  <si>
    <t>Reported asset value</t>
  </si>
  <si>
    <t>High-estimate asset value reported in Form 530, grouped into value bands.</t>
  </si>
  <si>
    <t>F530LiabilitiesBucket</t>
  </si>
  <si>
    <t>Reported liability value</t>
  </si>
  <si>
    <t>High-estimate of total total liabilities reported in Form 530, grouped into value bands.</t>
  </si>
  <si>
    <t>F530AssetsToLiabilitiesRatioBucket</t>
  </si>
  <si>
    <t>Assets-to-liabilities ratio</t>
  </si>
  <si>
    <t>High-estimate assets-to-liabilities ratio reported in Form 530, grouped into bands.</t>
  </si>
  <si>
    <t>VA5603LiabilitiesBuckets</t>
  </si>
  <si>
    <t>6. VA end return (Form 5603)</t>
  </si>
  <si>
    <t>VA end total liabilities</t>
  </si>
  <si>
    <t>Total liabilities reported in the VA end administration return, grouped into value bands.</t>
  </si>
  <si>
    <t>VA5603UnsecuredCreditorCountBucket</t>
  </si>
  <si>
    <t>VA unsecured creditor count</t>
  </si>
  <si>
    <t>Number of unsecured creditors reported in the VA end administration return, grouped into bands.</t>
  </si>
  <si>
    <t>VA5603UnsecuredCreditorValueBucket</t>
  </si>
  <si>
    <t>VA unsecured creditor value</t>
  </si>
  <si>
    <t>Total unsecured creditor value reported in the VA end administration return, grouped into value bands.</t>
  </si>
  <si>
    <t>VAF530EstimatedDividendDOCAHighBucket</t>
  </si>
  <si>
    <t>Estimated DOCA dividend</t>
  </si>
  <si>
    <t>High-estimate DOCA dividend to creditors reported in Form 530, grouped into cents-in-dollar bands.</t>
  </si>
  <si>
    <t>VAF530EstimatedDividendLiquidationHighBucket</t>
  </si>
  <si>
    <t>Estimated liquidation dividend</t>
  </si>
  <si>
    <t>High-estimate liquidation dividend to creditors reported in Form 530, grouped into cents-in-dollar bands.</t>
  </si>
  <si>
    <t>CreditorTrust</t>
  </si>
  <si>
    <t>7. DOCA characteristics (Form 5047)</t>
  </si>
  <si>
    <t>Creditor trust used</t>
  </si>
  <si>
    <t>Indicates whether the DOCA used a creditors trust.</t>
  </si>
  <si>
    <t>F5047BusinessStatusSummary</t>
  </si>
  <si>
    <t>Post-DOCA business status</t>
  </si>
  <si>
    <t>Summary of whether the business traded, ceased trading, or was sold after the DOCA.</t>
  </si>
  <si>
    <t>F5047BusinessTradeAfterDOCA</t>
  </si>
  <si>
    <t>Business to continue trading after DOCA</t>
  </si>
  <si>
    <t>Indicates whether the business is to continue trading after the DOCA</t>
  </si>
  <si>
    <t>F5047BusinessRevertDirectors</t>
  </si>
  <si>
    <t>Control reverted to directors</t>
  </si>
  <si>
    <t>Indicates whether control of the company was to revert to directors under the DOCA.</t>
  </si>
  <si>
    <t>F5047FundedFromTradingProfits</t>
  </si>
  <si>
    <t>Funded from trading profits</t>
  </si>
  <si>
    <t>Indicates whether continued trading was to be funded from trading profits.</t>
  </si>
  <si>
    <t>F5047DOCAExcludesRelatedPartyClaimants</t>
  </si>
  <si>
    <t>Related party claims excluded</t>
  </si>
  <si>
    <t>Indicates whether related party claimants were excluded under the DOCA.</t>
  </si>
  <si>
    <t>F5047ThirdPartyContributionToDeedFundPctBucket</t>
  </si>
  <si>
    <t>Third-party contribution share</t>
  </si>
  <si>
    <t>Third-party contribution as a percentage of the deed fund, grouped into bands.</t>
  </si>
  <si>
    <t>DOCA5603UnsecuredCreditorCountBucket</t>
  </si>
  <si>
    <t>8. DOCA end return (Form 5603)</t>
  </si>
  <si>
    <t>DOCA unsecured creditor count</t>
  </si>
  <si>
    <t>Number of unsecured creditors reported in the DOCA end administration return, grouped into bands.</t>
  </si>
  <si>
    <t>DOCAUnsecuredDividendRateBucket</t>
  </si>
  <si>
    <t>DOCA unsecured dividend rate</t>
  </si>
  <si>
    <t>Dividend rate paid to unsecured creditors under a DOCA, grouped into rate bands.</t>
  </si>
  <si>
    <t>DOCA5603UnsecuredCreditorValueBucket</t>
  </si>
  <si>
    <t>DOCA unsecured creditor value</t>
  </si>
  <si>
    <t>Total unsecured creditor value reported in the DOCA end administration return, grouped into value bands.</t>
  </si>
  <si>
    <r>
      <t xml:space="preserve">Attachment to Report 843: </t>
    </r>
    <r>
      <rPr>
        <b/>
        <i/>
        <sz val="16"/>
        <color theme="0"/>
        <rFont val="Aptos Narrow"/>
        <family val="2"/>
        <scheme val="minor"/>
      </rPr>
      <t>Review of court and creditors’ voluntary liquidation process: 2021–2025 – Data pack</t>
    </r>
  </si>
  <si>
    <r>
      <t xml:space="preserve">This data pack accompanies Report 843 </t>
    </r>
    <r>
      <rPr>
        <i/>
        <sz val="11"/>
        <color theme="1"/>
        <rFont val="Aptos Narrow"/>
        <family val="2"/>
        <scheme val="minor"/>
      </rPr>
      <t>Review of court and creditors' voluntary liquidation process: 2021–2025</t>
    </r>
    <r>
      <rPr>
        <sz val="11"/>
        <color theme="1"/>
        <rFont val="Aptos Narrow"/>
        <family val="2"/>
        <scheme val="minor"/>
      </rPr>
      <t xml:space="preserve"> (REP 843). It provides additional aggregated data used to support the report’s findings and is intended to allow readers to explore the review population by selected characteristics, creditor profiles, dividends, remuneration, and other reported features of liquidation appointments.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</si>
</sst>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0.0%;[Red]\(0.0%\);\-;@"/>
    <numFmt numFmtId="165" formatCode="&quot;$&quot;#,##0;[Red]\(&quot;$&quot;#,##0\);\-;@"/>
    <numFmt numFmtId="166" formatCode="&quot;$&quot;#,##0"/>
    <numFmt numFmtId="167" formatCode="#,##0;[Red]\(#,##0\);0;@"/>
    <numFmt numFmtId="168" formatCode="0.0%;[Red]\(0.0%\);0;@"/>
    <numFmt numFmtId="169" formatCode="&quot;$&quot;#,##0;[Red]\(&quot;$&quot;#,##0\);0;@"/>
    <numFmt numFmtId="170" formatCode="0.0%;\(0.0%\);0"/>
    <numFmt numFmtId="171" formatCode="_-* #,##0.0_-;\-* #,##0.0_-;_-* &quot;-&quot;??_-;_-@_-"/>
    <numFmt numFmtId="172" formatCode="_-* #,##0_-;\-* #,##0_-;_-* &quot;-&quot;??_-;_-@_-"/>
    <numFmt numFmtId="173" formatCode="0.0%"/>
    <numFmt numFmtId="174" formatCode="0.0"/>
  </numFmts>
  <fonts count="29" x14ac:knownFonts="1">
    <font>
      <sz val="11"/>
      <color theme="1"/>
      <name val="Aptos Narrow"/>
      <family val="2"/>
      <scheme val="minor"/>
    </font>
    <font>
      <b/>
      <sz val="11"/>
      <color theme="1"/>
      <name val="Aptos Narrow"/>
      <family val="2"/>
      <scheme val="minor"/>
    </font>
    <font>
      <sz val="8"/>
      <name val="Aptos Narrow"/>
      <family val="2"/>
      <scheme val="minor"/>
    </font>
    <font>
      <sz val="11"/>
      <color rgb="FF3F3F76"/>
      <name val="Aptos Narrow"/>
      <family val="2"/>
      <scheme val="minor"/>
    </font>
    <font>
      <b/>
      <sz val="16"/>
      <color theme="0"/>
      <name val="Aptos Narrow"/>
      <family val="2"/>
      <scheme val="minor"/>
    </font>
    <font>
      <sz val="16"/>
      <color theme="1"/>
      <name val="Aptos Narrow"/>
      <family val="2"/>
      <scheme val="minor"/>
    </font>
    <font>
      <b/>
      <sz val="11"/>
      <color rgb="FFFFFFFF"/>
      <name val="Aptos Narrow"/>
      <family val="2"/>
      <scheme val="minor"/>
    </font>
    <font>
      <sz val="11"/>
      <color theme="1"/>
      <name val="Aptos Narrow"/>
      <family val="2"/>
      <scheme val="minor"/>
    </font>
    <font>
      <sz val="11"/>
      <color rgb="FF006100"/>
      <name val="Aptos Narrow"/>
      <family val="2"/>
      <scheme val="minor"/>
    </font>
    <font>
      <sz val="10"/>
      <color theme="1"/>
      <name val="Aptos"/>
      <family val="2"/>
    </font>
    <font>
      <sz val="11"/>
      <name val="Aptos Narrow"/>
      <family val="2"/>
      <scheme val="minor"/>
    </font>
    <font>
      <sz val="11"/>
      <color rgb="FF9C0006"/>
      <name val="Aptos Narrow"/>
      <family val="2"/>
      <scheme val="minor"/>
    </font>
    <font>
      <sz val="11"/>
      <color rgb="FF9C5700"/>
      <name val="Aptos Narrow"/>
      <family val="2"/>
      <scheme val="minor"/>
    </font>
    <font>
      <b/>
      <sz val="10"/>
      <color rgb="FFFFFFFF"/>
      <name val="Aptos"/>
    </font>
    <font>
      <i/>
      <sz val="11"/>
      <color theme="1"/>
      <name val="Aptos Narrow"/>
      <family val="2"/>
      <scheme val="minor"/>
    </font>
    <font>
      <b/>
      <sz val="11"/>
      <name val="Aptos Narrow"/>
      <family val="2"/>
      <scheme val="minor"/>
    </font>
    <font>
      <b/>
      <sz val="10"/>
      <color rgb="FFFFFFFF"/>
      <name val="Aptos Narrow"/>
      <family val="2"/>
      <scheme val="minor"/>
    </font>
    <font>
      <b/>
      <i/>
      <sz val="16"/>
      <color theme="0"/>
      <name val="Aptos Narrow"/>
      <family val="2"/>
      <scheme val="minor"/>
    </font>
    <font>
      <sz val="11"/>
      <color rgb="FF1F1F1F"/>
      <name val="Aptos"/>
      <family val="2"/>
    </font>
    <font>
      <u/>
      <sz val="11"/>
      <color theme="10"/>
      <name val="Aptos Narrow"/>
      <family val="2"/>
      <scheme val="minor"/>
    </font>
    <font>
      <b/>
      <sz val="16"/>
      <color rgb="FFFFFFFF"/>
      <name val="Aptos Narrow"/>
      <family val="2"/>
    </font>
    <font>
      <b/>
      <i/>
      <sz val="16"/>
      <color rgb="FFFFFFFF"/>
      <name val="Aptos Narrow"/>
    </font>
    <font>
      <sz val="11"/>
      <color theme="1"/>
      <name val="Aptos Narrow"/>
      <family val="2"/>
    </font>
    <font>
      <sz val="16"/>
      <color rgb="FF000000"/>
      <name val="Aptos Narrow"/>
      <family val="2"/>
    </font>
    <font>
      <sz val="11"/>
      <color rgb="FF000000"/>
      <name val="Aptos"/>
      <family val="2"/>
    </font>
    <font>
      <b/>
      <sz val="14"/>
      <color rgb="FFFFFFFF"/>
      <name val="Aptos"/>
      <family val="2"/>
    </font>
    <font>
      <u/>
      <sz val="11"/>
      <color rgb="FF467886"/>
      <name val="Aptos Narrow"/>
      <family val="2"/>
    </font>
    <font>
      <sz val="11"/>
      <color rgb="FF1F1F1F"/>
      <name val="Aptos Narrow"/>
      <family val="2"/>
      <scheme val="minor"/>
    </font>
    <font>
      <sz val="11"/>
      <color rgb="FF000000"/>
      <name val="Aptos Narrow"/>
      <family val="2"/>
      <scheme val="minor"/>
    </font>
  </fonts>
  <fills count="12">
    <fill>
      <patternFill patternType="none"/>
    </fill>
    <fill>
      <patternFill patternType="gray125"/>
    </fill>
    <fill>
      <patternFill patternType="solid">
        <fgColor rgb="FFFFCC99"/>
      </patternFill>
    </fill>
    <fill>
      <patternFill patternType="solid">
        <fgColor rgb="FF253746"/>
        <bgColor indexed="64"/>
      </patternFill>
    </fill>
    <fill>
      <patternFill patternType="solid">
        <fgColor rgb="FF1F4E78"/>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253746"/>
        <bgColor rgb="FF000000"/>
      </patternFill>
    </fill>
    <fill>
      <patternFill patternType="solid">
        <fgColor rgb="FFFFFFFF"/>
        <bgColor rgb="FF000000"/>
      </patternFill>
    </fill>
    <fill>
      <patternFill patternType="solid">
        <fgColor theme="0"/>
        <bgColor rgb="FF000000"/>
      </patternFill>
    </fill>
  </fills>
  <borders count="21">
    <border>
      <left/>
      <right/>
      <top/>
      <bottom/>
      <diagonal/>
    </border>
    <border>
      <left style="thin">
        <color rgb="FF7F7F7F"/>
      </left>
      <right style="thin">
        <color rgb="FF7F7F7F"/>
      </right>
      <top style="thin">
        <color rgb="FF7F7F7F"/>
      </top>
      <bottom style="thin">
        <color rgb="FF7F7F7F"/>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thin">
        <color rgb="FFD9EAF7"/>
      </left>
      <right/>
      <top/>
      <bottom/>
      <diagonal/>
    </border>
    <border>
      <left/>
      <right style="thin">
        <color rgb="FFD9EAF7"/>
      </right>
      <top/>
      <bottom/>
      <diagonal/>
    </border>
    <border>
      <left/>
      <right/>
      <top/>
      <bottom style="thin">
        <color rgb="FF9DC3E6"/>
      </bottom>
      <diagonal/>
    </border>
    <border>
      <left style="thin">
        <color rgb="FF9DC3E6"/>
      </left>
      <right/>
      <top style="thin">
        <color rgb="FF9DC3E6"/>
      </top>
      <bottom/>
      <diagonal/>
    </border>
    <border>
      <left/>
      <right/>
      <top style="thin">
        <color rgb="FF9DC3E6"/>
      </top>
      <bottom/>
      <diagonal/>
    </border>
    <border>
      <left/>
      <right style="thin">
        <color rgb="FF9DC3E6"/>
      </right>
      <top style="thin">
        <color rgb="FF9DC3E6"/>
      </top>
      <bottom/>
      <diagonal/>
    </border>
    <border>
      <left style="thin">
        <color rgb="FF9DC3E6"/>
      </left>
      <right/>
      <top/>
      <bottom/>
      <diagonal/>
    </border>
    <border>
      <left/>
      <right style="thin">
        <color rgb="FF9DC3E6"/>
      </right>
      <top/>
      <bottom/>
      <diagonal/>
    </border>
    <border>
      <left style="thin">
        <color rgb="FF9DC3E6"/>
      </left>
      <right/>
      <top/>
      <bottom style="thin">
        <color rgb="FF9DC3E6"/>
      </bottom>
      <diagonal/>
    </border>
    <border>
      <left/>
      <right style="thin">
        <color rgb="FF9DC3E6"/>
      </right>
      <top/>
      <bottom style="thin">
        <color rgb="FF9DC3E6"/>
      </bottom>
      <diagonal/>
    </border>
    <border>
      <left style="thin">
        <color rgb="FFD9EAF7"/>
      </left>
      <right/>
      <top style="thin">
        <color rgb="FFD9EAF7"/>
      </top>
      <bottom style="thin">
        <color rgb="FFD9EAF7"/>
      </bottom>
      <diagonal/>
    </border>
    <border>
      <left/>
      <right/>
      <top style="thin">
        <color rgb="FFD9EAF7"/>
      </top>
      <bottom style="thin">
        <color rgb="FFD9EAF7"/>
      </bottom>
      <diagonal/>
    </border>
    <border>
      <left/>
      <right style="thin">
        <color rgb="FFD9EAF7"/>
      </right>
      <top style="thin">
        <color rgb="FFD9EAF7"/>
      </top>
      <bottom style="thin">
        <color rgb="FFD9EAF7"/>
      </bottom>
      <diagonal/>
    </border>
    <border>
      <left style="thin">
        <color rgb="FF9DC3E6"/>
      </left>
      <right/>
      <top style="thin">
        <color rgb="FF9DC3E6"/>
      </top>
      <bottom style="thin">
        <color rgb="FF9DC3E6"/>
      </bottom>
      <diagonal/>
    </border>
    <border>
      <left/>
      <right/>
      <top style="thin">
        <color rgb="FF9DC3E6"/>
      </top>
      <bottom style="thin">
        <color rgb="FF9DC3E6"/>
      </bottom>
      <diagonal/>
    </border>
    <border>
      <left/>
      <right style="thin">
        <color rgb="FF9DC3E6"/>
      </right>
      <top style="thin">
        <color rgb="FF9DC3E6"/>
      </top>
      <bottom style="thin">
        <color rgb="FF9DC3E6"/>
      </bottom>
      <diagonal/>
    </border>
  </borders>
  <cellStyleXfs count="8">
    <xf numFmtId="0" fontId="0" fillId="0" borderId="0"/>
    <xf numFmtId="0" fontId="3" fillId="2" borderId="1" applyNumberFormat="0" applyAlignment="0" applyProtection="0"/>
    <xf numFmtId="0" fontId="8" fillId="6" borderId="0" applyNumberFormat="0" applyBorder="0" applyAlignment="0" applyProtection="0"/>
    <xf numFmtId="43" fontId="7" fillId="0" borderId="0" applyFont="0" applyFill="0" applyBorder="0" applyAlignment="0" applyProtection="0"/>
    <xf numFmtId="0" fontId="11" fillId="7" borderId="0" applyNumberFormat="0" applyBorder="0" applyAlignment="0" applyProtection="0"/>
    <xf numFmtId="0" fontId="12" fillId="8" borderId="0" applyNumberFormat="0" applyBorder="0" applyAlignment="0" applyProtection="0"/>
    <xf numFmtId="9" fontId="7" fillId="0" borderId="0" applyFont="0" applyFill="0" applyBorder="0" applyAlignment="0" applyProtection="0"/>
    <xf numFmtId="0" fontId="19" fillId="0" borderId="0" applyNumberFormat="0" applyFill="0" applyBorder="0" applyAlignment="0" applyProtection="0"/>
  </cellStyleXfs>
  <cellXfs count="121">
    <xf numFmtId="0" fontId="0" fillId="0" borderId="0" xfId="0"/>
    <xf numFmtId="0" fontId="1" fillId="0" borderId="0" xfId="0" applyFont="1"/>
    <xf numFmtId="0" fontId="4" fillId="3" borderId="0" xfId="0" applyFont="1" applyFill="1" applyAlignment="1">
      <alignment horizontal="left" vertical="center"/>
    </xf>
    <xf numFmtId="0" fontId="5" fillId="3" borderId="0" xfId="0" applyFont="1" applyFill="1"/>
    <xf numFmtId="0" fontId="0" fillId="0" borderId="0" xfId="0" applyAlignment="1">
      <alignment horizontal="center"/>
    </xf>
    <xf numFmtId="0" fontId="6" fillId="4" borderId="0" xfId="0" applyFont="1" applyFill="1" applyAlignment="1">
      <alignment horizontal="center" vertical="top"/>
    </xf>
    <xf numFmtId="0" fontId="0" fillId="0" borderId="0" xfId="0" applyAlignment="1">
      <alignment vertical="top" wrapText="1"/>
    </xf>
    <xf numFmtId="43" fontId="0" fillId="0" borderId="0" xfId="3" applyFont="1"/>
    <xf numFmtId="0" fontId="10" fillId="0" borderId="0" xfId="2" applyFont="1" applyFill="1" applyAlignment="1">
      <alignment horizontal="left" vertical="center" wrapText="1" indent="1"/>
    </xf>
    <xf numFmtId="0" fontId="6" fillId="4" borderId="2" xfId="0" applyFont="1" applyFill="1" applyBorder="1" applyAlignment="1">
      <alignment horizontal="center" vertical="top"/>
    </xf>
    <xf numFmtId="0" fontId="6" fillId="4" borderId="3" xfId="0" applyFont="1" applyFill="1" applyBorder="1" applyAlignment="1">
      <alignment horizontal="center" vertical="top"/>
    </xf>
    <xf numFmtId="0" fontId="6" fillId="4" borderId="4" xfId="0" applyFont="1" applyFill="1" applyBorder="1" applyAlignment="1">
      <alignment horizontal="center" vertical="top"/>
    </xf>
    <xf numFmtId="0" fontId="0" fillId="0" borderId="0" xfId="3" applyNumberFormat="1" applyFont="1"/>
    <xf numFmtId="0" fontId="10" fillId="5" borderId="0" xfId="0" applyFont="1" applyFill="1"/>
    <xf numFmtId="166" fontId="0" fillId="0" borderId="0" xfId="0" applyNumberFormat="1"/>
    <xf numFmtId="166" fontId="0" fillId="0" borderId="0" xfId="0" applyNumberFormat="1" applyAlignment="1">
      <alignment horizontal="center"/>
    </xf>
    <xf numFmtId="168" fontId="0" fillId="0" borderId="0" xfId="0" applyNumberFormat="1"/>
    <xf numFmtId="168" fontId="0" fillId="0" borderId="0" xfId="0" applyNumberFormat="1" applyAlignment="1">
      <alignment horizontal="center"/>
    </xf>
    <xf numFmtId="169" fontId="9" fillId="0" borderId="0" xfId="0" applyNumberFormat="1" applyFont="1" applyAlignment="1">
      <alignment horizontal="right" vertical="center"/>
    </xf>
    <xf numFmtId="170" fontId="0" fillId="0" borderId="0" xfId="0" applyNumberFormat="1"/>
    <xf numFmtId="0" fontId="10" fillId="0" borderId="0" xfId="5" applyFont="1" applyFill="1" applyAlignment="1">
      <alignment horizontal="left" vertical="center" wrapText="1" indent="1"/>
    </xf>
    <xf numFmtId="171" fontId="10" fillId="0" borderId="0" xfId="3" applyNumberFormat="1" applyFont="1" applyFill="1"/>
    <xf numFmtId="172" fontId="10" fillId="0" borderId="0" xfId="3" applyNumberFormat="1" applyFont="1" applyFill="1"/>
    <xf numFmtId="0" fontId="10" fillId="0" borderId="0" xfId="0" applyFont="1"/>
    <xf numFmtId="169" fontId="0" fillId="0" borderId="0" xfId="0" applyNumberFormat="1"/>
    <xf numFmtId="168" fontId="10" fillId="0" borderId="0" xfId="4" applyNumberFormat="1" applyFont="1" applyFill="1" applyAlignment="1">
      <alignment horizontal="right" vertical="center"/>
    </xf>
    <xf numFmtId="168" fontId="10" fillId="0" borderId="0" xfId="4" applyNumberFormat="1" applyFont="1" applyFill="1"/>
    <xf numFmtId="0" fontId="10" fillId="0" borderId="0" xfId="4" applyFont="1" applyFill="1"/>
    <xf numFmtId="166" fontId="10" fillId="0" borderId="0" xfId="4" applyNumberFormat="1" applyFont="1" applyFill="1" applyAlignment="1">
      <alignment horizontal="right" vertical="center"/>
    </xf>
    <xf numFmtId="166" fontId="10" fillId="0" borderId="0" xfId="4" applyNumberFormat="1" applyFont="1" applyFill="1"/>
    <xf numFmtId="165" fontId="10" fillId="0" borderId="0" xfId="4" applyNumberFormat="1" applyFont="1" applyFill="1" applyAlignment="1">
      <alignment horizontal="right" vertical="center"/>
    </xf>
    <xf numFmtId="165" fontId="10" fillId="0" borderId="0" xfId="4" applyNumberFormat="1" applyFont="1" applyFill="1"/>
    <xf numFmtId="0" fontId="14" fillId="0" borderId="0" xfId="0" applyFont="1" applyAlignment="1">
      <alignment horizontal="left" indent="1"/>
    </xf>
    <xf numFmtId="0" fontId="13" fillId="3" borderId="0" xfId="0" applyFont="1" applyFill="1" applyAlignment="1">
      <alignment horizontal="left" wrapText="1"/>
    </xf>
    <xf numFmtId="0" fontId="15" fillId="0" borderId="0" xfId="0" applyFont="1"/>
    <xf numFmtId="0" fontId="16" fillId="3" borderId="0" xfId="0" applyFont="1" applyFill="1" applyAlignment="1">
      <alignment horizontal="left"/>
    </xf>
    <xf numFmtId="0" fontId="6" fillId="3" borderId="0" xfId="0" applyFont="1" applyFill="1" applyAlignment="1">
      <alignment horizontal="left" wrapText="1"/>
    </xf>
    <xf numFmtId="0" fontId="0" fillId="0" borderId="0" xfId="0" applyAlignment="1">
      <alignment horizontal="right" vertical="center"/>
    </xf>
    <xf numFmtId="168" fontId="0" fillId="0" borderId="0" xfId="0" applyNumberFormat="1" applyAlignment="1">
      <alignment horizontal="right" vertical="center"/>
    </xf>
    <xf numFmtId="0" fontId="6" fillId="3" borderId="0" xfId="0" applyFont="1" applyFill="1" applyAlignment="1">
      <alignment horizontal="left"/>
    </xf>
    <xf numFmtId="167" fontId="10" fillId="0" borderId="0" xfId="0" applyNumberFormat="1" applyFont="1" applyAlignment="1">
      <alignment horizontal="right" vertical="center"/>
    </xf>
    <xf numFmtId="166" fontId="0" fillId="0" borderId="0" xfId="0" applyNumberFormat="1" applyAlignment="1">
      <alignment horizontal="right" vertical="center"/>
    </xf>
    <xf numFmtId="169" fontId="0" fillId="0" borderId="0" xfId="0" applyNumberFormat="1" applyAlignment="1">
      <alignment horizontal="right" vertical="center"/>
    </xf>
    <xf numFmtId="165" fontId="0" fillId="0" borderId="0" xfId="0" applyNumberFormat="1" applyAlignment="1">
      <alignment horizontal="right" vertical="center"/>
    </xf>
    <xf numFmtId="0" fontId="15" fillId="0" borderId="0" xfId="0" applyFont="1" applyAlignment="1">
      <alignment horizontal="left"/>
    </xf>
    <xf numFmtId="168" fontId="10" fillId="0" borderId="0" xfId="0" applyNumberFormat="1" applyFont="1" applyAlignment="1">
      <alignment horizontal="right" vertical="center"/>
    </xf>
    <xf numFmtId="169" fontId="10" fillId="0" borderId="0" xfId="0" applyNumberFormat="1" applyFont="1" applyAlignment="1">
      <alignment horizontal="right" vertical="center"/>
    </xf>
    <xf numFmtId="165" fontId="10" fillId="0" borderId="0" xfId="0" applyNumberFormat="1" applyFont="1" applyAlignment="1">
      <alignment horizontal="right" vertical="center"/>
    </xf>
    <xf numFmtId="169" fontId="0" fillId="0" borderId="0" xfId="6" applyNumberFormat="1" applyFont="1" applyAlignment="1">
      <alignment horizontal="right" vertical="center"/>
    </xf>
    <xf numFmtId="170" fontId="0" fillId="0" borderId="0" xfId="0" applyNumberFormat="1" applyAlignment="1">
      <alignment horizontal="right" vertical="center"/>
    </xf>
    <xf numFmtId="0" fontId="15" fillId="0" borderId="0" xfId="0" applyFont="1" applyAlignment="1">
      <alignment horizontal="left" wrapText="1"/>
    </xf>
    <xf numFmtId="173" fontId="0" fillId="0" borderId="0" xfId="6" applyNumberFormat="1" applyFont="1" applyAlignment="1">
      <alignment horizontal="right" vertical="center"/>
    </xf>
    <xf numFmtId="9" fontId="0" fillId="0" borderId="0" xfId="6" applyFont="1" applyAlignment="1">
      <alignment horizontal="right" vertical="center"/>
    </xf>
    <xf numFmtId="164" fontId="0" fillId="0" borderId="0" xfId="0" applyNumberFormat="1" applyAlignment="1">
      <alignment horizontal="right" vertical="center"/>
    </xf>
    <xf numFmtId="167" fontId="11" fillId="0" borderId="0" xfId="4" applyNumberFormat="1" applyFill="1" applyAlignment="1">
      <alignment horizontal="right" vertical="center"/>
    </xf>
    <xf numFmtId="167" fontId="11" fillId="0" borderId="0" xfId="4" applyNumberFormat="1" applyFill="1"/>
    <xf numFmtId="167" fontId="11" fillId="0" borderId="0" xfId="4" applyNumberFormat="1" applyFill="1" applyAlignment="1">
      <alignment horizontal="center"/>
    </xf>
    <xf numFmtId="168" fontId="11" fillId="0" borderId="0" xfId="4" applyNumberFormat="1" applyFill="1" applyAlignment="1">
      <alignment horizontal="right" vertical="center"/>
    </xf>
    <xf numFmtId="0" fontId="11" fillId="0" borderId="0" xfId="4" applyNumberFormat="1" applyFill="1"/>
    <xf numFmtId="0" fontId="11" fillId="0" borderId="0" xfId="4" applyNumberFormat="1" applyFill="1" applyAlignment="1">
      <alignment horizontal="center"/>
    </xf>
    <xf numFmtId="0" fontId="11" fillId="0" borderId="0" xfId="4" applyFill="1"/>
    <xf numFmtId="0" fontId="22" fillId="9" borderId="0" xfId="0" applyFont="1" applyFill="1"/>
    <xf numFmtId="0" fontId="20" fillId="9" borderId="0" xfId="0" applyFont="1" applyFill="1" applyAlignment="1">
      <alignment horizontal="left" vertical="center"/>
    </xf>
    <xf numFmtId="0" fontId="23" fillId="9" borderId="0" xfId="0" applyFont="1" applyFill="1"/>
    <xf numFmtId="0" fontId="22" fillId="0" borderId="0" xfId="0" applyFont="1"/>
    <xf numFmtId="0" fontId="24" fillId="10" borderId="5" xfId="0" applyFont="1" applyFill="1" applyBorder="1" applyAlignment="1">
      <alignment vertical="top"/>
    </xf>
    <xf numFmtId="0" fontId="24" fillId="10" borderId="0" xfId="0" applyFont="1" applyFill="1" applyAlignment="1">
      <alignment vertical="top"/>
    </xf>
    <xf numFmtId="0" fontId="24" fillId="10" borderId="6" xfId="0" applyFont="1" applyFill="1" applyBorder="1" applyAlignment="1">
      <alignment vertical="top"/>
    </xf>
    <xf numFmtId="0" fontId="22" fillId="10" borderId="0" xfId="0" applyFont="1" applyFill="1"/>
    <xf numFmtId="0" fontId="18" fillId="10" borderId="5" xfId="0" applyFont="1" applyFill="1" applyBorder="1" applyAlignment="1">
      <alignment horizontal="left" vertical="top" wrapText="1"/>
    </xf>
    <xf numFmtId="0" fontId="18" fillId="10" borderId="0" xfId="0" applyFont="1" applyFill="1" applyAlignment="1">
      <alignment horizontal="left" vertical="top" wrapText="1"/>
    </xf>
    <xf numFmtId="0" fontId="26" fillId="10" borderId="0" xfId="7" applyFont="1" applyFill="1" applyBorder="1"/>
    <xf numFmtId="0" fontId="24" fillId="0" borderId="0" xfId="0" applyFont="1" applyAlignment="1">
      <alignment vertical="top"/>
    </xf>
    <xf numFmtId="174" fontId="0" fillId="0" borderId="0" xfId="0" applyNumberFormat="1" applyAlignment="1">
      <alignment horizontal="right" vertical="center"/>
    </xf>
    <xf numFmtId="0" fontId="13" fillId="0" borderId="0" xfId="0" applyFont="1" applyAlignment="1">
      <alignment horizontal="left" wrapText="1"/>
    </xf>
    <xf numFmtId="0" fontId="3" fillId="2" borderId="1" xfId="1"/>
    <xf numFmtId="0" fontId="3" fillId="2" borderId="1" xfId="1" applyAlignment="1"/>
    <xf numFmtId="0" fontId="24" fillId="11" borderId="5" xfId="0" applyFont="1" applyFill="1" applyBorder="1" applyAlignment="1">
      <alignment vertical="top"/>
    </xf>
    <xf numFmtId="0" fontId="24" fillId="11" borderId="0" xfId="0" applyFont="1" applyFill="1" applyAlignment="1">
      <alignment vertical="top"/>
    </xf>
    <xf numFmtId="0" fontId="28" fillId="10" borderId="0" xfId="0" applyFont="1" applyFill="1" applyAlignment="1">
      <alignment vertical="top"/>
    </xf>
    <xf numFmtId="0" fontId="28" fillId="10" borderId="12" xfId="0" applyFont="1" applyFill="1" applyBorder="1" applyAlignment="1">
      <alignment vertical="top"/>
    </xf>
    <xf numFmtId="0" fontId="24" fillId="10" borderId="13" xfId="0" applyFont="1" applyFill="1" applyBorder="1" applyAlignment="1">
      <alignment vertical="top"/>
    </xf>
    <xf numFmtId="0" fontId="24" fillId="10" borderId="7" xfId="0" applyFont="1" applyFill="1" applyBorder="1" applyAlignment="1">
      <alignment vertical="top"/>
    </xf>
    <xf numFmtId="0" fontId="24" fillId="10" borderId="14" xfId="0" applyFont="1" applyFill="1" applyBorder="1" applyAlignment="1">
      <alignment vertical="top"/>
    </xf>
    <xf numFmtId="0" fontId="18" fillId="10" borderId="11" xfId="0" applyFont="1" applyFill="1" applyBorder="1" applyAlignment="1">
      <alignment horizontal="left" vertical="top" wrapText="1"/>
    </xf>
    <xf numFmtId="0" fontId="18" fillId="10" borderId="12" xfId="0" applyFont="1" applyFill="1" applyBorder="1" applyAlignment="1">
      <alignment horizontal="left" vertical="top" wrapText="1"/>
    </xf>
    <xf numFmtId="0" fontId="0" fillId="5" borderId="11" xfId="0" applyFill="1" applyBorder="1" applyAlignment="1">
      <alignment vertical="top" wrapText="1"/>
    </xf>
    <xf numFmtId="0" fontId="0" fillId="5" borderId="0" xfId="0" applyFill="1" applyAlignment="1">
      <alignment vertical="top" wrapText="1"/>
    </xf>
    <xf numFmtId="0" fontId="0" fillId="5" borderId="12" xfId="0" applyFill="1" applyBorder="1" applyAlignment="1">
      <alignment vertical="top" wrapText="1"/>
    </xf>
    <xf numFmtId="0" fontId="18" fillId="11" borderId="11" xfId="0" applyFont="1" applyFill="1" applyBorder="1" applyAlignment="1">
      <alignment horizontal="left" vertical="top" wrapText="1"/>
    </xf>
    <xf numFmtId="0" fontId="18" fillId="11" borderId="0" xfId="0" applyFont="1" applyFill="1" applyAlignment="1">
      <alignment horizontal="left" vertical="top" wrapText="1"/>
    </xf>
    <xf numFmtId="0" fontId="18" fillId="11" borderId="12" xfId="0" applyFont="1" applyFill="1" applyBorder="1" applyAlignment="1">
      <alignment horizontal="left" vertical="top" wrapText="1"/>
    </xf>
    <xf numFmtId="0" fontId="19" fillId="0" borderId="0" xfId="7" applyAlignment="1">
      <alignment vertical="center"/>
    </xf>
    <xf numFmtId="0" fontId="6" fillId="3" borderId="0" xfId="0" applyFont="1" applyFill="1" applyAlignment="1">
      <alignment horizontal="left" wrapText="1"/>
    </xf>
    <xf numFmtId="0" fontId="0" fillId="5" borderId="13" xfId="0" applyFill="1" applyBorder="1" applyAlignment="1">
      <alignment vertical="top" wrapText="1"/>
    </xf>
    <xf numFmtId="0" fontId="0" fillId="5" borderId="7" xfId="0" applyFill="1" applyBorder="1" applyAlignment="1">
      <alignment vertical="top" wrapText="1"/>
    </xf>
    <xf numFmtId="0" fontId="0" fillId="5" borderId="14" xfId="0" applyFill="1" applyBorder="1" applyAlignment="1">
      <alignment vertical="top" wrapText="1"/>
    </xf>
    <xf numFmtId="0" fontId="25" fillId="9" borderId="15" xfId="0" applyFont="1" applyFill="1" applyBorder="1" applyAlignment="1">
      <alignment horizontal="left" vertical="top" wrapText="1"/>
    </xf>
    <xf numFmtId="0" fontId="25" fillId="9" borderId="16" xfId="0" applyFont="1" applyFill="1" applyBorder="1" applyAlignment="1">
      <alignment horizontal="left" vertical="top" wrapText="1"/>
    </xf>
    <xf numFmtId="0" fontId="25" fillId="9" borderId="17" xfId="0" applyFont="1" applyFill="1" applyBorder="1" applyAlignment="1">
      <alignment horizontal="left" vertical="top" wrapText="1"/>
    </xf>
    <xf numFmtId="0" fontId="27" fillId="10" borderId="11" xfId="0" applyFont="1" applyFill="1" applyBorder="1" applyAlignment="1">
      <alignment horizontal="left" vertical="top" wrapText="1"/>
    </xf>
    <xf numFmtId="0" fontId="27" fillId="10" borderId="0" xfId="0" applyFont="1" applyFill="1" applyAlignment="1">
      <alignment horizontal="left" vertical="top" wrapText="1"/>
    </xf>
    <xf numFmtId="0" fontId="27" fillId="10" borderId="12" xfId="0" applyFont="1" applyFill="1" applyBorder="1" applyAlignment="1">
      <alignment horizontal="left" vertical="top" wrapText="1"/>
    </xf>
    <xf numFmtId="0" fontId="0" fillId="5" borderId="13" xfId="0" applyFill="1" applyBorder="1" applyAlignment="1">
      <alignment horizontal="left" vertical="top" wrapText="1" indent="1"/>
    </xf>
    <xf numFmtId="0" fontId="0" fillId="5" borderId="7" xfId="0" applyFill="1" applyBorder="1" applyAlignment="1">
      <alignment horizontal="left" vertical="top" wrapText="1" indent="1"/>
    </xf>
    <xf numFmtId="0" fontId="0" fillId="5" borderId="14" xfId="0" applyFill="1" applyBorder="1" applyAlignment="1">
      <alignment horizontal="left" vertical="top" wrapText="1" indent="1"/>
    </xf>
    <xf numFmtId="0" fontId="0" fillId="5" borderId="11" xfId="0" applyFill="1" applyBorder="1" applyAlignment="1">
      <alignment vertical="top" wrapText="1"/>
    </xf>
    <xf numFmtId="0" fontId="0" fillId="5" borderId="0" xfId="0" applyFill="1" applyAlignment="1">
      <alignment vertical="top" wrapText="1"/>
    </xf>
    <xf numFmtId="0" fontId="0" fillId="5" borderId="12" xfId="0" applyFill="1" applyBorder="1" applyAlignment="1">
      <alignment vertical="top" wrapText="1"/>
    </xf>
    <xf numFmtId="0" fontId="0" fillId="5" borderId="11" xfId="0" applyFill="1" applyBorder="1" applyAlignment="1">
      <alignment wrapText="1"/>
    </xf>
    <xf numFmtId="0" fontId="0" fillId="5" borderId="0" xfId="0" applyFill="1" applyAlignment="1">
      <alignment wrapText="1"/>
    </xf>
    <xf numFmtId="0" fontId="0" fillId="5" borderId="12" xfId="0" applyFill="1" applyBorder="1" applyAlignment="1">
      <alignment wrapText="1"/>
    </xf>
    <xf numFmtId="0" fontId="0" fillId="5" borderId="11" xfId="0" applyFill="1" applyBorder="1" applyAlignment="1">
      <alignment horizontal="left" vertical="top" wrapText="1" indent="1"/>
    </xf>
    <xf numFmtId="0" fontId="0" fillId="5" borderId="0" xfId="0" applyFill="1" applyAlignment="1">
      <alignment horizontal="left" vertical="top" wrapText="1" indent="1"/>
    </xf>
    <xf numFmtId="0" fontId="0" fillId="5" borderId="12" xfId="0" applyFill="1" applyBorder="1" applyAlignment="1">
      <alignment horizontal="left" vertical="top" wrapText="1" indent="1"/>
    </xf>
    <xf numFmtId="0" fontId="25" fillId="9" borderId="18" xfId="0" applyFont="1" applyFill="1" applyBorder="1" applyAlignment="1">
      <alignment horizontal="left" vertical="top" wrapText="1"/>
    </xf>
    <xf numFmtId="0" fontId="25" fillId="9" borderId="19" xfId="0" applyFont="1" applyFill="1" applyBorder="1" applyAlignment="1">
      <alignment horizontal="left" vertical="top" wrapText="1"/>
    </xf>
    <xf numFmtId="0" fontId="25" fillId="9" borderId="20" xfId="0" applyFont="1" applyFill="1" applyBorder="1" applyAlignment="1">
      <alignment horizontal="left" vertical="top" wrapText="1"/>
    </xf>
    <xf numFmtId="0" fontId="0" fillId="5" borderId="8" xfId="0" applyFill="1" applyBorder="1" applyAlignment="1">
      <alignment vertical="top" wrapText="1"/>
    </xf>
    <xf numFmtId="0" fontId="0" fillId="5" borderId="9" xfId="0" applyFill="1" applyBorder="1" applyAlignment="1">
      <alignment vertical="top" wrapText="1"/>
    </xf>
    <xf numFmtId="0" fontId="0" fillId="5" borderId="10" xfId="0" applyFill="1" applyBorder="1" applyAlignment="1">
      <alignment vertical="top" wrapText="1"/>
    </xf>
  </cellXfs>
  <cellStyles count="8">
    <cellStyle name="Bad" xfId="4" builtinId="27"/>
    <cellStyle name="Comma" xfId="3" builtinId="3"/>
    <cellStyle name="Good" xfId="2" builtinId="26"/>
    <cellStyle name="Hyperlink" xfId="7" builtinId="8"/>
    <cellStyle name="Input" xfId="1" builtinId="20"/>
    <cellStyle name="Neutral" xfId="5" builtinId="28"/>
    <cellStyle name="Normal" xfId="0" builtinId="0"/>
    <cellStyle name="Percent" xfId="6" builtinId="5"/>
  </cellStyles>
  <dxfs count="98">
    <dxf>
      <alignment vertical="top" wrapText="1"/>
    </dxf>
    <dxf>
      <alignment vertical="top" wrapText="1"/>
    </dxf>
    <dxf>
      <alignment vertical="top" wrapText="1"/>
    </dxf>
    <dxf>
      <alignment vertical="top" wrapText="1"/>
    </dxf>
    <dxf>
      <alignment vertical="top"/>
    </dxf>
    <dxf>
      <font>
        <b/>
        <color rgb="FFFFFFFF"/>
      </font>
      <fill>
        <patternFill patternType="solid">
          <fgColor indexed="64"/>
          <bgColor rgb="FF1F4E78"/>
        </patternFill>
      </fill>
      <alignment horizontal="center" vertical="top"/>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colors>
    <mruColors>
      <color rgb="FF9DC3E6"/>
      <color rgb="FF0072CE"/>
      <color rgb="FFD1CCBD"/>
      <color rgb="FF84DAD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6.xml"/><Relationship Id="rId1" Type="http://schemas.openxmlformats.org/officeDocument/2006/relationships/worksheet" Target="worksheets/sheet1.xml"/><Relationship Id="rId6" Type="http://schemas.openxmlformats.org/officeDocument/2006/relationships/connections" Target="connections.xml"/><Relationship Id="rId11" Type="http://schemas.openxmlformats.org/officeDocument/2006/relationships/customXml" Target="../customXml/item1.xml"/><Relationship Id="rId5" Type="http://schemas.openxmlformats.org/officeDocument/2006/relationships/theme" Target="theme/theme1.xml"/><Relationship Id="rId15" Type="http://schemas.openxmlformats.org/officeDocument/2006/relationships/customXml" Target="../customXml/item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47625</xdr:rowOff>
    </xdr:from>
    <xdr:to>
      <xdr:col>1</xdr:col>
      <xdr:colOff>1492250</xdr:colOff>
      <xdr:row>0</xdr:row>
      <xdr:rowOff>447675</xdr:rowOff>
    </xdr:to>
    <xdr:pic>
      <xdr:nvPicPr>
        <xdr:cNvPr id="3" name="Picture 2">
          <a:extLst>
            <a:ext uri="{FF2B5EF4-FFF2-40B4-BE49-F238E27FC236}">
              <a16:creationId xmlns:a16="http://schemas.microsoft.com/office/drawing/2014/main" id="{4C6C304E-8E4B-4342-82AF-02D9F78896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7625"/>
          <a:ext cx="1720850" cy="393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1721971</xdr:colOff>
      <xdr:row>0</xdr:row>
      <xdr:rowOff>400050</xdr:rowOff>
    </xdr:to>
    <xdr:pic>
      <xdr:nvPicPr>
        <xdr:cNvPr id="4" name="Picture 3">
          <a:extLst>
            <a:ext uri="{FF2B5EF4-FFF2-40B4-BE49-F238E27FC236}">
              <a16:creationId xmlns:a16="http://schemas.microsoft.com/office/drawing/2014/main" id="{1537035B-5EA8-4EB5-92D1-595206B1F2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721971" cy="400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7F5899D5-9C1E-4ABA-90EC-684C42C7B384}" autoFormatId="16" applyNumberFormats="0" applyBorderFormats="0" applyFontFormats="0" applyPatternFormats="0" applyAlignmentFormats="0" applyWidthHeightFormats="0">
  <queryTableRefresh nextId="935">
    <queryTableFields count="92">
      <queryTableField id="644" name="Liquidation_Type" tableColumnId="1"/>
      <queryTableField id="645" name="Category" tableColumnId="2"/>
      <queryTableField id="646" name="Dim" tableColumnId="3"/>
      <queryTableField id="647" name="LookupKey" tableColumnId="4"/>
      <queryTableField id="787" name="MetaCategory" tableColumnId="144"/>
      <queryTableField id="649" name="Companies_n" tableColumnId="6"/>
      <queryTableField id="648" name="Groups_n" tableColumnId="5"/>
      <queryTableField id="655" name="ExistingPooledGroups_n" tableColumnId="12"/>
      <queryTableField id="657" name="Ongoing_pct" tableColumnId="14"/>
      <queryTableField id="668" name="MaximumCompanyAgeAtLiquidation_mean" tableColumnId="25"/>
      <queryTableField id="669" name="MaximumCompanyAgeAtLiquidation_median" tableColumnId="26"/>
      <queryTableField id="667" name="DirectorPrevLiq_pct" tableColumnId="24"/>
      <queryTableField id="809" name="IndemnityReceived_DIRRIs_n" tableColumnId="166"/>
      <queryTableField id="663" name="IndemnityReceived_pct" tableColumnId="20"/>
      <queryTableField id="810" name="IndemnityAmount_total" tableColumnId="167"/>
      <queryTableField id="811" name="IndemnityAmount_mean" tableColumnId="168"/>
      <queryTableField id="812" name="IndemnityAmount_median" tableColumnId="169"/>
      <queryTableField id="844" name="F531IndemnityAmountToCashbookReceiptsRatio_median" tableColumnId="193"/>
      <queryTableField id="674" name="BusinessCeasedPriorAppt_pct" tableColumnId="31"/>
      <queryTableField id="675" name="BusinessSoldTransferredPriorAppointment_pct" tableColumnId="32"/>
      <queryTableField id="676" name="BusinessSomeoneElseCarryingOn_pct" tableColumnId="33"/>
      <queryTableField id="677" name="BusinessEntityNowTradingRelatedToCompany_pct" tableColumnId="34"/>
      <queryTableField id="678" name="BusinessReceivedConsiderationTransfer_pct" tableColumnId="35"/>
      <queryTableField id="679" name="RocapReceived_pct" tableColumnId="36"/>
      <queryTableField id="869" name="F5601RealisableValue_total" tableColumnId="207"/>
      <queryTableField id="870" name="F5601RealisableValue_mean" tableColumnId="208"/>
      <queryTableField id="871" name="F5601RealisableValue_median" tableColumnId="209"/>
      <queryTableField id="681" name="RealisedAssets_total" tableColumnId="38"/>
      <queryTableField id="682" name="GrossRealisedAssets_mean" tableColumnId="39"/>
      <queryTableField id="683" name="GrossRealisedAssets_median" tableColumnId="40"/>
      <queryTableField id="709" name="BestAvailablePriorityWagesSuper_pcthaving" tableColumnId="66"/>
      <queryTableField id="713" name="BestAvailablePriorityWagesSuperValue_total" tableColumnId="70"/>
      <queryTableField id="714" name="BestAvailablePriorityWagesSuperValue_mean" tableColumnId="71"/>
      <queryTableField id="715" name="BestAvailablePriorityWagesSuperValue_median" tableColumnId="72"/>
      <queryTableField id="716" name="BestAvailablePriorityLeave_pcthaving" tableColumnId="73"/>
      <queryTableField id="720" name="BestAvailablePriorityLeaveValue_total" tableColumnId="77"/>
      <queryTableField id="721" name="BestAvailablePriorityLeaveValue_mean" tableColumnId="78"/>
      <queryTableField id="722" name="BestAvailablePriorityLeaveValue_median" tableColumnId="79"/>
      <queryTableField id="723" name="BestAvailablePriorityRetrenchment_pcthaving" tableColumnId="80"/>
      <queryTableField id="727" name="BestAvailablePriorityRetrenchmentValue_total" tableColumnId="84"/>
      <queryTableField id="728" name="BestAvailablePriorityRetrenchmentValue_mean" tableColumnId="85"/>
      <queryTableField id="729" name="BestAvailablePriorityRetrenchmentValue_median" tableColumnId="86"/>
      <queryTableField id="730" name="BestAvailableUnsecured_pcthaving" tableColumnId="87"/>
      <queryTableField id="734" name="BestAvailableUnsecuredValue_total" tableColumnId="91"/>
      <queryTableField id="735" name="BestAvailableUnsecuredValue_mean" tableColumnId="92"/>
      <queryTableField id="736" name="BestAvailableUnsecuredValue_median" tableColumnId="93"/>
      <queryTableField id="732" name="BestAvailableUnsecuredCount_mean" tableColumnId="89"/>
      <queryTableField id="733" name="BestAvailableUnsecuredCount_median" tableColumnId="90"/>
      <queryTableField id="737" name="BestAvailableSecured_pcthaving" tableColumnId="94"/>
      <queryTableField id="741" name="BestAvailableSecuredValue_total" tableColumnId="98"/>
      <queryTableField id="742" name="BestAvailableSecuredValue_mean" tableColumnId="99"/>
      <queryTableField id="743" name="BestAvailableSecuredValue_median" tableColumnId="100"/>
      <queryTableField id="739" name="BestAvailableSecuredCount_mean" tableColumnId="96"/>
      <queryTableField id="740" name="BestAvailableSecuredCount_median" tableColumnId="97"/>
      <queryTableField id="695" name="BestAvailableTotalCreditorValue_total" tableColumnId="52"/>
      <queryTableField id="696" name="BestAvailableTotalCreditorValue_mean" tableColumnId="53"/>
      <queryTableField id="697" name="BestAvailableTotalCreditorValue_median" tableColumnId="54"/>
      <queryTableField id="840" name="F5601ReportedOnRecoveryAction_n" tableColumnId="178"/>
      <queryTableField id="841" name="F5601ReportedOnRecoveryAction_pct" tableColumnId="179"/>
      <queryTableField id="819" name="CashbookRecoveryValue_pcthaving" tableColumnId="176"/>
      <queryTableField id="813" name="CashbookRecoveryValue_total" tableColumnId="170"/>
      <queryTableField id="814" name="CashbookRecoveryValue_mean" tableColumnId="171"/>
      <queryTableField id="815" name="CashbookRecoveryValue_median" tableColumnId="172"/>
      <queryTableField id="820" name="CashbookInsolventTradingValue_pcthaving" tableColumnId="177"/>
      <queryTableField id="816" name="CashbookInsolventTradingValue_total" tableColumnId="173"/>
      <queryTableField id="817" name="CashbookInsolventTradingValue_mean" tableColumnId="174"/>
      <queryTableField id="818" name="CashbookInsolventTradingValue_median" tableColumnId="175"/>
      <queryTableField id="848" name="F5602PriorityWagesSuperDividendPaid_total" tableColumnId="108"/>
      <queryTableField id="791" name="F56023PriorityWagesSuperDividendPaid_total" tableColumnId="148"/>
      <queryTableField id="795" name="F56023PriorityWagesSuperDividendRate_median" tableColumnId="152"/>
      <queryTableField id="851" name="F5602PriorityLeaveDividendPaid_total" tableColumnId="115"/>
      <queryTableField id="796" name="F56023PriorityLeaveDividendPaid_total" tableColumnId="153"/>
      <queryTableField id="800" name="F56023PriorityLeaveDividendRate_median" tableColumnId="157"/>
      <queryTableField id="854" name="F5602PriorityRetrenchmentDividendPaid_total" tableColumnId="118"/>
      <queryTableField id="801" name="F56023PriorityRetrenchmentDividendPaid_total" tableColumnId="158"/>
      <queryTableField id="805" name="F56023PriorityRetrenchmentDividendRate_median" tableColumnId="162"/>
      <queryTableField id="857" name="F5602SecuredCreditorDividendPaid_total" tableColumnId="195"/>
      <queryTableField id="806" name="F56023SecuredCreditorDividendPaid_total" tableColumnId="163"/>
      <queryTableField id="860" name="F5602UnsecuredCreditorDividendPaid_total" tableColumnId="198"/>
      <queryTableField id="764" name="DividendUnsecured_total" tableColumnId="121"/>
      <queryTableField id="754" name="HasDividend_pct" tableColumnId="111"/>
      <queryTableField id="765" name="DividendUnsecuredRate_mean" tableColumnId="122"/>
      <queryTableField id="766" name="DividendUnsecuredRate_median" tableColumnId="123"/>
      <queryTableField id="863" name="F5602TotalDividendPaid_total" tableColumnId="201"/>
      <queryTableField id="755" name="TotalDividendsPaid_total" tableColumnId="112"/>
      <queryTableField id="774" name="ApprovedRemuneration_total" tableColumnId="131"/>
      <queryTableField id="775" name="ApprovedRemuneration_mean" tableColumnId="132"/>
      <queryTableField id="776" name="ApprovedRemuneration_median" tableColumnId="133"/>
      <queryTableField id="777" name="RemunerationPaid_total" tableColumnId="134"/>
      <queryTableField id="778" name="RemunerationPaid_mean" tableColumnId="135"/>
      <queryTableField id="786" name="MedianRemPaidToReceiptsRatio" tableColumnId="143"/>
      <queryTableField id="833" name="MedianRemPaidToGrossRealisedAssetsRatio" tableColumnId="190"/>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7EE4C969-01F3-47A4-BB36-CCA605CAC618}" name="SourceData" displayName="SourceData" ref="A1:CN307" tableType="queryTable" totalsRowShown="0" headerRowCellStyle="Comma" dataCellStyle="Comma">
  <autoFilter ref="A1:CN307" xr:uid="{7EE4C969-01F3-47A4-BB36-CCA605CAC618}"/>
  <tableColumns count="92">
    <tableColumn id="1" xr3:uid="{F3F80A81-3138-4B0F-8DE5-0A3A095726DC}" uniqueName="1" name="Liquidation_Type" queryTableFieldId="644" dataDxfId="97" dataCellStyle="Comma"/>
    <tableColumn id="2" xr3:uid="{2B8F0D79-942B-4C24-8469-02681EDA2F51}" uniqueName="2" name="Category" queryTableFieldId="645" dataDxfId="96" dataCellStyle="Comma"/>
    <tableColumn id="3" xr3:uid="{368E0815-89A8-4DAB-ACCA-0C2B0080A671}" uniqueName="3" name="Dim" queryTableFieldId="646" dataDxfId="95" dataCellStyle="Comma"/>
    <tableColumn id="4" xr3:uid="{66E21AED-D481-41E5-8C97-AD2184B39C6F}" uniqueName="4" name="LookupKey" queryTableFieldId="647" dataDxfId="94" dataCellStyle="Comma"/>
    <tableColumn id="144" xr3:uid="{750F386A-BE58-420A-8E05-735176EA7445}" uniqueName="144" name="MetaCategory" queryTableFieldId="787" dataDxfId="93" dataCellStyle="Comma"/>
    <tableColumn id="6" xr3:uid="{18DEA5BE-E093-40CB-86A4-4D4C279E0FA2}" uniqueName="6" name="Companies_n" queryTableFieldId="649" dataDxfId="92" dataCellStyle="Comma"/>
    <tableColumn id="5" xr3:uid="{49DF0C3A-CD0D-4650-B1EE-F250C8E912DE}" uniqueName="5" name="Groups_n" queryTableFieldId="648" dataDxfId="91" dataCellStyle="Comma"/>
    <tableColumn id="12" xr3:uid="{E3D323DC-2DB0-42B5-B409-61D648323708}" uniqueName="12" name="ExistingPooledGroups_n" queryTableFieldId="655" dataDxfId="90" dataCellStyle="Comma"/>
    <tableColumn id="14" xr3:uid="{8F17C91E-BD03-4CC1-9F44-693CC6523D18}" uniqueName="14" name="Ongoing_pct" queryTableFieldId="657" dataDxfId="89" dataCellStyle="Comma"/>
    <tableColumn id="25" xr3:uid="{13FFF9EB-4A5E-4608-AFC5-79A54F3A9CAA}" uniqueName="25" name="MaximumCompanyAgeAtLiquidation_mean" queryTableFieldId="668" dataDxfId="88" dataCellStyle="Comma"/>
    <tableColumn id="26" xr3:uid="{BEE380E6-2993-4086-A318-4AEF0866FA33}" uniqueName="26" name="MaximumCompanyAgeAtLiquidation_median" queryTableFieldId="669" dataDxfId="87" dataCellStyle="Comma"/>
    <tableColumn id="24" xr3:uid="{D5D68EC0-0AE3-4420-946E-BE28EA1E0119}" uniqueName="24" name="DirectorPrevLiq_pct" queryTableFieldId="667" dataDxfId="86" dataCellStyle="Comma"/>
    <tableColumn id="166" xr3:uid="{A7CBE46B-B75C-4413-9E9D-2034FEE79699}" uniqueName="166" name="IndemnityReceived_DIRRIs_n" queryTableFieldId="809" dataDxfId="85" dataCellStyle="Comma"/>
    <tableColumn id="20" xr3:uid="{DCC20738-4606-466F-A8FB-8B0D6F54BBE5}" uniqueName="20" name="IndemnityReceived_pct" queryTableFieldId="663" dataDxfId="84" dataCellStyle="Comma"/>
    <tableColumn id="167" xr3:uid="{F816656A-3784-4FE8-B6F7-C0F3F10C9B85}" uniqueName="167" name="IndemnityAmount_total" queryTableFieldId="810" dataDxfId="83" dataCellStyle="Comma"/>
    <tableColumn id="168" xr3:uid="{6FBD5BB7-F9D5-4DFC-B770-8A69923A0BC7}" uniqueName="168" name="IndemnityAmount_mean" queryTableFieldId="811" dataDxfId="82"/>
    <tableColumn id="169" xr3:uid="{087933D4-31D7-4AB5-B563-0AD64F8334EB}" uniqueName="169" name="IndemnityAmount_median" queryTableFieldId="812" dataDxfId="81"/>
    <tableColumn id="193" xr3:uid="{7C9DA23B-B3C4-4A04-85BB-A06ACD318CD9}" uniqueName="193" name="F531IndemnityAmountToCashbookReceiptsRatio_median" queryTableFieldId="844" dataDxfId="80" dataCellStyle="Comma"/>
    <tableColumn id="31" xr3:uid="{CB179303-1D2A-41BF-90CA-7846ACF98DC4}" uniqueName="31" name="BusinessCeasedPriorAppt_pct" queryTableFieldId="674" dataDxfId="79" dataCellStyle="Comma"/>
    <tableColumn id="32" xr3:uid="{0FC323E8-3BD8-404B-BD43-CE391760AED7}" uniqueName="32" name="BusinessSoldTransferredPriorAppointment_pct" queryTableFieldId="675" dataDxfId="78" dataCellStyle="Comma"/>
    <tableColumn id="33" xr3:uid="{7E4D2FAA-3252-4549-AB5A-1C16706B8EEC}" uniqueName="33" name="BusinessSomeoneElseCarryingOn_pct" queryTableFieldId="676" dataDxfId="77" dataCellStyle="Comma"/>
    <tableColumn id="34" xr3:uid="{63D6BA35-C27C-4127-86BE-A4905EDD70E5}" uniqueName="34" name="BusinessEntityNowTradingRelatedToCompany_pct" queryTableFieldId="677" dataDxfId="76" dataCellStyle="Comma"/>
    <tableColumn id="35" xr3:uid="{AB90DB15-C07C-4D98-B256-88B2FF1083C8}" uniqueName="35" name="BusinessReceivedConsiderationTransfer_pct" queryTableFieldId="678" dataDxfId="75" dataCellStyle="Comma"/>
    <tableColumn id="36" xr3:uid="{6A82338A-1EAC-4F00-8566-FA43758B69E9}" uniqueName="36" name="RocapReceived_pct" queryTableFieldId="679" dataDxfId="74" dataCellStyle="Comma"/>
    <tableColumn id="207" xr3:uid="{F91123F5-02D5-4FE3-B19B-9D3BF2AFCDFA}" uniqueName="207" name="F5601RealisableValue_total" queryTableFieldId="869" dataDxfId="73" dataCellStyle="Comma"/>
    <tableColumn id="208" xr3:uid="{D3471A88-8709-47F2-A40C-B3E39B6735BB}" uniqueName="208" name="F5601RealisableValue_mean" queryTableFieldId="870" dataDxfId="72" dataCellStyle="Comma"/>
    <tableColumn id="209" xr3:uid="{72762DB2-A2D4-49EC-ACA0-5A72E2E8B45F}" uniqueName="209" name="F5601RealisableValue_median" queryTableFieldId="871" dataDxfId="71" dataCellStyle="Comma"/>
    <tableColumn id="38" xr3:uid="{AB643502-CEDA-46B5-9428-2AAECFCED9DF}" uniqueName="38" name="RealisedAssets_total" queryTableFieldId="681" dataDxfId="70" dataCellStyle="Comma"/>
    <tableColumn id="39" xr3:uid="{EAE1825A-CFAD-46B3-8D17-B3EA9536B4C6}" uniqueName="39" name="GrossRealisedAssets_mean" queryTableFieldId="682" dataDxfId="69" dataCellStyle="Comma"/>
    <tableColumn id="40" xr3:uid="{C14673E0-75A6-4CEB-9A92-F880DF6FA69C}" uniqueName="40" name="GrossRealisedAssets_median" queryTableFieldId="683" dataDxfId="68" dataCellStyle="Comma"/>
    <tableColumn id="66" xr3:uid="{02CBC496-95BC-4D96-A530-DEB68828DA62}" uniqueName="66" name="BestAvailablePriorityWagesSuper_pcthaving" queryTableFieldId="709" dataDxfId="67" dataCellStyle="Comma"/>
    <tableColumn id="70" xr3:uid="{01D4556A-9732-434E-8CC1-55149BF55DD9}" uniqueName="70" name="BestAvailablePriorityWagesSuperValue_total" queryTableFieldId="713" dataDxfId="66" dataCellStyle="Comma"/>
    <tableColumn id="71" xr3:uid="{40D86B6D-1244-450B-ACE1-0779BC9A2A55}" uniqueName="71" name="BestAvailablePriorityWagesSuperValue_mean" queryTableFieldId="714" dataDxfId="65" dataCellStyle="Comma"/>
    <tableColumn id="72" xr3:uid="{D6C2F3DB-3853-45FD-B758-ACCA08BE36F7}" uniqueName="72" name="BestAvailablePriorityWagesSuperValue_median" queryTableFieldId="715" dataDxfId="64" dataCellStyle="Comma"/>
    <tableColumn id="73" xr3:uid="{5931D9FF-6812-4A35-99D6-B39B887E5636}" uniqueName="73" name="BestAvailablePriorityLeave_pcthaving" queryTableFieldId="716" dataDxfId="63" dataCellStyle="Comma"/>
    <tableColumn id="77" xr3:uid="{C9C8E7F0-6565-46DF-9E7F-BE9318E2F151}" uniqueName="77" name="BestAvailablePriorityLeaveValue_total" queryTableFieldId="720" dataDxfId="62" dataCellStyle="Comma"/>
    <tableColumn id="78" xr3:uid="{6182E8A5-1EB2-49E1-931A-A56440B95377}" uniqueName="78" name="BestAvailablePriorityLeaveValue_mean" queryTableFieldId="721" dataDxfId="61" dataCellStyle="Comma"/>
    <tableColumn id="79" xr3:uid="{EB1900A6-1923-4A9D-B519-1369CBE9EDCC}" uniqueName="79" name="BestAvailablePriorityLeaveValue_median" queryTableFieldId="722" dataDxfId="60" dataCellStyle="Comma"/>
    <tableColumn id="80" xr3:uid="{B3CA243F-70B7-4E7D-9E91-2759F6F60EFD}" uniqueName="80" name="BestAvailablePriorityRetrenchment_pcthaving" queryTableFieldId="723" dataDxfId="59" dataCellStyle="Comma"/>
    <tableColumn id="84" xr3:uid="{0AF25323-8656-4F4D-90D8-3A18BB33757A}" uniqueName="84" name="BestAvailablePriorityRetrenchmentValue_total" queryTableFieldId="727" dataDxfId="58" dataCellStyle="Comma"/>
    <tableColumn id="85" xr3:uid="{9C6BF16E-0D3A-45EB-9B4F-87A9A257BD98}" uniqueName="85" name="BestAvailablePriorityRetrenchmentValue_mean" queryTableFieldId="728" dataDxfId="57" dataCellStyle="Comma"/>
    <tableColumn id="86" xr3:uid="{198C4E8B-2AC3-4562-BD36-E980B7D9D48F}" uniqueName="86" name="BestAvailablePriorityRetrenchmentValue_median" queryTableFieldId="729" dataDxfId="56" dataCellStyle="Comma"/>
    <tableColumn id="87" xr3:uid="{789C76A1-F256-4FFF-8A26-EEA9FC35D825}" uniqueName="87" name="BestAvailableUnsecured_pcthaving" queryTableFieldId="730" dataDxfId="55" dataCellStyle="Comma"/>
    <tableColumn id="91" xr3:uid="{AA03FF91-5F3C-41D3-9FFD-86CD5F1F5E8E}" uniqueName="91" name="BestAvailableUnsecuredValue_total" queryTableFieldId="734" dataDxfId="54" dataCellStyle="Comma"/>
    <tableColumn id="92" xr3:uid="{3AC4D6B6-9766-4846-A447-12EC112E39E2}" uniqueName="92" name="BestAvailableUnsecuredValue_mean" queryTableFieldId="735" dataDxfId="53" dataCellStyle="Comma"/>
    <tableColumn id="93" xr3:uid="{8E491CA8-E1C3-489A-AA73-2F333E443804}" uniqueName="93" name="BestAvailableUnsecuredValue_median" queryTableFieldId="736" dataDxfId="52" dataCellStyle="Comma"/>
    <tableColumn id="89" xr3:uid="{93B814F6-5775-4BBD-BE01-2DADB73C69F8}" uniqueName="89" name="BestAvailableUnsecuredCount_mean" queryTableFieldId="732" dataDxfId="51" dataCellStyle="Comma"/>
    <tableColumn id="90" xr3:uid="{063C5A4D-B7C7-47C3-8A6E-9E2C5ABAABA7}" uniqueName="90" name="BestAvailableUnsecuredCount_median" queryTableFieldId="733" dataDxfId="50" dataCellStyle="Comma"/>
    <tableColumn id="94" xr3:uid="{93A048AD-8F1C-4B2E-A59D-A0C46D80DF38}" uniqueName="94" name="BestAvailableSecured_pcthaving" queryTableFieldId="737" dataDxfId="49" dataCellStyle="Comma"/>
    <tableColumn id="98" xr3:uid="{6ACBF67D-A9C4-47DF-8281-BF632DBEC344}" uniqueName="98" name="BestAvailableSecuredValue_total" queryTableFieldId="741" dataDxfId="48" dataCellStyle="Comma"/>
    <tableColumn id="99" xr3:uid="{0757AE7A-A701-494F-BB69-1B9993BD9CA7}" uniqueName="99" name="BestAvailableSecuredValue_mean" queryTableFieldId="742" dataDxfId="47" dataCellStyle="Comma"/>
    <tableColumn id="100" xr3:uid="{B606463D-A086-4F53-972D-2713B29B0D1C}" uniqueName="100" name="BestAvailableSecuredValue_median" queryTableFieldId="743" dataDxfId="46" dataCellStyle="Comma"/>
    <tableColumn id="96" xr3:uid="{4ED6ECED-5F64-4031-AA94-AC23E3EB6326}" uniqueName="96" name="BestAvailableSecuredCount_mean" queryTableFieldId="739" dataDxfId="45" dataCellStyle="Comma"/>
    <tableColumn id="97" xr3:uid="{5E6E43AC-89C9-4517-A2AC-F58C2BCCDD10}" uniqueName="97" name="BestAvailableSecuredCount_median" queryTableFieldId="740" dataDxfId="44" dataCellStyle="Comma"/>
    <tableColumn id="52" xr3:uid="{ED0D5778-7A2A-4E24-9CD0-1E410B94BC26}" uniqueName="52" name="BestAvailableTotalCreditorValue_total" queryTableFieldId="695" dataDxfId="43" dataCellStyle="Comma"/>
    <tableColumn id="53" xr3:uid="{FD34A884-5CB1-4B3F-8892-9201AAD5203C}" uniqueName="53" name="BestAvailableTotalCreditorValue_mean" queryTableFieldId="696" dataDxfId="42" dataCellStyle="Comma"/>
    <tableColumn id="54" xr3:uid="{239863DD-3A7B-46BC-9305-C8DCE7D1DE4B}" uniqueName="54" name="BestAvailableTotalCreditorValue_median" queryTableFieldId="697" dataDxfId="41" dataCellStyle="Comma"/>
    <tableColumn id="178" xr3:uid="{AA1F0A33-5E1A-4B0F-98AB-CA26986FC0B9}" uniqueName="178" name="F5601ReportedOnRecoveryAction_n" queryTableFieldId="840" dataDxfId="40" dataCellStyle="Comma"/>
    <tableColumn id="179" xr3:uid="{774BF1CC-306C-463D-ADB3-EC4020842394}" uniqueName="179" name="F5601ReportedOnRecoveryAction_pct" queryTableFieldId="841" dataDxfId="39" dataCellStyle="Comma"/>
    <tableColumn id="176" xr3:uid="{7DE6B52C-701E-4178-BE61-02A97FF7D2CE}" uniqueName="176" name="CashbookRecoveryValue_pcthaving" queryTableFieldId="819" dataDxfId="38" dataCellStyle="Comma"/>
    <tableColumn id="170" xr3:uid="{6BDDCDD8-B98A-4987-B464-0DA95E66EB20}" uniqueName="170" name="CashbookRecoveryValue_total" queryTableFieldId="813" dataDxfId="37" dataCellStyle="Comma"/>
    <tableColumn id="171" xr3:uid="{C5D8C6C1-E53D-4A05-A852-03EE748DB1F1}" uniqueName="171" name="CashbookRecoveryValue_mean" queryTableFieldId="814" dataDxfId="36" dataCellStyle="Comma"/>
    <tableColumn id="172" xr3:uid="{7777DED9-3FE2-425E-8222-6968611DF18C}" uniqueName="172" name="CashbookRecoveryValue_median" queryTableFieldId="815" dataDxfId="35" dataCellStyle="Comma"/>
    <tableColumn id="177" xr3:uid="{6EA791F4-DE34-4BE8-84D3-51B49A1E46A3}" uniqueName="177" name="CashbookInsolventTradingValue_pcthaving" queryTableFieldId="820" dataDxfId="34" dataCellStyle="Comma"/>
    <tableColumn id="173" xr3:uid="{E8BC8202-72A5-489A-9A8B-EA7C63ECD75A}" uniqueName="173" name="CashbookInsolventTradingValue_total" queryTableFieldId="816" dataDxfId="33" dataCellStyle="Comma"/>
    <tableColumn id="174" xr3:uid="{1A527A54-ADB3-4EC1-94B2-8D0783F8FBE9}" uniqueName="174" name="CashbookInsolventTradingValue_mean" queryTableFieldId="817" dataDxfId="32" dataCellStyle="Comma"/>
    <tableColumn id="175" xr3:uid="{E2210FC2-1192-44D8-866F-9724D6955CE3}" uniqueName="175" name="CashbookInsolventTradingValue_median" queryTableFieldId="818" dataDxfId="31" dataCellStyle="Comma"/>
    <tableColumn id="108" xr3:uid="{EDBD7801-2565-4D09-A94C-1B25904F2883}" uniqueName="108" name="F5602PriorityWagesSuperDividendPaid_total" queryTableFieldId="848" dataDxfId="30" dataCellStyle="Comma"/>
    <tableColumn id="148" xr3:uid="{CAFF2146-AC80-4EE7-866D-5E62297F4D31}" uniqueName="148" name="F56023PriorityWagesSuperDividendPaid_total" queryTableFieldId="791" dataDxfId="29" dataCellStyle="Comma"/>
    <tableColumn id="152" xr3:uid="{6D0B6197-2125-46F1-B8A9-53777F5A0C86}" uniqueName="152" name="F56023PriorityWagesSuperDividendRate_median" queryTableFieldId="795" dataDxfId="28"/>
    <tableColumn id="115" xr3:uid="{FFB7360A-48D0-4607-9D9A-7B4C72BE1383}" uniqueName="115" name="F5602PriorityLeaveDividendPaid_total" queryTableFieldId="851" dataDxfId="27" dataCellStyle="Comma"/>
    <tableColumn id="153" xr3:uid="{ED9EF099-AF46-4DD9-81A3-564700FC2CED}" uniqueName="153" name="F56023PriorityLeaveDividendPaid_total" queryTableFieldId="796" dataDxfId="26" dataCellStyle="Comma"/>
    <tableColumn id="157" xr3:uid="{424E27F1-D52A-4627-B77D-C65773BEF730}" uniqueName="157" name="F56023PriorityLeaveDividendRate_median" queryTableFieldId="800" dataDxfId="25"/>
    <tableColumn id="118" xr3:uid="{AD782194-F225-494C-A080-D8AB70BC1134}" uniqueName="118" name="F5602PriorityRetrenchmentDividendPaid_total" queryTableFieldId="854" dataDxfId="24" dataCellStyle="Comma"/>
    <tableColumn id="158" xr3:uid="{46F8DFE4-45C2-48A6-AC05-E013E7207DE9}" uniqueName="158" name="F56023PriorityRetrenchmentDividendPaid_total" queryTableFieldId="801" dataDxfId="23" dataCellStyle="Comma"/>
    <tableColumn id="162" xr3:uid="{70DE4E23-901A-4866-96EA-76543961114E}" uniqueName="162" name="F56023PriorityRetrenchmentDividendRate_median" queryTableFieldId="805" dataDxfId="22"/>
    <tableColumn id="195" xr3:uid="{EB774FA3-D998-4A6B-9509-45043BA4C98D}" uniqueName="195" name="F5602SecuredCreditorDividendPaid_total" queryTableFieldId="857" dataDxfId="21" dataCellStyle="Comma"/>
    <tableColumn id="163" xr3:uid="{0562F545-3E3E-4606-96BA-0F63D9BC17F7}" uniqueName="163" name="F56023SecuredCreditorDividendPaid_total" queryTableFieldId="806" dataDxfId="20" dataCellStyle="Comma"/>
    <tableColumn id="198" xr3:uid="{5A56508E-811B-4910-8A6B-D96313FAE640}" uniqueName="198" name="F5602UnsecuredCreditorDividendPaid_total" queryTableFieldId="860" dataDxfId="19" dataCellStyle="Comma"/>
    <tableColumn id="121" xr3:uid="{F363C79F-7DC3-448B-AD7F-CCCA3C7DB258}" uniqueName="121" name="DividendUnsecured_total" queryTableFieldId="764" dataDxfId="18" dataCellStyle="Comma"/>
    <tableColumn id="111" xr3:uid="{10F27EB7-3968-495B-B8BA-C24BAF7E1AF0}" uniqueName="111" name="HasDividend_pct" queryTableFieldId="754" dataDxfId="17" dataCellStyle="Comma"/>
    <tableColumn id="122" xr3:uid="{AA326F07-BC14-42D3-87C6-DA6BC0A22505}" uniqueName="122" name="DividendUnsecuredRate_mean" queryTableFieldId="765" dataDxfId="16" dataCellStyle="Comma"/>
    <tableColumn id="123" xr3:uid="{187A5CF0-2DFC-42C7-B2AA-C9FBB8F24707}" uniqueName="123" name="DividendUnsecuredRate_median" queryTableFieldId="766" dataDxfId="15" dataCellStyle="Comma"/>
    <tableColumn id="201" xr3:uid="{BF41AAF2-AB13-4962-938F-C54E2522DE92}" uniqueName="201" name="F5602TotalDividendPaid_total" queryTableFieldId="863" dataDxfId="14" dataCellStyle="Comma"/>
    <tableColumn id="112" xr3:uid="{610A497F-ED21-4884-AC6E-D76477E63A8E}" uniqueName="112" name="TotalDividendsPaid_total" queryTableFieldId="755" dataDxfId="13" dataCellStyle="Comma"/>
    <tableColumn id="131" xr3:uid="{5D181C81-4AD8-414E-80D4-41025A650999}" uniqueName="131" name="ApprovedRemuneration_total" queryTableFieldId="774" dataDxfId="12" dataCellStyle="Comma"/>
    <tableColumn id="132" xr3:uid="{78132E48-7FA6-49EF-8DA6-AC30BF6368D8}" uniqueName="132" name="ApprovedRemuneration_mean" queryTableFieldId="775" dataDxfId="11" dataCellStyle="Comma"/>
    <tableColumn id="133" xr3:uid="{6EE8C951-F133-4CA6-BCCE-71FAA905D0B9}" uniqueName="133" name="ApprovedRemuneration_median" queryTableFieldId="776" dataDxfId="10" dataCellStyle="Comma"/>
    <tableColumn id="134" xr3:uid="{C156F26B-F4EB-4AAF-B73D-F4BD5041005C}" uniqueName="134" name="RemunerationPaid_total" queryTableFieldId="777" dataDxfId="9" dataCellStyle="Comma"/>
    <tableColumn id="135" xr3:uid="{F609CE16-1462-45A6-B62A-3BD8469FA219}" uniqueName="135" name="RemunerationPaid_mean" queryTableFieldId="778" dataDxfId="8" dataCellStyle="Comma"/>
    <tableColumn id="143" xr3:uid="{3639BE59-4DD2-4207-AD5E-F3BA05539D40}" uniqueName="143" name="MedianRemPaidToReceiptsRatio" queryTableFieldId="786" dataDxfId="7" dataCellStyle="Comma"/>
    <tableColumn id="190" xr3:uid="{5EB6DD2C-6A50-4717-801E-DF144950B0EF}" uniqueName="190" name="MedianRemPaidToGrossRealisedAssetsRatio" queryTableFieldId="833" dataDxfId="6" dataCellStyle="Comma"/>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CE425A5-9B8C-4337-AEBC-A52CC6BA1907}" name="Dimensions" displayName="Dimensions" ref="A1:D33" totalsRowShown="0" headerRowDxfId="5" dataDxfId="4">
  <autoFilter ref="A1:D33" xr:uid="{6CE425A5-9B8C-4337-AEBC-A52CC6BA1907}"/>
  <tableColumns count="4">
    <tableColumn id="1" xr3:uid="{CE7C1CF5-D948-43C3-80FD-F61EAD9C230F}" name="Underlying dimension value" dataDxfId="3"/>
    <tableColumn id="2" xr3:uid="{1C627A7B-AEF0-45FE-8794-0A47FAE02003}" name="Dimension category" dataDxfId="2"/>
    <tableColumn id="3" xr3:uid="{AB8DA900-E33C-4A64-8016-00262F87DFC7}" name="Dimension name" dataDxfId="1"/>
    <tableColumn id="4" xr3:uid="{E48FB01B-E2E1-4EAE-8623-420CD961FAC4}" name="Dimension description"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asic.gov.au/regulatory-resources/find-a-document/reports/rep-843-review-of-court-and-creditors-voluntary-liquidation-process-2021-2025"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995ABB-F7D1-4A69-8EA4-5F2252FD6990}">
  <dimension ref="A1:K69"/>
  <sheetViews>
    <sheetView zoomScale="145" zoomScaleNormal="145" workbookViewId="0">
      <selection activeCell="C44" sqref="C44"/>
    </sheetView>
  </sheetViews>
  <sheetFormatPr defaultColWidth="9.140625" defaultRowHeight="15" x14ac:dyDescent="0.25"/>
  <cols>
    <col min="1" max="1" width="3.42578125" style="64" customWidth="1"/>
    <col min="2" max="2" width="25.140625" style="64" customWidth="1"/>
    <col min="3" max="7" width="18.140625" style="64" customWidth="1"/>
    <col min="8" max="8" width="3.42578125" style="64" customWidth="1"/>
    <col min="9" max="10" width="9.140625" style="64"/>
    <col min="11" max="11" width="44.5703125" style="64" customWidth="1"/>
    <col min="12" max="16384" width="9.140625" style="64"/>
  </cols>
  <sheetData>
    <row r="1" spans="1:11" ht="39.75" customHeight="1" x14ac:dyDescent="0.35">
      <c r="A1" s="61"/>
      <c r="B1" s="62"/>
      <c r="C1" s="62" t="s">
        <v>0</v>
      </c>
      <c r="D1" s="62"/>
      <c r="E1" s="63"/>
      <c r="F1" s="63"/>
      <c r="G1" s="63"/>
      <c r="H1" s="63"/>
      <c r="I1" s="63"/>
      <c r="J1" s="63"/>
      <c r="K1" s="63"/>
    </row>
    <row r="2" spans="1:11" ht="22.5" customHeight="1" x14ac:dyDescent="0.25">
      <c r="A2" s="65"/>
      <c r="B2" s="66"/>
      <c r="C2" s="66"/>
      <c r="D2" s="66"/>
      <c r="E2" s="66"/>
      <c r="F2" s="67"/>
      <c r="G2" s="66"/>
      <c r="H2" s="68"/>
      <c r="I2" s="68"/>
      <c r="J2" s="68"/>
      <c r="K2" s="68"/>
    </row>
    <row r="3" spans="1:11" ht="18.75" x14ac:dyDescent="0.25">
      <c r="A3" s="115" t="s">
        <v>1</v>
      </c>
      <c r="B3" s="116"/>
      <c r="C3" s="116"/>
      <c r="D3" s="116"/>
      <c r="E3" s="116"/>
      <c r="F3" s="117"/>
      <c r="G3" s="66"/>
      <c r="H3" s="68"/>
      <c r="I3" s="68"/>
      <c r="J3" s="68"/>
      <c r="K3" s="68"/>
    </row>
    <row r="4" spans="1:11" x14ac:dyDescent="0.25">
      <c r="A4" s="118" t="s">
        <v>20265</v>
      </c>
      <c r="B4" s="119"/>
      <c r="C4" s="119"/>
      <c r="D4" s="119"/>
      <c r="E4" s="119"/>
      <c r="F4" s="120"/>
      <c r="G4" s="66"/>
      <c r="H4" s="71"/>
      <c r="I4" s="68"/>
      <c r="J4" s="68"/>
      <c r="K4" s="68"/>
    </row>
    <row r="5" spans="1:11" x14ac:dyDescent="0.25">
      <c r="A5" s="106"/>
      <c r="B5" s="107"/>
      <c r="C5" s="107"/>
      <c r="D5" s="107"/>
      <c r="E5" s="107"/>
      <c r="F5" s="108"/>
      <c r="G5" s="66"/>
      <c r="H5" s="68"/>
      <c r="I5" s="68"/>
      <c r="J5" s="68"/>
      <c r="K5" s="68"/>
    </row>
    <row r="6" spans="1:11" x14ac:dyDescent="0.25">
      <c r="A6" s="106"/>
      <c r="B6" s="107"/>
      <c r="C6" s="107"/>
      <c r="D6" s="107"/>
      <c r="E6" s="107"/>
      <c r="F6" s="108"/>
      <c r="G6" s="66"/>
      <c r="H6" s="68"/>
      <c r="I6" s="68"/>
      <c r="J6" s="68"/>
      <c r="K6" s="68"/>
    </row>
    <row r="7" spans="1:11" x14ac:dyDescent="0.25">
      <c r="A7" s="106"/>
      <c r="B7" s="107"/>
      <c r="C7" s="107"/>
      <c r="D7" s="107"/>
      <c r="E7" s="107"/>
      <c r="F7" s="108"/>
      <c r="G7" s="66"/>
      <c r="H7" s="68"/>
      <c r="I7" s="68"/>
      <c r="J7" s="68"/>
      <c r="K7" s="68"/>
    </row>
    <row r="8" spans="1:11" ht="6" customHeight="1" x14ac:dyDescent="0.25">
      <c r="A8" s="89"/>
      <c r="B8" s="90"/>
      <c r="C8" s="90"/>
      <c r="D8" s="90"/>
      <c r="E8" s="90"/>
      <c r="F8" s="91"/>
      <c r="G8" s="66"/>
      <c r="H8" s="68"/>
      <c r="I8" s="68"/>
      <c r="J8" s="68"/>
      <c r="K8" s="68"/>
    </row>
    <row r="9" spans="1:11" ht="4.5" customHeight="1" x14ac:dyDescent="0.25">
      <c r="A9" s="106" t="s">
        <v>2</v>
      </c>
      <c r="B9" s="107"/>
      <c r="C9" s="107"/>
      <c r="D9" s="107"/>
      <c r="E9" s="107"/>
      <c r="F9" s="108"/>
      <c r="G9" s="66"/>
      <c r="H9" s="68"/>
      <c r="I9" s="68"/>
      <c r="J9" s="68"/>
      <c r="K9" s="68"/>
    </row>
    <row r="10" spans="1:11" ht="20.25" customHeight="1" x14ac:dyDescent="0.25">
      <c r="A10" s="106"/>
      <c r="B10" s="107"/>
      <c r="C10" s="107"/>
      <c r="D10" s="107"/>
      <c r="E10" s="107"/>
      <c r="F10" s="108"/>
      <c r="G10" s="66"/>
      <c r="H10" s="68"/>
      <c r="I10" s="68"/>
      <c r="J10" s="68"/>
      <c r="K10" s="68"/>
    </row>
    <row r="11" spans="1:11" ht="44.25" customHeight="1" x14ac:dyDescent="0.25">
      <c r="A11" s="94"/>
      <c r="B11" s="95"/>
      <c r="C11" s="95"/>
      <c r="D11" s="95"/>
      <c r="E11" s="95"/>
      <c r="F11" s="96"/>
      <c r="G11" s="66"/>
      <c r="H11" s="68"/>
      <c r="I11" s="68"/>
      <c r="J11" s="68"/>
      <c r="K11" s="68"/>
    </row>
    <row r="12" spans="1:11" ht="23.25" customHeight="1" x14ac:dyDescent="0.25">
      <c r="A12" s="77"/>
      <c r="B12" s="78"/>
      <c r="C12" s="78"/>
      <c r="D12" s="78"/>
      <c r="E12" s="78"/>
      <c r="F12" s="78"/>
      <c r="G12" s="66"/>
      <c r="H12" s="68"/>
      <c r="I12" s="68"/>
      <c r="J12" s="68"/>
      <c r="K12" s="68"/>
    </row>
    <row r="13" spans="1:11" ht="18.75" x14ac:dyDescent="0.25">
      <c r="A13" s="97" t="s">
        <v>3</v>
      </c>
      <c r="B13" s="98"/>
      <c r="C13" s="98"/>
      <c r="D13" s="98"/>
      <c r="E13" s="98"/>
      <c r="F13" s="99"/>
      <c r="G13" s="66"/>
      <c r="H13" s="68"/>
      <c r="I13" s="68"/>
      <c r="J13" s="68"/>
      <c r="K13" s="68"/>
    </row>
    <row r="14" spans="1:11" x14ac:dyDescent="0.25">
      <c r="A14" s="106" t="s">
        <v>4</v>
      </c>
      <c r="B14" s="107"/>
      <c r="C14" s="107"/>
      <c r="D14" s="107"/>
      <c r="E14" s="107"/>
      <c r="F14" s="108"/>
      <c r="G14" s="66"/>
      <c r="H14" s="68"/>
      <c r="I14" s="68"/>
      <c r="J14" s="68"/>
      <c r="K14" s="68"/>
    </row>
    <row r="15" spans="1:11" x14ac:dyDescent="0.25">
      <c r="A15" s="106"/>
      <c r="B15" s="107"/>
      <c r="C15" s="107"/>
      <c r="D15" s="107"/>
      <c r="E15" s="107"/>
      <c r="F15" s="108"/>
      <c r="G15" s="66"/>
      <c r="H15" s="68"/>
      <c r="I15" s="68"/>
      <c r="J15" s="68"/>
      <c r="K15" s="68"/>
    </row>
    <row r="16" spans="1:11" x14ac:dyDescent="0.25">
      <c r="A16" s="106"/>
      <c r="B16" s="107"/>
      <c r="C16" s="107"/>
      <c r="D16" s="107"/>
      <c r="E16" s="107"/>
      <c r="F16" s="108"/>
      <c r="G16" s="66"/>
      <c r="H16" s="68"/>
      <c r="I16" s="68"/>
      <c r="J16" s="68"/>
      <c r="K16" s="68"/>
    </row>
    <row r="17" spans="1:11" ht="11.25" customHeight="1" x14ac:dyDescent="0.25">
      <c r="A17" s="86"/>
      <c r="B17" s="87"/>
      <c r="C17" s="87"/>
      <c r="D17" s="87"/>
      <c r="E17" s="87"/>
      <c r="F17" s="88"/>
      <c r="G17" s="66"/>
      <c r="H17" s="68"/>
      <c r="I17" s="68"/>
      <c r="J17" s="68"/>
      <c r="K17" s="68"/>
    </row>
    <row r="18" spans="1:11" ht="51.75" customHeight="1" x14ac:dyDescent="0.25">
      <c r="A18" s="94" t="s">
        <v>5</v>
      </c>
      <c r="B18" s="95"/>
      <c r="C18" s="95"/>
      <c r="D18" s="95"/>
      <c r="E18" s="95"/>
      <c r="F18" s="96"/>
      <c r="G18" s="66"/>
      <c r="H18" s="68"/>
      <c r="I18" s="68"/>
      <c r="J18" s="68"/>
      <c r="K18" s="68"/>
    </row>
    <row r="19" spans="1:11" ht="23.25" customHeight="1" x14ac:dyDescent="0.25">
      <c r="A19" s="77"/>
      <c r="B19" s="78"/>
      <c r="C19" s="78"/>
      <c r="D19" s="78"/>
      <c r="E19" s="78"/>
      <c r="F19" s="78"/>
      <c r="G19" s="66"/>
      <c r="H19" s="68"/>
      <c r="I19" s="68"/>
      <c r="J19" s="68"/>
      <c r="K19" s="68"/>
    </row>
    <row r="20" spans="1:11" ht="18.75" x14ac:dyDescent="0.25">
      <c r="A20" s="97" t="s">
        <v>6</v>
      </c>
      <c r="B20" s="98"/>
      <c r="C20" s="98"/>
      <c r="D20" s="98"/>
      <c r="E20" s="98"/>
      <c r="F20" s="99"/>
      <c r="G20" s="66"/>
      <c r="H20" s="68"/>
      <c r="I20" s="68"/>
      <c r="J20" s="68"/>
      <c r="K20" s="68"/>
    </row>
    <row r="21" spans="1:11" x14ac:dyDescent="0.25">
      <c r="A21" s="106" t="s">
        <v>7</v>
      </c>
      <c r="B21" s="107"/>
      <c r="C21" s="107"/>
      <c r="D21" s="107"/>
      <c r="E21" s="107"/>
      <c r="F21" s="108"/>
      <c r="G21" s="66"/>
      <c r="H21" s="68"/>
      <c r="I21" s="68"/>
      <c r="J21" s="68"/>
      <c r="K21" s="68"/>
    </row>
    <row r="22" spans="1:11" x14ac:dyDescent="0.25">
      <c r="A22" s="106"/>
      <c r="B22" s="107"/>
      <c r="C22" s="107"/>
      <c r="D22" s="107"/>
      <c r="E22" s="107"/>
      <c r="F22" s="108"/>
      <c r="G22" s="66"/>
      <c r="H22" s="68"/>
      <c r="I22" s="68"/>
      <c r="J22" s="68"/>
      <c r="K22" s="68"/>
    </row>
    <row r="23" spans="1:11" x14ac:dyDescent="0.25">
      <c r="A23" s="106"/>
      <c r="B23" s="107"/>
      <c r="C23" s="107"/>
      <c r="D23" s="107"/>
      <c r="E23" s="107"/>
      <c r="F23" s="108"/>
      <c r="G23" s="66"/>
      <c r="H23" s="68"/>
      <c r="I23" s="68"/>
      <c r="J23" s="68"/>
      <c r="K23" s="68"/>
    </row>
    <row r="24" spans="1:11" ht="40.5" customHeight="1" x14ac:dyDescent="0.25">
      <c r="A24" s="106"/>
      <c r="B24" s="107"/>
      <c r="C24" s="107"/>
      <c r="D24" s="107"/>
      <c r="E24" s="107"/>
      <c r="F24" s="108"/>
      <c r="G24" s="66"/>
      <c r="H24" s="68"/>
      <c r="I24" s="68"/>
      <c r="J24" s="68"/>
      <c r="K24" s="68"/>
    </row>
    <row r="25" spans="1:11" x14ac:dyDescent="0.25">
      <c r="A25" s="106" t="s">
        <v>8</v>
      </c>
      <c r="B25" s="107"/>
      <c r="C25" s="107"/>
      <c r="D25" s="107"/>
      <c r="E25" s="107"/>
      <c r="F25" s="108"/>
      <c r="G25" s="66"/>
      <c r="H25" s="68"/>
      <c r="I25" s="68"/>
      <c r="J25" s="68"/>
      <c r="K25" s="68"/>
    </row>
    <row r="26" spans="1:11" x14ac:dyDescent="0.25">
      <c r="A26" s="106"/>
      <c r="B26" s="107"/>
      <c r="C26" s="107"/>
      <c r="D26" s="107"/>
      <c r="E26" s="107"/>
      <c r="F26" s="108"/>
      <c r="G26" s="66"/>
      <c r="H26" s="68"/>
      <c r="I26" s="68"/>
      <c r="J26" s="68"/>
      <c r="K26" s="68"/>
    </row>
    <row r="27" spans="1:11" x14ac:dyDescent="0.25">
      <c r="A27" s="106"/>
      <c r="B27" s="107"/>
      <c r="C27" s="107"/>
      <c r="D27" s="107"/>
      <c r="E27" s="107"/>
      <c r="F27" s="108"/>
      <c r="G27" s="66"/>
      <c r="H27" s="68"/>
      <c r="I27" s="68"/>
      <c r="J27" s="68"/>
      <c r="K27" s="68"/>
    </row>
    <row r="28" spans="1:11" x14ac:dyDescent="0.25">
      <c r="A28" s="106"/>
      <c r="B28" s="107"/>
      <c r="C28" s="107"/>
      <c r="D28" s="107"/>
      <c r="E28" s="107"/>
      <c r="F28" s="108"/>
      <c r="G28" s="66"/>
      <c r="H28" s="68"/>
      <c r="I28" s="68"/>
      <c r="J28" s="68"/>
      <c r="K28" s="68"/>
    </row>
    <row r="29" spans="1:11" ht="25.5" customHeight="1" x14ac:dyDescent="0.25">
      <c r="A29" s="106"/>
      <c r="B29" s="107"/>
      <c r="C29" s="107"/>
      <c r="D29" s="107"/>
      <c r="E29" s="107"/>
      <c r="F29" s="108"/>
      <c r="G29" s="66"/>
      <c r="H29" s="68"/>
      <c r="I29" s="68"/>
      <c r="J29" s="68"/>
      <c r="K29" s="68"/>
    </row>
    <row r="30" spans="1:11" x14ac:dyDescent="0.25">
      <c r="A30" s="109" t="s">
        <v>9</v>
      </c>
      <c r="B30" s="110"/>
      <c r="C30" s="110"/>
      <c r="D30" s="110"/>
      <c r="E30" s="110"/>
      <c r="F30" s="111"/>
      <c r="G30" s="66"/>
      <c r="H30" s="68"/>
      <c r="I30" s="68"/>
      <c r="J30" s="68"/>
      <c r="K30" s="68"/>
    </row>
    <row r="31" spans="1:11" ht="16.5" customHeight="1" x14ac:dyDescent="0.25">
      <c r="A31" s="109"/>
      <c r="B31" s="110"/>
      <c r="C31" s="110"/>
      <c r="D31" s="110"/>
      <c r="E31" s="110"/>
      <c r="F31" s="111"/>
      <c r="G31" s="66"/>
      <c r="H31" s="68"/>
      <c r="I31" s="68"/>
      <c r="J31" s="68"/>
      <c r="K31" s="68"/>
    </row>
    <row r="32" spans="1:11" x14ac:dyDescent="0.25">
      <c r="A32" s="112" t="s">
        <v>10</v>
      </c>
      <c r="B32" s="113"/>
      <c r="C32" s="113"/>
      <c r="D32" s="113"/>
      <c r="E32" s="113"/>
      <c r="F32" s="114"/>
      <c r="G32" s="66"/>
      <c r="H32" s="68"/>
      <c r="I32" s="68"/>
      <c r="J32" s="68"/>
      <c r="K32" s="68"/>
    </row>
    <row r="33" spans="1:11" x14ac:dyDescent="0.25">
      <c r="A33" s="112"/>
      <c r="B33" s="113"/>
      <c r="C33" s="113"/>
      <c r="D33" s="113"/>
      <c r="E33" s="113"/>
      <c r="F33" s="114"/>
      <c r="G33" s="66"/>
      <c r="H33" s="68"/>
      <c r="I33" s="68"/>
      <c r="J33" s="68"/>
      <c r="K33" s="68"/>
    </row>
    <row r="34" spans="1:11" x14ac:dyDescent="0.25">
      <c r="A34" s="112"/>
      <c r="B34" s="113"/>
      <c r="C34" s="113"/>
      <c r="D34" s="113"/>
      <c r="E34" s="113"/>
      <c r="F34" s="114"/>
      <c r="G34" s="66"/>
      <c r="H34" s="68"/>
      <c r="I34" s="68"/>
      <c r="J34" s="68"/>
      <c r="K34" s="68"/>
    </row>
    <row r="35" spans="1:11" ht="52.5" customHeight="1" x14ac:dyDescent="0.25">
      <c r="A35" s="103" t="s">
        <v>11</v>
      </c>
      <c r="B35" s="104"/>
      <c r="C35" s="104"/>
      <c r="D35" s="104"/>
      <c r="E35" s="104"/>
      <c r="F35" s="105"/>
      <c r="G35" s="66"/>
      <c r="H35" s="68"/>
      <c r="I35" s="68"/>
      <c r="J35" s="68"/>
      <c r="K35" s="68"/>
    </row>
    <row r="36" spans="1:11" ht="22.5" customHeight="1" x14ac:dyDescent="0.25">
      <c r="A36" s="69"/>
      <c r="B36" s="70"/>
      <c r="C36" s="70"/>
      <c r="D36" s="70"/>
      <c r="E36" s="70"/>
      <c r="F36" s="70"/>
      <c r="G36" s="66"/>
      <c r="H36" s="68"/>
      <c r="I36" s="68"/>
      <c r="J36" s="68"/>
      <c r="K36" s="68"/>
    </row>
    <row r="37" spans="1:11" ht="18.600000000000001" customHeight="1" x14ac:dyDescent="0.25">
      <c r="A37" s="97" t="s">
        <v>12</v>
      </c>
      <c r="B37" s="98"/>
      <c r="C37" s="98"/>
      <c r="D37" s="98"/>
      <c r="E37" s="98"/>
      <c r="F37" s="99"/>
      <c r="G37" s="66"/>
      <c r="H37" s="68"/>
      <c r="I37" s="68"/>
      <c r="J37" s="68"/>
      <c r="K37" s="68"/>
    </row>
    <row r="38" spans="1:11" ht="7.5" customHeight="1" x14ac:dyDescent="0.25">
      <c r="A38" s="84"/>
      <c r="B38" s="70"/>
      <c r="C38" s="70"/>
      <c r="D38" s="70"/>
      <c r="E38" s="70"/>
      <c r="F38" s="85"/>
      <c r="G38" s="66"/>
      <c r="H38" s="68"/>
      <c r="I38" s="68"/>
      <c r="J38" s="68"/>
      <c r="K38" s="68"/>
    </row>
    <row r="39" spans="1:11" ht="15.6" customHeight="1" x14ac:dyDescent="0.25">
      <c r="A39" s="100" t="s">
        <v>13</v>
      </c>
      <c r="B39" s="101"/>
      <c r="C39" s="101"/>
      <c r="D39" s="101"/>
      <c r="E39" s="101"/>
      <c r="F39" s="102"/>
      <c r="G39" s="66"/>
      <c r="H39" s="68"/>
      <c r="I39" s="68"/>
      <c r="J39" s="68"/>
      <c r="K39" s="68"/>
    </row>
    <row r="40" spans="1:11" x14ac:dyDescent="0.25">
      <c r="A40" s="92" t="s">
        <v>14</v>
      </c>
      <c r="B40" s="79"/>
      <c r="C40" s="79"/>
      <c r="D40" s="79"/>
      <c r="E40" s="79"/>
      <c r="F40" s="80"/>
      <c r="G40" s="66"/>
      <c r="H40" s="68"/>
      <c r="I40" s="68"/>
      <c r="J40" s="68"/>
      <c r="K40" s="68"/>
    </row>
    <row r="41" spans="1:11" ht="10.5" customHeight="1" x14ac:dyDescent="0.25">
      <c r="A41" s="81"/>
      <c r="B41" s="82"/>
      <c r="C41" s="82"/>
      <c r="D41" s="82"/>
      <c r="E41" s="82"/>
      <c r="F41" s="83"/>
      <c r="G41" s="66"/>
      <c r="H41" s="68"/>
      <c r="I41" s="68"/>
      <c r="J41" s="68"/>
      <c r="K41" s="68"/>
    </row>
    <row r="42" spans="1:11" x14ac:dyDescent="0.25">
      <c r="A42" s="66"/>
      <c r="B42" s="66"/>
      <c r="C42" s="66"/>
      <c r="D42" s="66"/>
      <c r="E42" s="66"/>
      <c r="F42" s="66"/>
      <c r="G42" s="66"/>
      <c r="H42" s="68"/>
      <c r="I42" s="68"/>
      <c r="J42" s="68"/>
      <c r="K42" s="68"/>
    </row>
    <row r="43" spans="1:11" x14ac:dyDescent="0.25">
      <c r="A43" s="66"/>
      <c r="B43" s="66"/>
      <c r="C43" s="66"/>
      <c r="D43" s="66"/>
      <c r="E43" s="66"/>
      <c r="F43" s="66"/>
      <c r="G43" s="66"/>
      <c r="H43" s="68"/>
      <c r="I43" s="68"/>
      <c r="J43" s="68"/>
      <c r="K43" s="68"/>
    </row>
    <row r="44" spans="1:11" x14ac:dyDescent="0.25">
      <c r="A44" s="66"/>
      <c r="B44" s="66"/>
      <c r="C44" s="66"/>
      <c r="D44" s="66"/>
      <c r="E44" s="66"/>
      <c r="F44" s="66"/>
      <c r="G44" s="66"/>
      <c r="H44" s="68"/>
      <c r="I44" s="68"/>
      <c r="J44" s="68"/>
      <c r="K44" s="68"/>
    </row>
    <row r="45" spans="1:11" x14ac:dyDescent="0.25">
      <c r="A45" s="66"/>
      <c r="B45" s="66"/>
      <c r="C45" s="66"/>
      <c r="D45" s="66"/>
      <c r="E45" s="66"/>
      <c r="F45" s="66"/>
      <c r="G45" s="66"/>
      <c r="H45" s="68"/>
      <c r="I45" s="68"/>
      <c r="J45" s="68"/>
      <c r="K45" s="68"/>
    </row>
    <row r="46" spans="1:11" x14ac:dyDescent="0.25">
      <c r="A46" s="66"/>
      <c r="B46" s="66"/>
      <c r="C46" s="66"/>
      <c r="D46" s="66"/>
      <c r="E46" s="66"/>
      <c r="F46" s="66"/>
      <c r="G46" s="66"/>
      <c r="H46" s="66"/>
      <c r="I46" s="68"/>
      <c r="J46" s="68"/>
      <c r="K46" s="68"/>
    </row>
    <row r="47" spans="1:11" x14ac:dyDescent="0.25">
      <c r="A47" s="72"/>
      <c r="B47" s="72"/>
      <c r="C47" s="72"/>
      <c r="D47" s="72"/>
      <c r="E47" s="72"/>
      <c r="F47" s="72"/>
      <c r="G47" s="72"/>
      <c r="H47" s="72"/>
    </row>
    <row r="48" spans="1:11" x14ac:dyDescent="0.25">
      <c r="A48" s="72"/>
      <c r="B48" s="72"/>
      <c r="C48" s="72"/>
      <c r="D48" s="72"/>
      <c r="E48" s="72"/>
      <c r="F48" s="72"/>
      <c r="G48" s="72"/>
      <c r="H48" s="72"/>
    </row>
    <row r="49" spans="1:8" x14ac:dyDescent="0.25">
      <c r="A49" s="72"/>
      <c r="B49" s="72"/>
      <c r="C49" s="72"/>
      <c r="D49" s="72"/>
      <c r="E49" s="72"/>
      <c r="F49" s="72"/>
      <c r="G49" s="72"/>
      <c r="H49" s="72"/>
    </row>
    <row r="50" spans="1:8" x14ac:dyDescent="0.25">
      <c r="A50" s="72"/>
      <c r="B50" s="72"/>
      <c r="C50" s="72"/>
      <c r="D50" s="72"/>
      <c r="E50" s="72"/>
      <c r="F50" s="72"/>
      <c r="G50" s="72"/>
      <c r="H50" s="72"/>
    </row>
    <row r="51" spans="1:8" x14ac:dyDescent="0.25">
      <c r="A51" s="72"/>
      <c r="B51" s="72"/>
      <c r="C51" s="72"/>
      <c r="D51" s="72"/>
      <c r="E51" s="72"/>
      <c r="F51" s="72"/>
      <c r="G51" s="72"/>
      <c r="H51" s="72"/>
    </row>
    <row r="52" spans="1:8" x14ac:dyDescent="0.25">
      <c r="A52" s="72"/>
      <c r="B52" s="72"/>
      <c r="C52" s="72"/>
      <c r="D52" s="72"/>
      <c r="E52" s="72"/>
      <c r="F52" s="72"/>
      <c r="G52" s="72"/>
      <c r="H52" s="72"/>
    </row>
    <row r="53" spans="1:8" x14ac:dyDescent="0.25">
      <c r="A53" s="72"/>
      <c r="B53" s="72"/>
      <c r="C53" s="72"/>
      <c r="D53" s="72"/>
      <c r="E53" s="72"/>
      <c r="F53" s="72"/>
      <c r="G53" s="72"/>
      <c r="H53" s="72"/>
    </row>
    <row r="54" spans="1:8" x14ac:dyDescent="0.25">
      <c r="A54" s="72"/>
      <c r="B54" s="72"/>
      <c r="C54" s="72"/>
      <c r="D54" s="72"/>
      <c r="E54" s="72"/>
      <c r="F54" s="72"/>
      <c r="G54" s="72"/>
      <c r="H54" s="72"/>
    </row>
    <row r="55" spans="1:8" x14ac:dyDescent="0.25">
      <c r="A55" s="72"/>
      <c r="B55" s="72"/>
      <c r="C55" s="72"/>
      <c r="D55" s="72"/>
      <c r="E55" s="72"/>
      <c r="F55" s="72"/>
      <c r="G55" s="72"/>
      <c r="H55" s="72"/>
    </row>
    <row r="56" spans="1:8" x14ac:dyDescent="0.25">
      <c r="A56" s="72"/>
      <c r="B56" s="72"/>
      <c r="C56" s="72"/>
      <c r="D56" s="72"/>
      <c r="E56" s="72"/>
      <c r="F56" s="72"/>
      <c r="G56" s="72"/>
      <c r="H56" s="72"/>
    </row>
    <row r="57" spans="1:8" x14ac:dyDescent="0.25">
      <c r="A57" s="72"/>
      <c r="B57" s="72"/>
      <c r="C57" s="72"/>
      <c r="D57" s="72"/>
      <c r="E57" s="72"/>
      <c r="F57" s="72"/>
      <c r="G57" s="72"/>
      <c r="H57" s="72"/>
    </row>
    <row r="58" spans="1:8" x14ac:dyDescent="0.25">
      <c r="A58" s="72"/>
      <c r="B58" s="72"/>
      <c r="C58" s="72"/>
      <c r="D58" s="72"/>
      <c r="E58" s="72"/>
      <c r="F58" s="72"/>
      <c r="G58" s="72"/>
      <c r="H58" s="72"/>
    </row>
    <row r="59" spans="1:8" x14ac:dyDescent="0.25">
      <c r="A59" s="72"/>
      <c r="B59" s="72"/>
      <c r="C59" s="72"/>
      <c r="D59" s="72"/>
      <c r="E59" s="72"/>
      <c r="F59" s="72"/>
      <c r="G59" s="72"/>
      <c r="H59" s="72"/>
    </row>
    <row r="60" spans="1:8" x14ac:dyDescent="0.25">
      <c r="A60" s="72"/>
      <c r="B60" s="72"/>
      <c r="C60" s="72"/>
      <c r="D60" s="72"/>
      <c r="E60" s="72"/>
      <c r="F60" s="72"/>
      <c r="G60" s="72"/>
      <c r="H60" s="72"/>
    </row>
    <row r="61" spans="1:8" x14ac:dyDescent="0.25">
      <c r="A61" s="72"/>
      <c r="B61" s="72"/>
      <c r="C61" s="72"/>
      <c r="D61" s="72"/>
      <c r="E61" s="72"/>
      <c r="F61" s="72"/>
      <c r="G61" s="72"/>
      <c r="H61" s="72"/>
    </row>
    <row r="62" spans="1:8" x14ac:dyDescent="0.25">
      <c r="A62" s="72"/>
      <c r="B62" s="72"/>
      <c r="C62" s="72"/>
      <c r="D62" s="72"/>
      <c r="E62" s="72"/>
      <c r="F62" s="72"/>
      <c r="G62" s="72"/>
      <c r="H62" s="72"/>
    </row>
    <row r="63" spans="1:8" x14ac:dyDescent="0.25">
      <c r="A63" s="72"/>
      <c r="B63" s="72"/>
      <c r="C63" s="72"/>
      <c r="D63" s="72"/>
      <c r="E63" s="72"/>
      <c r="F63" s="72"/>
      <c r="G63" s="72"/>
      <c r="H63" s="72"/>
    </row>
    <row r="64" spans="1:8" x14ac:dyDescent="0.25">
      <c r="A64" s="72"/>
      <c r="B64" s="72"/>
      <c r="C64" s="72"/>
      <c r="D64" s="72"/>
      <c r="E64" s="72"/>
      <c r="F64" s="72"/>
      <c r="G64" s="72"/>
      <c r="H64" s="72"/>
    </row>
    <row r="65" spans="1:8" x14ac:dyDescent="0.25">
      <c r="A65" s="72"/>
      <c r="B65" s="72"/>
      <c r="C65" s="72"/>
      <c r="D65" s="72"/>
      <c r="E65" s="72"/>
      <c r="F65" s="72"/>
      <c r="G65" s="72"/>
      <c r="H65" s="72"/>
    </row>
    <row r="66" spans="1:8" x14ac:dyDescent="0.25">
      <c r="A66" s="72"/>
      <c r="B66" s="72"/>
      <c r="C66" s="72"/>
      <c r="D66" s="72"/>
      <c r="E66" s="72"/>
      <c r="F66" s="72"/>
      <c r="G66" s="72"/>
      <c r="H66" s="72"/>
    </row>
    <row r="67" spans="1:8" x14ac:dyDescent="0.25">
      <c r="A67" s="72"/>
      <c r="B67" s="72"/>
      <c r="C67" s="72"/>
      <c r="D67" s="72"/>
      <c r="E67" s="72"/>
      <c r="F67" s="72"/>
      <c r="G67" s="72"/>
      <c r="H67" s="72"/>
    </row>
    <row r="68" spans="1:8" x14ac:dyDescent="0.25">
      <c r="A68" s="72"/>
      <c r="B68" s="72"/>
      <c r="C68" s="72"/>
      <c r="D68" s="72"/>
      <c r="E68" s="72"/>
      <c r="F68" s="72"/>
      <c r="G68" s="72"/>
      <c r="H68" s="72"/>
    </row>
    <row r="69" spans="1:8" x14ac:dyDescent="0.25">
      <c r="A69" s="72"/>
      <c r="B69" s="72"/>
      <c r="C69" s="72"/>
      <c r="D69" s="72"/>
      <c r="E69" s="72"/>
      <c r="F69" s="72"/>
      <c r="G69" s="72"/>
      <c r="H69" s="72"/>
    </row>
  </sheetData>
  <mergeCells count="14">
    <mergeCell ref="A3:F3"/>
    <mergeCell ref="A4:F7"/>
    <mergeCell ref="A9:F11"/>
    <mergeCell ref="A13:F13"/>
    <mergeCell ref="A14:F16"/>
    <mergeCell ref="A18:F18"/>
    <mergeCell ref="A37:F37"/>
    <mergeCell ref="A39:F39"/>
    <mergeCell ref="A20:F20"/>
    <mergeCell ref="A35:F35"/>
    <mergeCell ref="A21:F24"/>
    <mergeCell ref="A25:F29"/>
    <mergeCell ref="A30:F31"/>
    <mergeCell ref="A32:F34"/>
  </mergeCells>
  <hyperlinks>
    <hyperlink ref="A40" r:id="rId1" display="https://asic.gov.au/regulatory-resources/find-a-document/reports/rep-843-review-of-court-and-creditors-voluntary-liquidation-process-2021-2025" xr:uid="{5E50F93F-631C-438C-9A70-FEF8C426F6CE}"/>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97453-BA77-4F6D-81D9-9CEA478DBBFA}">
  <dimension ref="A1:EP144"/>
  <sheetViews>
    <sheetView tabSelected="1" zoomScaleNormal="100" workbookViewId="0">
      <pane xSplit="1" ySplit="9" topLeftCell="B10" activePane="bottomRight" state="frozen"/>
      <selection pane="topRight" activeCell="B1" sqref="B1"/>
      <selection pane="bottomLeft" activeCell="A9" sqref="A9"/>
      <selection pane="bottomRight" activeCell="A9" sqref="A9"/>
    </sheetView>
  </sheetViews>
  <sheetFormatPr defaultRowHeight="15" x14ac:dyDescent="0.25"/>
  <cols>
    <col min="1" max="1" width="78.28515625" customWidth="1"/>
    <col min="2" max="39" width="25.5703125" customWidth="1"/>
  </cols>
  <sheetData>
    <row r="1" spans="1:39" ht="33" customHeight="1" x14ac:dyDescent="0.35">
      <c r="A1" s="2"/>
      <c r="B1" s="2" t="s">
        <v>20264</v>
      </c>
      <c r="C1" s="2"/>
      <c r="D1" s="3"/>
      <c r="E1" s="3"/>
      <c r="F1" s="3"/>
      <c r="G1" s="3"/>
      <c r="H1" s="3"/>
      <c r="I1" s="3"/>
      <c r="J1" s="3"/>
      <c r="K1" s="3"/>
      <c r="L1" s="3"/>
      <c r="M1" s="3"/>
      <c r="N1" s="3"/>
      <c r="O1" s="3"/>
      <c r="P1" s="3"/>
      <c r="Q1" s="3"/>
      <c r="R1" s="3"/>
      <c r="S1" s="3"/>
      <c r="T1" s="3"/>
      <c r="U1" s="3"/>
      <c r="V1" s="3"/>
    </row>
    <row r="3" spans="1:39" x14ac:dyDescent="0.25">
      <c r="A3" t="s">
        <v>15</v>
      </c>
    </row>
    <row r="5" spans="1:39" x14ac:dyDescent="0.25">
      <c r="A5" s="1" t="s">
        <v>16</v>
      </c>
      <c r="B5" s="75" t="s">
        <v>17</v>
      </c>
      <c r="C5" s="32" t="s">
        <v>18</v>
      </c>
    </row>
    <row r="6" spans="1:39" x14ac:dyDescent="0.25">
      <c r="A6" s="1" t="s">
        <v>19</v>
      </c>
      <c r="B6" s="76" t="s">
        <v>20</v>
      </c>
      <c r="C6" s="1"/>
    </row>
    <row r="7" spans="1:39" x14ac:dyDescent="0.25">
      <c r="A7" s="1" t="s">
        <v>21</v>
      </c>
      <c r="B7" s="76" t="s">
        <v>22</v>
      </c>
    </row>
    <row r="8" spans="1:39" ht="18.75" customHeight="1" x14ac:dyDescent="0.25"/>
    <row r="9" spans="1:39" ht="38.25" customHeight="1" x14ac:dyDescent="0.25">
      <c r="A9" s="1"/>
      <c r="B9" s="33" t="str" cm="1">
        <f t="array" ref="B9">TRANSPOSE(_xlfn._xlws.SORT(_xlfn.UNIQUE(_xlfn._xlws.FILTER(SourceData[Dim],(SourceData[Liquidation_Type]=$B$5)*(SourceData[Category]=$B$7),"No matching data"))))</f>
        <v>All</v>
      </c>
      <c r="C9" s="33"/>
      <c r="D9" s="33"/>
      <c r="E9" s="33"/>
      <c r="F9" s="33"/>
      <c r="G9" s="33"/>
      <c r="H9" s="33"/>
      <c r="I9" s="33"/>
      <c r="J9" s="33"/>
      <c r="K9" s="33"/>
      <c r="L9" s="33"/>
      <c r="M9" s="33"/>
      <c r="N9" s="33"/>
      <c r="O9" s="33"/>
      <c r="P9" s="33"/>
      <c r="Q9" s="33"/>
      <c r="R9" s="33"/>
      <c r="S9" s="33"/>
      <c r="T9" s="33"/>
      <c r="U9" s="33"/>
      <c r="V9" s="33"/>
      <c r="W9" s="74"/>
      <c r="X9" s="74"/>
      <c r="Y9" s="74"/>
      <c r="Z9" s="74"/>
      <c r="AA9" s="74"/>
      <c r="AB9" s="74"/>
      <c r="AC9" s="74"/>
      <c r="AD9" s="74"/>
      <c r="AE9" s="74"/>
      <c r="AF9" s="74"/>
      <c r="AG9" s="74"/>
      <c r="AH9" s="74"/>
      <c r="AI9" s="74"/>
      <c r="AJ9" s="74"/>
      <c r="AK9" s="74"/>
      <c r="AL9" s="74"/>
      <c r="AM9" s="74"/>
    </row>
    <row r="10" spans="1:39" x14ac:dyDescent="0.25">
      <c r="A10" s="36" t="s">
        <v>23</v>
      </c>
      <c r="B10" s="35"/>
      <c r="C10" s="35"/>
      <c r="D10" s="35"/>
      <c r="E10" s="35"/>
      <c r="F10" s="35"/>
      <c r="G10" s="35"/>
      <c r="H10" s="35"/>
      <c r="I10" s="35"/>
      <c r="J10" s="35"/>
      <c r="K10" s="35"/>
      <c r="L10" s="35"/>
      <c r="M10" s="35"/>
      <c r="N10" s="35"/>
      <c r="O10" s="35"/>
      <c r="P10" s="35"/>
      <c r="Q10" s="35"/>
      <c r="R10" s="35"/>
      <c r="S10" s="35"/>
      <c r="T10" s="35"/>
      <c r="U10" s="35"/>
      <c r="V10" s="35"/>
      <c r="X10" s="1"/>
    </row>
    <row r="11" spans="1:39" s="13" customFormat="1" x14ac:dyDescent="0.25">
      <c r="A11" t="s">
        <v>24</v>
      </c>
      <c r="B11" s="40" cm="1">
        <f t="array" ref="B11">IF(OR(B$9="",B$9="No matching data"),"",_xlfn.LET(_xlpm.metriccol,_xlfn.IFNA(_xlfn.XMATCH("Companies_n",SourceData[#Headers],0),0),_xlpm.keycol,_xlfn.IFNA(_xlfn.XMATCH("LookupKey",SourceData[#Headers],0),0),IF(OR(_xlpm.metriccol=0,_xlpm.keycol=0),"Missing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f>
        <v>29759</v>
      </c>
      <c r="C11" s="40" t="str" cm="1">
        <f t="array" ref="C11">IF(OR(C$9="",C$9="No matching data"),"",_xlfn.LET(_xlpm.metriccol,_xlfn.IFNA(_xlfn.XMATCH("Companies_n",SourceData[#Headers],0),0),_xlpm.keycol,_xlfn.IFNA(_xlfn.XMATCH("LookupKey",SourceData[#Headers],0),0),IF(OR(_xlpm.metriccol=0,_xlpm.keycol=0),"Missing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f>
        <v/>
      </c>
      <c r="D11" s="40" t="str" cm="1">
        <f t="array" ref="D11">IF(OR(D$9="",D$9="No matching data"),"",_xlfn.LET(_xlpm.metriccol,_xlfn.IFNA(_xlfn.XMATCH("Companies_n",SourceData[#Headers],0),0),_xlpm.keycol,_xlfn.IFNA(_xlfn.XMATCH("LookupKey",SourceData[#Headers],0),0),IF(OR(_xlpm.metriccol=0,_xlpm.keycol=0),"Missing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f>
        <v/>
      </c>
      <c r="E11" s="40" t="str" cm="1">
        <f t="array" ref="E11">IF(OR(E$9="",E$9="No matching data"),"",_xlfn.LET(_xlpm.metriccol,_xlfn.IFNA(_xlfn.XMATCH("Companies_n",SourceData[#Headers],0),0),_xlpm.keycol,_xlfn.IFNA(_xlfn.XMATCH("LookupKey",SourceData[#Headers],0),0),IF(OR(_xlpm.metriccol=0,_xlpm.keycol=0),"Missing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f>
        <v/>
      </c>
      <c r="F11" s="40" t="str" cm="1">
        <f t="array" ref="F11">IF(OR(F$9="",F$9="No matching data"),"",_xlfn.LET(_xlpm.metriccol,_xlfn.IFNA(_xlfn.XMATCH("Companies_n",SourceData[#Headers],0),0),_xlpm.keycol,_xlfn.IFNA(_xlfn.XMATCH("LookupKey",SourceData[#Headers],0),0),IF(OR(_xlpm.metriccol=0,_xlpm.keycol=0),"Missing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f>
        <v/>
      </c>
      <c r="G11" s="40" t="str" cm="1">
        <f t="array" ref="G11">IF(OR(G$9="",G$9="No matching data"),"",_xlfn.LET(_xlpm.metriccol,_xlfn.IFNA(_xlfn.XMATCH("Companies_n",SourceData[#Headers],0),0),_xlpm.keycol,_xlfn.IFNA(_xlfn.XMATCH("LookupKey",SourceData[#Headers],0),0),IF(OR(_xlpm.metriccol=0,_xlpm.keycol=0),"Missing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f>
        <v/>
      </c>
      <c r="H11" s="40" t="str" cm="1">
        <f t="array" ref="H11">IF(OR(H$9="",H$9="No matching data"),"",_xlfn.LET(_xlpm.metriccol,_xlfn.IFNA(_xlfn.XMATCH("Companies_n",SourceData[#Headers],0),0),_xlpm.keycol,_xlfn.IFNA(_xlfn.XMATCH("LookupKey",SourceData[#Headers],0),0),IF(OR(_xlpm.metriccol=0,_xlpm.keycol=0),"Missing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f>
        <v/>
      </c>
      <c r="I11" s="40" t="str" cm="1">
        <f t="array" ref="I11">IF(OR(I$9="",I$9="No matching data"),"",_xlfn.LET(_xlpm.metriccol,_xlfn.IFNA(_xlfn.XMATCH("Companies_n",SourceData[#Headers],0),0),_xlpm.keycol,_xlfn.IFNA(_xlfn.XMATCH("LookupKey",SourceData[#Headers],0),0),IF(OR(_xlpm.metriccol=0,_xlpm.keycol=0),"Missing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f>
        <v/>
      </c>
      <c r="J11" s="40" t="str" cm="1">
        <f t="array" ref="J11">IF(OR(J$9="",J$9="No matching data"),"",_xlfn.LET(_xlpm.metriccol,_xlfn.IFNA(_xlfn.XMATCH("Companies_n",SourceData[#Headers],0),0),_xlpm.keycol,_xlfn.IFNA(_xlfn.XMATCH("LookupKey",SourceData[#Headers],0),0),IF(OR(_xlpm.metriccol=0,_xlpm.keycol=0),"Missing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f>
        <v/>
      </c>
      <c r="K11" s="40" t="str" cm="1">
        <f t="array" ref="K11">IF(OR(K$9="",K$9="No matching data"),"",_xlfn.LET(_xlpm.metriccol,_xlfn.IFNA(_xlfn.XMATCH("Companies_n",SourceData[#Headers],0),0),_xlpm.keycol,_xlfn.IFNA(_xlfn.XMATCH("LookupKey",SourceData[#Headers],0),0),IF(OR(_xlpm.metriccol=0,_xlpm.keycol=0),"Missing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f>
        <v/>
      </c>
      <c r="L11" s="40" t="str" cm="1">
        <f t="array" ref="L11">IF(OR(L$9="",L$9="No matching data"),"",_xlfn.LET(_xlpm.metriccol,_xlfn.IFNA(_xlfn.XMATCH("Companies_n",SourceData[#Headers],0),0),_xlpm.keycol,_xlfn.IFNA(_xlfn.XMATCH("LookupKey",SourceData[#Headers],0),0),IF(OR(_xlpm.metriccol=0,_xlpm.keycol=0),"Missing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f>
        <v/>
      </c>
      <c r="M11" s="40" t="str" cm="1">
        <f t="array" ref="M11">IF(OR(M$9="",M$9="No matching data"),"",_xlfn.LET(_xlpm.metriccol,_xlfn.IFNA(_xlfn.XMATCH("Companies_n",SourceData[#Headers],0),0),_xlpm.keycol,_xlfn.IFNA(_xlfn.XMATCH("LookupKey",SourceData[#Headers],0),0),IF(OR(_xlpm.metriccol=0,_xlpm.keycol=0),"Missing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f>
        <v/>
      </c>
      <c r="N11" s="40" t="str" cm="1">
        <f t="array" ref="N11">IF(OR(N$9="",N$9="No matching data"),"",_xlfn.LET(_xlpm.metriccol,_xlfn.IFNA(_xlfn.XMATCH("Companies_n",SourceData[#Headers],0),0),_xlpm.keycol,_xlfn.IFNA(_xlfn.XMATCH("LookupKey",SourceData[#Headers],0),0),IF(OR(_xlpm.metriccol=0,_xlpm.keycol=0),"Missing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f>
        <v/>
      </c>
      <c r="O11" s="40" t="str" cm="1">
        <f t="array" ref="O11">IF(OR(O$9="",O$9="No matching data"),"",_xlfn.LET(_xlpm.metriccol,_xlfn.IFNA(_xlfn.XMATCH("Companies_n",SourceData[#Headers],0),0),_xlpm.keycol,_xlfn.IFNA(_xlfn.XMATCH("LookupKey",SourceData[#Headers],0),0),IF(OR(_xlpm.metriccol=0,_xlpm.keycol=0),"Missing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f>
        <v/>
      </c>
      <c r="P11" s="40" t="str" cm="1">
        <f t="array" ref="P11">IF(OR(P$9="",P$9="No matching data"),"",_xlfn.LET(_xlpm.metriccol,_xlfn.IFNA(_xlfn.XMATCH("Companies_n",SourceData[#Headers],0),0),_xlpm.keycol,_xlfn.IFNA(_xlfn.XMATCH("LookupKey",SourceData[#Headers],0),0),IF(OR(_xlpm.metriccol=0,_xlpm.keycol=0),"Missing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f>
        <v/>
      </c>
      <c r="Q11" s="40" t="str" cm="1">
        <f t="array" ref="Q11">IF(OR(Q$9="",Q$9="No matching data"),"",_xlfn.LET(_xlpm.metriccol,_xlfn.IFNA(_xlfn.XMATCH("Companies_n",SourceData[#Headers],0),0),_xlpm.keycol,_xlfn.IFNA(_xlfn.XMATCH("LookupKey",SourceData[#Headers],0),0),IF(OR(_xlpm.metriccol=0,_xlpm.keycol=0),"Missing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f>
        <v/>
      </c>
      <c r="R11" s="40" t="str" cm="1">
        <f t="array" ref="R11">IF(OR(R$9="",R$9="No matching data"),"",_xlfn.LET(_xlpm.metriccol,_xlfn.IFNA(_xlfn.XMATCH("Companies_n",SourceData[#Headers],0),0),_xlpm.keycol,_xlfn.IFNA(_xlfn.XMATCH("LookupKey",SourceData[#Headers],0),0),IF(OR(_xlpm.metriccol=0,_xlpm.keycol=0),"Missing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f>
        <v/>
      </c>
      <c r="S11" s="40" t="str" cm="1">
        <f t="array" ref="S11">IF(OR(S$9="",S$9="No matching data"),"",_xlfn.LET(_xlpm.metriccol,_xlfn.IFNA(_xlfn.XMATCH("Companies_n",SourceData[#Headers],0),0),_xlpm.keycol,_xlfn.IFNA(_xlfn.XMATCH("LookupKey",SourceData[#Headers],0),0),IF(OR(_xlpm.metriccol=0,_xlpm.keycol=0),"Missing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f>
        <v/>
      </c>
      <c r="T11" s="40" t="str" cm="1">
        <f t="array" ref="T11">IF(OR(T$9="",T$9="No matching data"),"",_xlfn.LET(_xlpm.metriccol,_xlfn.IFNA(_xlfn.XMATCH("Companies_n",SourceData[#Headers],0),0),_xlpm.keycol,_xlfn.IFNA(_xlfn.XMATCH("LookupKey",SourceData[#Headers],0),0),IF(OR(_xlpm.metriccol=0,_xlpm.keycol=0),"Missing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f>
        <v/>
      </c>
      <c r="U11" s="40" t="str" cm="1">
        <f t="array" ref="U11">IF(OR(U$9="",U$9="No matching data"),"",_xlfn.LET(_xlpm.metriccol,_xlfn.IFNA(_xlfn.XMATCH("Companies_n",SourceData[#Headers],0),0),_xlpm.keycol,_xlfn.IFNA(_xlfn.XMATCH("LookupKey",SourceData[#Headers],0),0),IF(OR(_xlpm.metriccol=0,_xlpm.keycol=0),"Missing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f>
        <v/>
      </c>
      <c r="V11" s="40" t="str" cm="1">
        <f t="array" ref="V11">IF(OR(V$9="",V$9="No matching data"),"",_xlfn.LET(_xlpm.metriccol,_xlfn.IFNA(_xlfn.XMATCH("Companies_n",SourceData[#Headers],0),0),_xlpm.keycol,_xlfn.IFNA(_xlfn.XMATCH("LookupKey",SourceData[#Headers],0),0),IF(OR(_xlpm.metriccol=0,_xlpm.keycol=0),"Missing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f>
        <v/>
      </c>
      <c r="W11" s="40" t="str" cm="1">
        <f t="array" ref="W11">IF(OR(W$9="",W$9="No matching data"),"",_xlfn.LET(_xlpm.metriccol,_xlfn.IFNA(_xlfn.XMATCH("Companies_n",SourceData[#Headers],0),0),_xlpm.keycol,_xlfn.IFNA(_xlfn.XMATCH("LookupKey",SourceData[#Headers],0),0),IF(OR(_xlpm.metriccol=0,_xlpm.keycol=0),"Missing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f>
        <v/>
      </c>
      <c r="X11" s="40" t="str" cm="1">
        <f t="array" ref="X11">IF(OR(X$9="",X$9="No matching data"),"",_xlfn.LET(_xlpm.metriccol,_xlfn.IFNA(_xlfn.XMATCH("Companies_n",SourceData[#Headers],0),0),_xlpm.keycol,_xlfn.IFNA(_xlfn.XMATCH("LookupKey",SourceData[#Headers],0),0),IF(OR(_xlpm.metriccol=0,_xlpm.keycol=0),"Missing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f>
        <v/>
      </c>
      <c r="Y11" s="40"/>
      <c r="Z11" s="40"/>
      <c r="AA11" s="40"/>
      <c r="AB11" s="40"/>
      <c r="AC11" s="40"/>
      <c r="AD11" s="40"/>
      <c r="AE11" s="40"/>
      <c r="AF11" s="40"/>
      <c r="AG11" s="40"/>
      <c r="AH11" s="40"/>
      <c r="AI11" s="40"/>
      <c r="AJ11" s="40"/>
    </row>
    <row r="12" spans="1:39" s="13" customFormat="1" x14ac:dyDescent="0.25">
      <c r="A12" t="s">
        <v>25</v>
      </c>
      <c r="B12" s="40" cm="1">
        <f t="array" ref="B12">IF(OR(B$9="",B$9="No matching data"),"",_xlfn.LET(_xlpm.metriccol,_xlfn.IFNA(_xlfn.XMATCH("Groups_n",SourceData[#Headers],0),0),_xlpm.keycol,_xlfn.IFNA(_xlfn.XMATCH("LookupKey",SourceData[#Headers],0),0),IF(OR(_xlpm.metriccol=0,_xlpm.keycol=0),"Missing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f>
        <v>26664</v>
      </c>
      <c r="C12" s="40" t="str" cm="1">
        <f t="array" ref="C12">IF(OR(C$9="",C$9="No matching data"),"",_xlfn.LET(_xlpm.metriccol,_xlfn.IFNA(_xlfn.XMATCH("Groups_n",SourceData[#Headers],0),0),_xlpm.keycol,_xlfn.IFNA(_xlfn.XMATCH("LookupKey",SourceData[#Headers],0),0),IF(OR(_xlpm.metriccol=0,_xlpm.keycol=0),"Missing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f>
        <v/>
      </c>
      <c r="D12" s="40" t="str" cm="1">
        <f t="array" ref="D12">IF(OR(D$9="",D$9="No matching data"),"",_xlfn.LET(_xlpm.metriccol,_xlfn.IFNA(_xlfn.XMATCH("Groups_n",SourceData[#Headers],0),0),_xlpm.keycol,_xlfn.IFNA(_xlfn.XMATCH("LookupKey",SourceData[#Headers],0),0),IF(OR(_xlpm.metriccol=0,_xlpm.keycol=0),"Missing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f>
        <v/>
      </c>
      <c r="E12" s="40" t="str" cm="1">
        <f t="array" ref="E12">IF(OR(E$9="",E$9="No matching data"),"",_xlfn.LET(_xlpm.metriccol,_xlfn.IFNA(_xlfn.XMATCH("Groups_n",SourceData[#Headers],0),0),_xlpm.keycol,_xlfn.IFNA(_xlfn.XMATCH("LookupKey",SourceData[#Headers],0),0),IF(OR(_xlpm.metriccol=0,_xlpm.keycol=0),"Missing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f>
        <v/>
      </c>
      <c r="F12" s="40" t="str" cm="1">
        <f t="array" ref="F12">IF(OR(F$9="",F$9="No matching data"),"",_xlfn.LET(_xlpm.metriccol,_xlfn.IFNA(_xlfn.XMATCH("Groups_n",SourceData[#Headers],0),0),_xlpm.keycol,_xlfn.IFNA(_xlfn.XMATCH("LookupKey",SourceData[#Headers],0),0),IF(OR(_xlpm.metriccol=0,_xlpm.keycol=0),"Missing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f>
        <v/>
      </c>
      <c r="G12" s="40" t="str" cm="1">
        <f t="array" ref="G12">IF(OR(G$9="",G$9="No matching data"),"",_xlfn.LET(_xlpm.metriccol,_xlfn.IFNA(_xlfn.XMATCH("Groups_n",SourceData[#Headers],0),0),_xlpm.keycol,_xlfn.IFNA(_xlfn.XMATCH("LookupKey",SourceData[#Headers],0),0),IF(OR(_xlpm.metriccol=0,_xlpm.keycol=0),"Missing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f>
        <v/>
      </c>
      <c r="H12" s="40" t="str" cm="1">
        <f t="array" ref="H12">IF(OR(H$9="",H$9="No matching data"),"",_xlfn.LET(_xlpm.metriccol,_xlfn.IFNA(_xlfn.XMATCH("Groups_n",SourceData[#Headers],0),0),_xlpm.keycol,_xlfn.IFNA(_xlfn.XMATCH("LookupKey",SourceData[#Headers],0),0),IF(OR(_xlpm.metriccol=0,_xlpm.keycol=0),"Missing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f>
        <v/>
      </c>
      <c r="I12" s="40" t="str" cm="1">
        <f t="array" ref="I12">IF(OR(I$9="",I$9="No matching data"),"",_xlfn.LET(_xlpm.metriccol,_xlfn.IFNA(_xlfn.XMATCH("Groups_n",SourceData[#Headers],0),0),_xlpm.keycol,_xlfn.IFNA(_xlfn.XMATCH("LookupKey",SourceData[#Headers],0),0),IF(OR(_xlpm.metriccol=0,_xlpm.keycol=0),"Missing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f>
        <v/>
      </c>
      <c r="J12" s="40" t="str" cm="1">
        <f t="array" ref="J12">IF(OR(J$9="",J$9="No matching data"),"",_xlfn.LET(_xlpm.metriccol,_xlfn.IFNA(_xlfn.XMATCH("Groups_n",SourceData[#Headers],0),0),_xlpm.keycol,_xlfn.IFNA(_xlfn.XMATCH("LookupKey",SourceData[#Headers],0),0),IF(OR(_xlpm.metriccol=0,_xlpm.keycol=0),"Missing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f>
        <v/>
      </c>
      <c r="K12" s="40" t="str" cm="1">
        <f t="array" ref="K12">IF(OR(K$9="",K$9="No matching data"),"",_xlfn.LET(_xlpm.metriccol,_xlfn.IFNA(_xlfn.XMATCH("Groups_n",SourceData[#Headers],0),0),_xlpm.keycol,_xlfn.IFNA(_xlfn.XMATCH("LookupKey",SourceData[#Headers],0),0),IF(OR(_xlpm.metriccol=0,_xlpm.keycol=0),"Missing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f>
        <v/>
      </c>
      <c r="L12" s="40" t="str" cm="1">
        <f t="array" ref="L12">IF(OR(L$9="",L$9="No matching data"),"",_xlfn.LET(_xlpm.metriccol,_xlfn.IFNA(_xlfn.XMATCH("Groups_n",SourceData[#Headers],0),0),_xlpm.keycol,_xlfn.IFNA(_xlfn.XMATCH("LookupKey",SourceData[#Headers],0),0),IF(OR(_xlpm.metriccol=0,_xlpm.keycol=0),"Missing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f>
        <v/>
      </c>
      <c r="M12" s="40" t="str" cm="1">
        <f t="array" ref="M12">IF(OR(M$9="",M$9="No matching data"),"",_xlfn.LET(_xlpm.metriccol,_xlfn.IFNA(_xlfn.XMATCH("Groups_n",SourceData[#Headers],0),0),_xlpm.keycol,_xlfn.IFNA(_xlfn.XMATCH("LookupKey",SourceData[#Headers],0),0),IF(OR(_xlpm.metriccol=0,_xlpm.keycol=0),"Missing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f>
        <v/>
      </c>
      <c r="N12" s="40" t="str" cm="1">
        <f t="array" ref="N12">IF(OR(N$9="",N$9="No matching data"),"",_xlfn.LET(_xlpm.metriccol,_xlfn.IFNA(_xlfn.XMATCH("Groups_n",SourceData[#Headers],0),0),_xlpm.keycol,_xlfn.IFNA(_xlfn.XMATCH("LookupKey",SourceData[#Headers],0),0),IF(OR(_xlpm.metriccol=0,_xlpm.keycol=0),"Missing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f>
        <v/>
      </c>
      <c r="O12" s="40" t="str" cm="1">
        <f t="array" ref="O12">IF(OR(O$9="",O$9="No matching data"),"",_xlfn.LET(_xlpm.metriccol,_xlfn.IFNA(_xlfn.XMATCH("Groups_n",SourceData[#Headers],0),0),_xlpm.keycol,_xlfn.IFNA(_xlfn.XMATCH("LookupKey",SourceData[#Headers],0),0),IF(OR(_xlpm.metriccol=0,_xlpm.keycol=0),"Missing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f>
        <v/>
      </c>
      <c r="P12" s="40" t="str" cm="1">
        <f t="array" ref="P12">IF(OR(P$9="",P$9="No matching data"),"",_xlfn.LET(_xlpm.metriccol,_xlfn.IFNA(_xlfn.XMATCH("Groups_n",SourceData[#Headers],0),0),_xlpm.keycol,_xlfn.IFNA(_xlfn.XMATCH("LookupKey",SourceData[#Headers],0),0),IF(OR(_xlpm.metriccol=0,_xlpm.keycol=0),"Missing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f>
        <v/>
      </c>
      <c r="Q12" s="40" t="str" cm="1">
        <f t="array" ref="Q12">IF(OR(Q$9="",Q$9="No matching data"),"",_xlfn.LET(_xlpm.metriccol,_xlfn.IFNA(_xlfn.XMATCH("Groups_n",SourceData[#Headers],0),0),_xlpm.keycol,_xlfn.IFNA(_xlfn.XMATCH("LookupKey",SourceData[#Headers],0),0),IF(OR(_xlpm.metriccol=0,_xlpm.keycol=0),"Missing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f>
        <v/>
      </c>
      <c r="R12" s="40" t="str" cm="1">
        <f t="array" ref="R12">IF(OR(R$9="",R$9="No matching data"),"",_xlfn.LET(_xlpm.metriccol,_xlfn.IFNA(_xlfn.XMATCH("Groups_n",SourceData[#Headers],0),0),_xlpm.keycol,_xlfn.IFNA(_xlfn.XMATCH("LookupKey",SourceData[#Headers],0),0),IF(OR(_xlpm.metriccol=0,_xlpm.keycol=0),"Missing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f>
        <v/>
      </c>
      <c r="S12" s="40" t="str" cm="1">
        <f t="array" ref="S12">IF(OR(S$9="",S$9="No matching data"),"",_xlfn.LET(_xlpm.metriccol,_xlfn.IFNA(_xlfn.XMATCH("Groups_n",SourceData[#Headers],0),0),_xlpm.keycol,_xlfn.IFNA(_xlfn.XMATCH("LookupKey",SourceData[#Headers],0),0),IF(OR(_xlpm.metriccol=0,_xlpm.keycol=0),"Missing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f>
        <v/>
      </c>
      <c r="T12" s="40" t="str" cm="1">
        <f t="array" ref="T12">IF(OR(T$9="",T$9="No matching data"),"",_xlfn.LET(_xlpm.metriccol,_xlfn.IFNA(_xlfn.XMATCH("Groups_n",SourceData[#Headers],0),0),_xlpm.keycol,_xlfn.IFNA(_xlfn.XMATCH("LookupKey",SourceData[#Headers],0),0),IF(OR(_xlpm.metriccol=0,_xlpm.keycol=0),"Missing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f>
        <v/>
      </c>
      <c r="U12" s="40" t="str" cm="1">
        <f t="array" ref="U12">IF(OR(U$9="",U$9="No matching data"),"",_xlfn.LET(_xlpm.metriccol,_xlfn.IFNA(_xlfn.XMATCH("Groups_n",SourceData[#Headers],0),0),_xlpm.keycol,_xlfn.IFNA(_xlfn.XMATCH("LookupKey",SourceData[#Headers],0),0),IF(OR(_xlpm.metriccol=0,_xlpm.keycol=0),"Missing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f>
        <v/>
      </c>
      <c r="V12" s="40" t="str" cm="1">
        <f t="array" ref="V12">IF(OR(V$9="",V$9="No matching data"),"",_xlfn.LET(_xlpm.metriccol,_xlfn.IFNA(_xlfn.XMATCH("Groups_n",SourceData[#Headers],0),0),_xlpm.keycol,_xlfn.IFNA(_xlfn.XMATCH("LookupKey",SourceData[#Headers],0),0),IF(OR(_xlpm.metriccol=0,_xlpm.keycol=0),"Missing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f>
        <v/>
      </c>
      <c r="W12" s="40" t="str" cm="1">
        <f t="array" ref="W12">IF(OR(W$9="",W$9="No matching data"),"",_xlfn.LET(_xlpm.metriccol,_xlfn.IFNA(_xlfn.XMATCH("Groups_n",SourceData[#Headers],0),0),_xlpm.keycol,_xlfn.IFNA(_xlfn.XMATCH("LookupKey",SourceData[#Headers],0),0),IF(OR(_xlpm.metriccol=0,_xlpm.keycol=0),"Missing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f>
        <v/>
      </c>
      <c r="X12" s="40" t="str" cm="1">
        <f t="array" ref="X12">IF(OR(X$9="",X$9="No matching data"),"",_xlfn.LET(_xlpm.metriccol,_xlfn.IFNA(_xlfn.XMATCH("Groups_n",SourceData[#Headers],0),0),_xlpm.keycol,_xlfn.IFNA(_xlfn.XMATCH("LookupKey",SourceData[#Headers],0),0),IF(OR(_xlpm.metriccol=0,_xlpm.keycol=0),"Missing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f>
        <v/>
      </c>
      <c r="Y12" s="40"/>
      <c r="Z12" s="40"/>
      <c r="AA12" s="40"/>
      <c r="AB12" s="40"/>
      <c r="AC12" s="40"/>
      <c r="AD12" s="40"/>
      <c r="AE12" s="40"/>
      <c r="AF12" s="40"/>
      <c r="AG12" s="40"/>
      <c r="AH12" s="40"/>
      <c r="AI12" s="40"/>
      <c r="AJ12" s="40"/>
    </row>
    <row r="13" spans="1:39" s="13" customFormat="1" x14ac:dyDescent="0.25">
      <c r="A13" t="s">
        <v>26</v>
      </c>
      <c r="B13" s="40" cm="1">
        <f t="array" ref="B13">IF(OR(B$9="",B$9="No matching data"),"",_xlfn.LET(_xlpm.metriccol,_xlfn.IFNA(_xlfn.XMATCH("ExistingPooledGroups_n",SourceData[#Headers],0),0),_xlpm.keycol,_xlfn.IFNA(_xlfn.XMATCH("LookupKey",SourceData[#Headers],0),0),IF(OR(_xlpm.metriccol=0,_xlpm.keycol=0),"Missing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f>
        <v>42</v>
      </c>
      <c r="C13" s="40" t="str" cm="1">
        <f t="array" ref="C13">IF(OR(C$9="",C$9="No matching data"),"",_xlfn.LET(_xlpm.metriccol,_xlfn.IFNA(_xlfn.XMATCH("ExistingPooledGroups_n",SourceData[#Headers],0),0),_xlpm.keycol,_xlfn.IFNA(_xlfn.XMATCH("LookupKey",SourceData[#Headers],0),0),IF(OR(_xlpm.metriccol=0,_xlpm.keycol=0),"Missing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f>
        <v/>
      </c>
      <c r="D13" s="40" t="str" cm="1">
        <f t="array" ref="D13">IF(OR(D$9="",D$9="No matching data"),"",_xlfn.LET(_xlpm.metriccol,_xlfn.IFNA(_xlfn.XMATCH("ExistingPooledGroups_n",SourceData[#Headers],0),0),_xlpm.keycol,_xlfn.IFNA(_xlfn.XMATCH("LookupKey",SourceData[#Headers],0),0),IF(OR(_xlpm.metriccol=0,_xlpm.keycol=0),"Missing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f>
        <v/>
      </c>
      <c r="E13" s="40" t="str" cm="1">
        <f t="array" ref="E13">IF(OR(E$9="",E$9="No matching data"),"",_xlfn.LET(_xlpm.metriccol,_xlfn.IFNA(_xlfn.XMATCH("ExistingPooledGroups_n",SourceData[#Headers],0),0),_xlpm.keycol,_xlfn.IFNA(_xlfn.XMATCH("LookupKey",SourceData[#Headers],0),0),IF(OR(_xlpm.metriccol=0,_xlpm.keycol=0),"Missing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f>
        <v/>
      </c>
      <c r="F13" s="40" t="str" cm="1">
        <f t="array" ref="F13">IF(OR(F$9="",F$9="No matching data"),"",_xlfn.LET(_xlpm.metriccol,_xlfn.IFNA(_xlfn.XMATCH("ExistingPooledGroups_n",SourceData[#Headers],0),0),_xlpm.keycol,_xlfn.IFNA(_xlfn.XMATCH("LookupKey",SourceData[#Headers],0),0),IF(OR(_xlpm.metriccol=0,_xlpm.keycol=0),"Missing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f>
        <v/>
      </c>
      <c r="G13" s="40" t="str" cm="1">
        <f t="array" ref="G13">IF(OR(G$9="",G$9="No matching data"),"",_xlfn.LET(_xlpm.metriccol,_xlfn.IFNA(_xlfn.XMATCH("ExistingPooledGroups_n",SourceData[#Headers],0),0),_xlpm.keycol,_xlfn.IFNA(_xlfn.XMATCH("LookupKey",SourceData[#Headers],0),0),IF(OR(_xlpm.metriccol=0,_xlpm.keycol=0),"Missing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f>
        <v/>
      </c>
      <c r="H13" s="40" t="str" cm="1">
        <f t="array" ref="H13">IF(OR(H$9="",H$9="No matching data"),"",_xlfn.LET(_xlpm.metriccol,_xlfn.IFNA(_xlfn.XMATCH("ExistingPooledGroups_n",SourceData[#Headers],0),0),_xlpm.keycol,_xlfn.IFNA(_xlfn.XMATCH("LookupKey",SourceData[#Headers],0),0),IF(OR(_xlpm.metriccol=0,_xlpm.keycol=0),"Missing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f>
        <v/>
      </c>
      <c r="I13" s="40" t="str" cm="1">
        <f t="array" ref="I13">IF(OR(I$9="",I$9="No matching data"),"",_xlfn.LET(_xlpm.metriccol,_xlfn.IFNA(_xlfn.XMATCH("ExistingPooledGroups_n",SourceData[#Headers],0),0),_xlpm.keycol,_xlfn.IFNA(_xlfn.XMATCH("LookupKey",SourceData[#Headers],0),0),IF(OR(_xlpm.metriccol=0,_xlpm.keycol=0),"Missing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f>
        <v/>
      </c>
      <c r="J13" s="40" t="str" cm="1">
        <f t="array" ref="J13">IF(OR(J$9="",J$9="No matching data"),"",_xlfn.LET(_xlpm.metriccol,_xlfn.IFNA(_xlfn.XMATCH("ExistingPooledGroups_n",SourceData[#Headers],0),0),_xlpm.keycol,_xlfn.IFNA(_xlfn.XMATCH("LookupKey",SourceData[#Headers],0),0),IF(OR(_xlpm.metriccol=0,_xlpm.keycol=0),"Missing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f>
        <v/>
      </c>
      <c r="K13" s="40" t="str" cm="1">
        <f t="array" ref="K13">IF(OR(K$9="",K$9="No matching data"),"",_xlfn.LET(_xlpm.metriccol,_xlfn.IFNA(_xlfn.XMATCH("ExistingPooledGroups_n",SourceData[#Headers],0),0),_xlpm.keycol,_xlfn.IFNA(_xlfn.XMATCH("LookupKey",SourceData[#Headers],0),0),IF(OR(_xlpm.metriccol=0,_xlpm.keycol=0),"Missing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f>
        <v/>
      </c>
      <c r="L13" s="40" t="str" cm="1">
        <f t="array" ref="L13">IF(OR(L$9="",L$9="No matching data"),"",_xlfn.LET(_xlpm.metriccol,_xlfn.IFNA(_xlfn.XMATCH("ExistingPooledGroups_n",SourceData[#Headers],0),0),_xlpm.keycol,_xlfn.IFNA(_xlfn.XMATCH("LookupKey",SourceData[#Headers],0),0),IF(OR(_xlpm.metriccol=0,_xlpm.keycol=0),"Missing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f>
        <v/>
      </c>
      <c r="M13" s="40" t="str" cm="1">
        <f t="array" ref="M13">IF(OR(M$9="",M$9="No matching data"),"",_xlfn.LET(_xlpm.metriccol,_xlfn.IFNA(_xlfn.XMATCH("ExistingPooledGroups_n",SourceData[#Headers],0),0),_xlpm.keycol,_xlfn.IFNA(_xlfn.XMATCH("LookupKey",SourceData[#Headers],0),0),IF(OR(_xlpm.metriccol=0,_xlpm.keycol=0),"Missing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f>
        <v/>
      </c>
      <c r="N13" s="40" t="str" cm="1">
        <f t="array" ref="N13">IF(OR(N$9="",N$9="No matching data"),"",_xlfn.LET(_xlpm.metriccol,_xlfn.IFNA(_xlfn.XMATCH("ExistingPooledGroups_n",SourceData[#Headers],0),0),_xlpm.keycol,_xlfn.IFNA(_xlfn.XMATCH("LookupKey",SourceData[#Headers],0),0),IF(OR(_xlpm.metriccol=0,_xlpm.keycol=0),"Missing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f>
        <v/>
      </c>
      <c r="O13" s="40" t="str" cm="1">
        <f t="array" ref="O13">IF(OR(O$9="",O$9="No matching data"),"",_xlfn.LET(_xlpm.metriccol,_xlfn.IFNA(_xlfn.XMATCH("ExistingPooledGroups_n",SourceData[#Headers],0),0),_xlpm.keycol,_xlfn.IFNA(_xlfn.XMATCH("LookupKey",SourceData[#Headers],0),0),IF(OR(_xlpm.metriccol=0,_xlpm.keycol=0),"Missing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f>
        <v/>
      </c>
      <c r="P13" s="40" t="str" cm="1">
        <f t="array" ref="P13">IF(OR(P$9="",P$9="No matching data"),"",_xlfn.LET(_xlpm.metriccol,_xlfn.IFNA(_xlfn.XMATCH("ExistingPooledGroups_n",SourceData[#Headers],0),0),_xlpm.keycol,_xlfn.IFNA(_xlfn.XMATCH("LookupKey",SourceData[#Headers],0),0),IF(OR(_xlpm.metriccol=0,_xlpm.keycol=0),"Missing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f>
        <v/>
      </c>
      <c r="Q13" s="40" t="str" cm="1">
        <f t="array" ref="Q13">IF(OR(Q$9="",Q$9="No matching data"),"",_xlfn.LET(_xlpm.metriccol,_xlfn.IFNA(_xlfn.XMATCH("ExistingPooledGroups_n",SourceData[#Headers],0),0),_xlpm.keycol,_xlfn.IFNA(_xlfn.XMATCH("LookupKey",SourceData[#Headers],0),0),IF(OR(_xlpm.metriccol=0,_xlpm.keycol=0),"Missing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f>
        <v/>
      </c>
      <c r="R13" s="40" t="str" cm="1">
        <f t="array" ref="R13">IF(OR(R$9="",R$9="No matching data"),"",_xlfn.LET(_xlpm.metriccol,_xlfn.IFNA(_xlfn.XMATCH("ExistingPooledGroups_n",SourceData[#Headers],0),0),_xlpm.keycol,_xlfn.IFNA(_xlfn.XMATCH("LookupKey",SourceData[#Headers],0),0),IF(OR(_xlpm.metriccol=0,_xlpm.keycol=0),"Missing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f>
        <v/>
      </c>
      <c r="S13" s="40" t="str" cm="1">
        <f t="array" ref="S13">IF(OR(S$9="",S$9="No matching data"),"",_xlfn.LET(_xlpm.metriccol,_xlfn.IFNA(_xlfn.XMATCH("ExistingPooledGroups_n",SourceData[#Headers],0),0),_xlpm.keycol,_xlfn.IFNA(_xlfn.XMATCH("LookupKey",SourceData[#Headers],0),0),IF(OR(_xlpm.metriccol=0,_xlpm.keycol=0),"Missing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f>
        <v/>
      </c>
      <c r="T13" s="40" t="str" cm="1">
        <f t="array" ref="T13">IF(OR(T$9="",T$9="No matching data"),"",_xlfn.LET(_xlpm.metriccol,_xlfn.IFNA(_xlfn.XMATCH("ExistingPooledGroups_n",SourceData[#Headers],0),0),_xlpm.keycol,_xlfn.IFNA(_xlfn.XMATCH("LookupKey",SourceData[#Headers],0),0),IF(OR(_xlpm.metriccol=0,_xlpm.keycol=0),"Missing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f>
        <v/>
      </c>
      <c r="U13" s="40" t="str" cm="1">
        <f t="array" ref="U13">IF(OR(U$9="",U$9="No matching data"),"",_xlfn.LET(_xlpm.metriccol,_xlfn.IFNA(_xlfn.XMATCH("ExistingPooledGroups_n",SourceData[#Headers],0),0),_xlpm.keycol,_xlfn.IFNA(_xlfn.XMATCH("LookupKey",SourceData[#Headers],0),0),IF(OR(_xlpm.metriccol=0,_xlpm.keycol=0),"Missing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f>
        <v/>
      </c>
      <c r="V13" s="40" t="str" cm="1">
        <f t="array" ref="V13">IF(OR(V$9="",V$9="No matching data"),"",_xlfn.LET(_xlpm.metriccol,_xlfn.IFNA(_xlfn.XMATCH("ExistingPooledGroups_n",SourceData[#Headers],0),0),_xlpm.keycol,_xlfn.IFNA(_xlfn.XMATCH("LookupKey",SourceData[#Headers],0),0),IF(OR(_xlpm.metriccol=0,_xlpm.keycol=0),"Missing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f>
        <v/>
      </c>
      <c r="W13" s="40" t="str" cm="1">
        <f t="array" ref="W13">IF(OR(W$9="",W$9="No matching data"),"",_xlfn.LET(_xlpm.metriccol,_xlfn.IFNA(_xlfn.XMATCH("ExistingPooledGroups_n",SourceData[#Headers],0),0),_xlpm.keycol,_xlfn.IFNA(_xlfn.XMATCH("LookupKey",SourceData[#Headers],0),0),IF(OR(_xlpm.metriccol=0,_xlpm.keycol=0),"Missing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f>
        <v/>
      </c>
      <c r="X13" s="40" t="str" cm="1">
        <f t="array" ref="X13">IF(OR(X$9="",X$9="No matching data"),"",_xlfn.LET(_xlpm.metriccol,_xlfn.IFNA(_xlfn.XMATCH("ExistingPooledGroups_n",SourceData[#Headers],0),0),_xlpm.keycol,_xlfn.IFNA(_xlfn.XMATCH("LookupKey",SourceData[#Headers],0),0),IF(OR(_xlpm.metriccol=0,_xlpm.keycol=0),"Missing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f>
        <v/>
      </c>
      <c r="Y13" s="40"/>
      <c r="Z13" s="40"/>
      <c r="AA13" s="40"/>
      <c r="AB13" s="40"/>
      <c r="AC13" s="40"/>
      <c r="AD13" s="40"/>
      <c r="AE13" s="40"/>
      <c r="AF13" s="40"/>
      <c r="AG13" s="40"/>
      <c r="AH13" s="40"/>
      <c r="AI13" s="40"/>
      <c r="AJ13" s="40"/>
    </row>
    <row r="14" spans="1:39" s="13" customFormat="1" x14ac:dyDescent="0.25">
      <c r="A14" t="s">
        <v>27</v>
      </c>
      <c r="B14" s="38" cm="1">
        <f t="array" ref="B14">IF(OR(B$9="",B$9="No matching data"),"",_xlfn.LET(_xlpm.metriccol,_xlfn.IFNA(_xlfn.XMATCH("Ongoing_pct",SourceData[#Headers],0),0),_xlpm.keycol,_xlfn.IFNA(_xlfn.XMATCH("LookupKey",SourceData[#Headers],0),0),IF(OR(_xlpm.metriccol=0,_xlpm.keycol=0),"Missing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f>
        <v>0.29253000000000001</v>
      </c>
      <c r="C14" s="38" t="str" cm="1">
        <f t="array" ref="C14">IF(OR(C$9="",C$9="No matching data"),"",_xlfn.LET(_xlpm.metriccol,_xlfn.IFNA(_xlfn.XMATCH("Ongoing_pct",SourceData[#Headers],0),0),_xlpm.keycol,_xlfn.IFNA(_xlfn.XMATCH("LookupKey",SourceData[#Headers],0),0),IF(OR(_xlpm.metriccol=0,_xlpm.keycol=0),"Missing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f>
        <v/>
      </c>
      <c r="D14" s="38" t="str" cm="1">
        <f t="array" ref="D14">IF(OR(D$9="",D$9="No matching data"),"",_xlfn.LET(_xlpm.metriccol,_xlfn.IFNA(_xlfn.XMATCH("Ongoing_pct",SourceData[#Headers],0),0),_xlpm.keycol,_xlfn.IFNA(_xlfn.XMATCH("LookupKey",SourceData[#Headers],0),0),IF(OR(_xlpm.metriccol=0,_xlpm.keycol=0),"Missing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f>
        <v/>
      </c>
      <c r="E14" s="38" t="str" cm="1">
        <f t="array" ref="E14">IF(OR(E$9="",E$9="No matching data"),"",_xlfn.LET(_xlpm.metriccol,_xlfn.IFNA(_xlfn.XMATCH("Ongoing_pct",SourceData[#Headers],0),0),_xlpm.keycol,_xlfn.IFNA(_xlfn.XMATCH("LookupKey",SourceData[#Headers],0),0),IF(OR(_xlpm.metriccol=0,_xlpm.keycol=0),"Missing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f>
        <v/>
      </c>
      <c r="F14" s="38" t="str" cm="1">
        <f t="array" ref="F14">IF(OR(F$9="",F$9="No matching data"),"",_xlfn.LET(_xlpm.metriccol,_xlfn.IFNA(_xlfn.XMATCH("Ongoing_pct",SourceData[#Headers],0),0),_xlpm.keycol,_xlfn.IFNA(_xlfn.XMATCH("LookupKey",SourceData[#Headers],0),0),IF(OR(_xlpm.metriccol=0,_xlpm.keycol=0),"Missing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f>
        <v/>
      </c>
      <c r="G14" s="38" t="str" cm="1">
        <f t="array" ref="G14">IF(OR(G$9="",G$9="No matching data"),"",_xlfn.LET(_xlpm.metriccol,_xlfn.IFNA(_xlfn.XMATCH("Ongoing_pct",SourceData[#Headers],0),0),_xlpm.keycol,_xlfn.IFNA(_xlfn.XMATCH("LookupKey",SourceData[#Headers],0),0),IF(OR(_xlpm.metriccol=0,_xlpm.keycol=0),"Missing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f>
        <v/>
      </c>
      <c r="H14" s="38" t="str" cm="1">
        <f t="array" ref="H14">IF(OR(H$9="",H$9="No matching data"),"",_xlfn.LET(_xlpm.metriccol,_xlfn.IFNA(_xlfn.XMATCH("Ongoing_pct",SourceData[#Headers],0),0),_xlpm.keycol,_xlfn.IFNA(_xlfn.XMATCH("LookupKey",SourceData[#Headers],0),0),IF(OR(_xlpm.metriccol=0,_xlpm.keycol=0),"Missing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f>
        <v/>
      </c>
      <c r="I14" s="38" t="str" cm="1">
        <f t="array" ref="I14">IF(OR(I$9="",I$9="No matching data"),"",_xlfn.LET(_xlpm.metriccol,_xlfn.IFNA(_xlfn.XMATCH("Ongoing_pct",SourceData[#Headers],0),0),_xlpm.keycol,_xlfn.IFNA(_xlfn.XMATCH("LookupKey",SourceData[#Headers],0),0),IF(OR(_xlpm.metriccol=0,_xlpm.keycol=0),"Missing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f>
        <v/>
      </c>
      <c r="J14" s="38" t="str" cm="1">
        <f t="array" ref="J14">IF(OR(J$9="",J$9="No matching data"),"",_xlfn.LET(_xlpm.metriccol,_xlfn.IFNA(_xlfn.XMATCH("Ongoing_pct",SourceData[#Headers],0),0),_xlpm.keycol,_xlfn.IFNA(_xlfn.XMATCH("LookupKey",SourceData[#Headers],0),0),IF(OR(_xlpm.metriccol=0,_xlpm.keycol=0),"Missing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f>
        <v/>
      </c>
      <c r="K14" s="38" t="str" cm="1">
        <f t="array" ref="K14">IF(OR(K$9="",K$9="No matching data"),"",_xlfn.LET(_xlpm.metriccol,_xlfn.IFNA(_xlfn.XMATCH("Ongoing_pct",SourceData[#Headers],0),0),_xlpm.keycol,_xlfn.IFNA(_xlfn.XMATCH("LookupKey",SourceData[#Headers],0),0),IF(OR(_xlpm.metriccol=0,_xlpm.keycol=0),"Missing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f>
        <v/>
      </c>
      <c r="L14" s="38" t="str" cm="1">
        <f t="array" ref="L14">IF(OR(L$9="",L$9="No matching data"),"",_xlfn.LET(_xlpm.metriccol,_xlfn.IFNA(_xlfn.XMATCH("Ongoing_pct",SourceData[#Headers],0),0),_xlpm.keycol,_xlfn.IFNA(_xlfn.XMATCH("LookupKey",SourceData[#Headers],0),0),IF(OR(_xlpm.metriccol=0,_xlpm.keycol=0),"Missing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f>
        <v/>
      </c>
      <c r="M14" s="38" t="str" cm="1">
        <f t="array" ref="M14">IF(OR(M$9="",M$9="No matching data"),"",_xlfn.LET(_xlpm.metriccol,_xlfn.IFNA(_xlfn.XMATCH("Ongoing_pct",SourceData[#Headers],0),0),_xlpm.keycol,_xlfn.IFNA(_xlfn.XMATCH("LookupKey",SourceData[#Headers],0),0),IF(OR(_xlpm.metriccol=0,_xlpm.keycol=0),"Missing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f>
        <v/>
      </c>
      <c r="N14" s="38" t="str" cm="1">
        <f t="array" ref="N14">IF(OR(N$9="",N$9="No matching data"),"",_xlfn.LET(_xlpm.metriccol,_xlfn.IFNA(_xlfn.XMATCH("Ongoing_pct",SourceData[#Headers],0),0),_xlpm.keycol,_xlfn.IFNA(_xlfn.XMATCH("LookupKey",SourceData[#Headers],0),0),IF(OR(_xlpm.metriccol=0,_xlpm.keycol=0),"Missing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f>
        <v/>
      </c>
      <c r="O14" s="38" t="str" cm="1">
        <f t="array" ref="O14">IF(OR(O$9="",O$9="No matching data"),"",_xlfn.LET(_xlpm.metriccol,_xlfn.IFNA(_xlfn.XMATCH("Ongoing_pct",SourceData[#Headers],0),0),_xlpm.keycol,_xlfn.IFNA(_xlfn.XMATCH("LookupKey",SourceData[#Headers],0),0),IF(OR(_xlpm.metriccol=0,_xlpm.keycol=0),"Missing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f>
        <v/>
      </c>
      <c r="P14" s="38" t="str" cm="1">
        <f t="array" ref="P14">IF(OR(P$9="",P$9="No matching data"),"",_xlfn.LET(_xlpm.metriccol,_xlfn.IFNA(_xlfn.XMATCH("Ongoing_pct",SourceData[#Headers],0),0),_xlpm.keycol,_xlfn.IFNA(_xlfn.XMATCH("LookupKey",SourceData[#Headers],0),0),IF(OR(_xlpm.metriccol=0,_xlpm.keycol=0),"Missing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f>
        <v/>
      </c>
      <c r="Q14" s="38" t="str" cm="1">
        <f t="array" ref="Q14">IF(OR(Q$9="",Q$9="No matching data"),"",_xlfn.LET(_xlpm.metriccol,_xlfn.IFNA(_xlfn.XMATCH("Ongoing_pct",SourceData[#Headers],0),0),_xlpm.keycol,_xlfn.IFNA(_xlfn.XMATCH("LookupKey",SourceData[#Headers],0),0),IF(OR(_xlpm.metriccol=0,_xlpm.keycol=0),"Missing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f>
        <v/>
      </c>
      <c r="R14" s="38" t="str" cm="1">
        <f t="array" ref="R14">IF(OR(R$9="",R$9="No matching data"),"",_xlfn.LET(_xlpm.metriccol,_xlfn.IFNA(_xlfn.XMATCH("Ongoing_pct",SourceData[#Headers],0),0),_xlpm.keycol,_xlfn.IFNA(_xlfn.XMATCH("LookupKey",SourceData[#Headers],0),0),IF(OR(_xlpm.metriccol=0,_xlpm.keycol=0),"Missing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f>
        <v/>
      </c>
      <c r="S14" s="38" t="str" cm="1">
        <f t="array" ref="S14">IF(OR(S$9="",S$9="No matching data"),"",_xlfn.LET(_xlpm.metriccol,_xlfn.IFNA(_xlfn.XMATCH("Ongoing_pct",SourceData[#Headers],0),0),_xlpm.keycol,_xlfn.IFNA(_xlfn.XMATCH("LookupKey",SourceData[#Headers],0),0),IF(OR(_xlpm.metriccol=0,_xlpm.keycol=0),"Missing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f>
        <v/>
      </c>
      <c r="T14" s="38" t="str" cm="1">
        <f t="array" ref="T14">IF(OR(T$9="",T$9="No matching data"),"",_xlfn.LET(_xlpm.metriccol,_xlfn.IFNA(_xlfn.XMATCH("Ongoing_pct",SourceData[#Headers],0),0),_xlpm.keycol,_xlfn.IFNA(_xlfn.XMATCH("LookupKey",SourceData[#Headers],0),0),IF(OR(_xlpm.metriccol=0,_xlpm.keycol=0),"Missing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f>
        <v/>
      </c>
      <c r="U14" s="38" t="str" cm="1">
        <f t="array" ref="U14">IF(OR(U$9="",U$9="No matching data"),"",_xlfn.LET(_xlpm.metriccol,_xlfn.IFNA(_xlfn.XMATCH("Ongoing_pct",SourceData[#Headers],0),0),_xlpm.keycol,_xlfn.IFNA(_xlfn.XMATCH("LookupKey",SourceData[#Headers],0),0),IF(OR(_xlpm.metriccol=0,_xlpm.keycol=0),"Missing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f>
        <v/>
      </c>
      <c r="V14" s="38" t="str" cm="1">
        <f t="array" ref="V14">IF(OR(V$9="",V$9="No matching data"),"",_xlfn.LET(_xlpm.metriccol,_xlfn.IFNA(_xlfn.XMATCH("Ongoing_pct",SourceData[#Headers],0),0),_xlpm.keycol,_xlfn.IFNA(_xlfn.XMATCH("LookupKey",SourceData[#Headers],0),0),IF(OR(_xlpm.metriccol=0,_xlpm.keycol=0),"Missing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f>
        <v/>
      </c>
      <c r="W14" s="38" t="str" cm="1">
        <f t="array" ref="W14">IF(OR(W$9="",W$9="No matching data"),"",_xlfn.LET(_xlpm.metriccol,_xlfn.IFNA(_xlfn.XMATCH("Ongoing_pct",SourceData[#Headers],0),0),_xlpm.keycol,_xlfn.IFNA(_xlfn.XMATCH("LookupKey",SourceData[#Headers],0),0),IF(OR(_xlpm.metriccol=0,_xlpm.keycol=0),"Missing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f>
        <v/>
      </c>
      <c r="X14" s="38" t="str" cm="1">
        <f t="array" ref="X14">IF(OR(X$9="",X$9="No matching data"),"",_xlfn.LET(_xlpm.metriccol,_xlfn.IFNA(_xlfn.XMATCH("Ongoing_pct",SourceData[#Headers],0),0),_xlpm.keycol,_xlfn.IFNA(_xlfn.XMATCH("LookupKey",SourceData[#Headers],0),0),IF(OR(_xlpm.metriccol=0,_xlpm.keycol=0),"Missing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f>
        <v/>
      </c>
    </row>
    <row r="15" spans="1:39" x14ac:dyDescent="0.25">
      <c r="A15" t="s">
        <v>28</v>
      </c>
      <c r="B15" s="73" cm="1">
        <f t="array" ref="B15">IF(OR(B$9="",B$9="No matching data"),"",_xlfn.LET(_xlpm.metriccol,_xlfn.IFNA(_xlfn.XMATCH("MaximumCompanyAgeAtLiquidation_mean",SourceData[#Headers],0),0),_xlpm.keycol,_xlfn.IFNA(_xlfn.XMATCH("LookupKey",SourceData[#Headers],0),0),IF(OR(_xlpm.metriccol=0,_xlpm.keycol=0),"Missing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f>
        <v>9.4635463546354597</v>
      </c>
      <c r="C15" s="73" t="str" cm="1">
        <f t="array" ref="C15">IF(OR(C$9="",C$9="No matching data"),"",_xlfn.LET(_xlpm.metriccol,_xlfn.IFNA(_xlfn.XMATCH("MaximumCompanyAgeAtLiquidation_mean",SourceData[#Headers],0),0),_xlpm.keycol,_xlfn.IFNA(_xlfn.XMATCH("LookupKey",SourceData[#Headers],0),0),IF(OR(_xlpm.metriccol=0,_xlpm.keycol=0),"Missing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f>
        <v/>
      </c>
      <c r="D15" s="73" t="str" cm="1">
        <f t="array" ref="D15">IF(OR(D$9="",D$9="No matching data"),"",_xlfn.LET(_xlpm.metriccol,_xlfn.IFNA(_xlfn.XMATCH("MaximumCompanyAgeAtLiquidation_mean",SourceData[#Headers],0),0),_xlpm.keycol,_xlfn.IFNA(_xlfn.XMATCH("LookupKey",SourceData[#Headers],0),0),IF(OR(_xlpm.metriccol=0,_xlpm.keycol=0),"Missing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f>
        <v/>
      </c>
      <c r="E15" s="73" t="str" cm="1">
        <f t="array" ref="E15">IF(OR(E$9="",E$9="No matching data"),"",_xlfn.LET(_xlpm.metriccol,_xlfn.IFNA(_xlfn.XMATCH("MaximumCompanyAgeAtLiquidation_mean",SourceData[#Headers],0),0),_xlpm.keycol,_xlfn.IFNA(_xlfn.XMATCH("LookupKey",SourceData[#Headers],0),0),IF(OR(_xlpm.metriccol=0,_xlpm.keycol=0),"Missing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f>
        <v/>
      </c>
      <c r="F15" s="73" t="str" cm="1">
        <f t="array" ref="F15">IF(OR(F$9="",F$9="No matching data"),"",_xlfn.LET(_xlpm.metriccol,_xlfn.IFNA(_xlfn.XMATCH("MaximumCompanyAgeAtLiquidation_mean",SourceData[#Headers],0),0),_xlpm.keycol,_xlfn.IFNA(_xlfn.XMATCH("LookupKey",SourceData[#Headers],0),0),IF(OR(_xlpm.metriccol=0,_xlpm.keycol=0),"Missing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f>
        <v/>
      </c>
      <c r="G15" s="73" t="str" cm="1">
        <f t="array" ref="G15">IF(OR(G$9="",G$9="No matching data"),"",_xlfn.LET(_xlpm.metriccol,_xlfn.IFNA(_xlfn.XMATCH("MaximumCompanyAgeAtLiquidation_mean",SourceData[#Headers],0),0),_xlpm.keycol,_xlfn.IFNA(_xlfn.XMATCH("LookupKey",SourceData[#Headers],0),0),IF(OR(_xlpm.metriccol=0,_xlpm.keycol=0),"Missing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f>
        <v/>
      </c>
      <c r="H15" s="73" t="str" cm="1">
        <f t="array" ref="H15">IF(OR(H$9="",H$9="No matching data"),"",_xlfn.LET(_xlpm.metriccol,_xlfn.IFNA(_xlfn.XMATCH("MaximumCompanyAgeAtLiquidation_mean",SourceData[#Headers],0),0),_xlpm.keycol,_xlfn.IFNA(_xlfn.XMATCH("LookupKey",SourceData[#Headers],0),0),IF(OR(_xlpm.metriccol=0,_xlpm.keycol=0),"Missing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f>
        <v/>
      </c>
      <c r="I15" s="73" t="str" cm="1">
        <f t="array" ref="I15">IF(OR(I$9="",I$9="No matching data"),"",_xlfn.LET(_xlpm.metriccol,_xlfn.IFNA(_xlfn.XMATCH("MaximumCompanyAgeAtLiquidation_mean",SourceData[#Headers],0),0),_xlpm.keycol,_xlfn.IFNA(_xlfn.XMATCH("LookupKey",SourceData[#Headers],0),0),IF(OR(_xlpm.metriccol=0,_xlpm.keycol=0),"Missing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f>
        <v/>
      </c>
      <c r="J15" s="73" t="str" cm="1">
        <f t="array" ref="J15">IF(OR(J$9="",J$9="No matching data"),"",_xlfn.LET(_xlpm.metriccol,_xlfn.IFNA(_xlfn.XMATCH("MaximumCompanyAgeAtLiquidation_mean",SourceData[#Headers],0),0),_xlpm.keycol,_xlfn.IFNA(_xlfn.XMATCH("LookupKey",SourceData[#Headers],0),0),IF(OR(_xlpm.metriccol=0,_xlpm.keycol=0),"Missing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f>
        <v/>
      </c>
      <c r="K15" s="73" t="str" cm="1">
        <f t="array" ref="K15">IF(OR(K$9="",K$9="No matching data"),"",_xlfn.LET(_xlpm.metriccol,_xlfn.IFNA(_xlfn.XMATCH("MaximumCompanyAgeAtLiquidation_mean",SourceData[#Headers],0),0),_xlpm.keycol,_xlfn.IFNA(_xlfn.XMATCH("LookupKey",SourceData[#Headers],0),0),IF(OR(_xlpm.metriccol=0,_xlpm.keycol=0),"Missing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f>
        <v/>
      </c>
      <c r="L15" s="73" t="str" cm="1">
        <f t="array" ref="L15">IF(OR(L$9="",L$9="No matching data"),"",_xlfn.LET(_xlpm.metriccol,_xlfn.IFNA(_xlfn.XMATCH("MaximumCompanyAgeAtLiquidation_mean",SourceData[#Headers],0),0),_xlpm.keycol,_xlfn.IFNA(_xlfn.XMATCH("LookupKey",SourceData[#Headers],0),0),IF(OR(_xlpm.metriccol=0,_xlpm.keycol=0),"Missing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f>
        <v/>
      </c>
      <c r="M15" s="73" t="str" cm="1">
        <f t="array" ref="M15">IF(OR(M$9="",M$9="No matching data"),"",_xlfn.LET(_xlpm.metriccol,_xlfn.IFNA(_xlfn.XMATCH("MaximumCompanyAgeAtLiquidation_mean",SourceData[#Headers],0),0),_xlpm.keycol,_xlfn.IFNA(_xlfn.XMATCH("LookupKey",SourceData[#Headers],0),0),IF(OR(_xlpm.metriccol=0,_xlpm.keycol=0),"Missing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f>
        <v/>
      </c>
      <c r="N15" s="73" t="str" cm="1">
        <f t="array" ref="N15">IF(OR(N$9="",N$9="No matching data"),"",_xlfn.LET(_xlpm.metriccol,_xlfn.IFNA(_xlfn.XMATCH("MaximumCompanyAgeAtLiquidation_mean",SourceData[#Headers],0),0),_xlpm.keycol,_xlfn.IFNA(_xlfn.XMATCH("LookupKey",SourceData[#Headers],0),0),IF(OR(_xlpm.metriccol=0,_xlpm.keycol=0),"Missing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f>
        <v/>
      </c>
      <c r="O15" s="73" t="str" cm="1">
        <f t="array" ref="O15">IF(OR(O$9="",O$9="No matching data"),"",_xlfn.LET(_xlpm.metriccol,_xlfn.IFNA(_xlfn.XMATCH("MaximumCompanyAgeAtLiquidation_mean",SourceData[#Headers],0),0),_xlpm.keycol,_xlfn.IFNA(_xlfn.XMATCH("LookupKey",SourceData[#Headers],0),0),IF(OR(_xlpm.metriccol=0,_xlpm.keycol=0),"Missing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f>
        <v/>
      </c>
      <c r="P15" s="73" t="str" cm="1">
        <f t="array" ref="P15">IF(OR(P$9="",P$9="No matching data"),"",_xlfn.LET(_xlpm.metriccol,_xlfn.IFNA(_xlfn.XMATCH("MaximumCompanyAgeAtLiquidation_mean",SourceData[#Headers],0),0),_xlpm.keycol,_xlfn.IFNA(_xlfn.XMATCH("LookupKey",SourceData[#Headers],0),0),IF(OR(_xlpm.metriccol=0,_xlpm.keycol=0),"Missing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f>
        <v/>
      </c>
      <c r="Q15" s="73" t="str" cm="1">
        <f t="array" ref="Q15">IF(OR(Q$9="",Q$9="No matching data"),"",_xlfn.LET(_xlpm.metriccol,_xlfn.IFNA(_xlfn.XMATCH("MaximumCompanyAgeAtLiquidation_mean",SourceData[#Headers],0),0),_xlpm.keycol,_xlfn.IFNA(_xlfn.XMATCH("LookupKey",SourceData[#Headers],0),0),IF(OR(_xlpm.metriccol=0,_xlpm.keycol=0),"Missing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f>
        <v/>
      </c>
      <c r="R15" s="73" t="str" cm="1">
        <f t="array" ref="R15">IF(OR(R$9="",R$9="No matching data"),"",_xlfn.LET(_xlpm.metriccol,_xlfn.IFNA(_xlfn.XMATCH("MaximumCompanyAgeAtLiquidation_mean",SourceData[#Headers],0),0),_xlpm.keycol,_xlfn.IFNA(_xlfn.XMATCH("LookupKey",SourceData[#Headers],0),0),IF(OR(_xlpm.metriccol=0,_xlpm.keycol=0),"Missing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f>
        <v/>
      </c>
      <c r="S15" s="73" t="str" cm="1">
        <f t="array" ref="S15">IF(OR(S$9="",S$9="No matching data"),"",_xlfn.LET(_xlpm.metriccol,_xlfn.IFNA(_xlfn.XMATCH("MaximumCompanyAgeAtLiquidation_mean",SourceData[#Headers],0),0),_xlpm.keycol,_xlfn.IFNA(_xlfn.XMATCH("LookupKey",SourceData[#Headers],0),0),IF(OR(_xlpm.metriccol=0,_xlpm.keycol=0),"Missing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f>
        <v/>
      </c>
      <c r="T15" s="73" t="str" cm="1">
        <f t="array" ref="T15">IF(OR(T$9="",T$9="No matching data"),"",_xlfn.LET(_xlpm.metriccol,_xlfn.IFNA(_xlfn.XMATCH("MaximumCompanyAgeAtLiquidation_mean",SourceData[#Headers],0),0),_xlpm.keycol,_xlfn.IFNA(_xlfn.XMATCH("LookupKey",SourceData[#Headers],0),0),IF(OR(_xlpm.metriccol=0,_xlpm.keycol=0),"Missing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f>
        <v/>
      </c>
      <c r="U15" s="73" t="str" cm="1">
        <f t="array" ref="U15">IF(OR(U$9="",U$9="No matching data"),"",_xlfn.LET(_xlpm.metriccol,_xlfn.IFNA(_xlfn.XMATCH("MaximumCompanyAgeAtLiquidation_mean",SourceData[#Headers],0),0),_xlpm.keycol,_xlfn.IFNA(_xlfn.XMATCH("LookupKey",SourceData[#Headers],0),0),IF(OR(_xlpm.metriccol=0,_xlpm.keycol=0),"Missing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f>
        <v/>
      </c>
      <c r="V15" s="73" t="str" cm="1">
        <f t="array" ref="V15">IF(OR(V$9="",V$9="No matching data"),"",_xlfn.LET(_xlpm.metriccol,_xlfn.IFNA(_xlfn.XMATCH("MaximumCompanyAgeAtLiquidation_mean",SourceData[#Headers],0),0),_xlpm.keycol,_xlfn.IFNA(_xlfn.XMATCH("LookupKey",SourceData[#Headers],0),0),IF(OR(_xlpm.metriccol=0,_xlpm.keycol=0),"Missing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f>
        <v/>
      </c>
      <c r="W15" s="73" t="str" cm="1">
        <f t="array" ref="W15">IF(OR(W$9="",W$9="No matching data"),"",_xlfn.LET(_xlpm.metriccol,_xlfn.IFNA(_xlfn.XMATCH("MaximumCompanyAgeAtLiquidation_mean",SourceData[#Headers],0),0),_xlpm.keycol,_xlfn.IFNA(_xlfn.XMATCH("LookupKey",SourceData[#Headers],0),0),IF(OR(_xlpm.metriccol=0,_xlpm.keycol=0),"Missing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f>
        <v/>
      </c>
      <c r="X15" s="73" t="str" cm="1">
        <f t="array" ref="X15">IF(OR(X$9="",X$9="No matching data"),"",_xlfn.LET(_xlpm.metriccol,_xlfn.IFNA(_xlfn.XMATCH("MaximumCompanyAgeAtLiquidation_mean",SourceData[#Headers],0),0),_xlpm.keycol,_xlfn.IFNA(_xlfn.XMATCH("LookupKey",SourceData[#Headers],0),0),IF(OR(_xlpm.metriccol=0,_xlpm.keycol=0),"Missing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f>
        <v/>
      </c>
      <c r="Y15" s="73"/>
      <c r="Z15" s="37"/>
      <c r="AA15" s="37"/>
      <c r="AB15" s="37"/>
      <c r="AC15" s="37"/>
      <c r="AD15" s="37"/>
      <c r="AE15" s="37"/>
      <c r="AF15" s="37"/>
      <c r="AG15" s="37"/>
    </row>
    <row r="16" spans="1:39" x14ac:dyDescent="0.25">
      <c r="A16" t="s">
        <v>29</v>
      </c>
      <c r="B16" s="37" cm="1">
        <f t="array" ref="B16">IF(OR(B$9="",B$9="No matching data"),"",_xlfn.LET(_xlpm.metriccol,_xlfn.IFNA(_xlfn.XMATCH("MaximumCompanyAgeAtLiquidation_median",SourceData[#Headers],0),0),_xlpm.keycol,_xlfn.IFNA(_xlfn.XMATCH("LookupKey",SourceData[#Headers],0),0),IF(OR(_xlpm.metriccol=0,_xlpm.keycol=0),"Missing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f>
        <v>7</v>
      </c>
      <c r="C16" s="37" t="str" cm="1">
        <f t="array" ref="C16">IF(OR(C$9="",C$9="No matching data"),"",_xlfn.LET(_xlpm.metriccol,_xlfn.IFNA(_xlfn.XMATCH("MaximumCompanyAgeAtLiquidation_median",SourceData[#Headers],0),0),_xlpm.keycol,_xlfn.IFNA(_xlfn.XMATCH("LookupKey",SourceData[#Headers],0),0),IF(OR(_xlpm.metriccol=0,_xlpm.keycol=0),"Missing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f>
        <v/>
      </c>
      <c r="D16" s="37" t="str" cm="1">
        <f t="array" ref="D16">IF(OR(D$9="",D$9="No matching data"),"",_xlfn.LET(_xlpm.metriccol,_xlfn.IFNA(_xlfn.XMATCH("MaximumCompanyAgeAtLiquidation_median",SourceData[#Headers],0),0),_xlpm.keycol,_xlfn.IFNA(_xlfn.XMATCH("LookupKey",SourceData[#Headers],0),0),IF(OR(_xlpm.metriccol=0,_xlpm.keycol=0),"Missing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f>
        <v/>
      </c>
      <c r="E16" s="37" t="str" cm="1">
        <f t="array" ref="E16">IF(OR(E$9="",E$9="No matching data"),"",_xlfn.LET(_xlpm.metriccol,_xlfn.IFNA(_xlfn.XMATCH("MaximumCompanyAgeAtLiquidation_median",SourceData[#Headers],0),0),_xlpm.keycol,_xlfn.IFNA(_xlfn.XMATCH("LookupKey",SourceData[#Headers],0),0),IF(OR(_xlpm.metriccol=0,_xlpm.keycol=0),"Missing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f>
        <v/>
      </c>
      <c r="F16" s="37" t="str" cm="1">
        <f t="array" ref="F16">IF(OR(F$9="",F$9="No matching data"),"",_xlfn.LET(_xlpm.metriccol,_xlfn.IFNA(_xlfn.XMATCH("MaximumCompanyAgeAtLiquidation_median",SourceData[#Headers],0),0),_xlpm.keycol,_xlfn.IFNA(_xlfn.XMATCH("LookupKey",SourceData[#Headers],0),0),IF(OR(_xlpm.metriccol=0,_xlpm.keycol=0),"Missing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f>
        <v/>
      </c>
      <c r="G16" s="37" t="str" cm="1">
        <f t="array" ref="G16">IF(OR(G$9="",G$9="No matching data"),"",_xlfn.LET(_xlpm.metriccol,_xlfn.IFNA(_xlfn.XMATCH("MaximumCompanyAgeAtLiquidation_median",SourceData[#Headers],0),0),_xlpm.keycol,_xlfn.IFNA(_xlfn.XMATCH("LookupKey",SourceData[#Headers],0),0),IF(OR(_xlpm.metriccol=0,_xlpm.keycol=0),"Missing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f>
        <v/>
      </c>
      <c r="H16" s="37" t="str" cm="1">
        <f t="array" ref="H16">IF(OR(H$9="",H$9="No matching data"),"",_xlfn.LET(_xlpm.metriccol,_xlfn.IFNA(_xlfn.XMATCH("MaximumCompanyAgeAtLiquidation_median",SourceData[#Headers],0),0),_xlpm.keycol,_xlfn.IFNA(_xlfn.XMATCH("LookupKey",SourceData[#Headers],0),0),IF(OR(_xlpm.metriccol=0,_xlpm.keycol=0),"Missing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f>
        <v/>
      </c>
      <c r="I16" s="37" t="str" cm="1">
        <f t="array" ref="I16">IF(OR(I$9="",I$9="No matching data"),"",_xlfn.LET(_xlpm.metriccol,_xlfn.IFNA(_xlfn.XMATCH("MaximumCompanyAgeAtLiquidation_median",SourceData[#Headers],0),0),_xlpm.keycol,_xlfn.IFNA(_xlfn.XMATCH("LookupKey",SourceData[#Headers],0),0),IF(OR(_xlpm.metriccol=0,_xlpm.keycol=0),"Missing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f>
        <v/>
      </c>
      <c r="J16" s="37" t="str" cm="1">
        <f t="array" ref="J16">IF(OR(J$9="",J$9="No matching data"),"",_xlfn.LET(_xlpm.metriccol,_xlfn.IFNA(_xlfn.XMATCH("MaximumCompanyAgeAtLiquidation_median",SourceData[#Headers],0),0),_xlpm.keycol,_xlfn.IFNA(_xlfn.XMATCH("LookupKey",SourceData[#Headers],0),0),IF(OR(_xlpm.metriccol=0,_xlpm.keycol=0),"Missing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f>
        <v/>
      </c>
      <c r="K16" s="37" t="str" cm="1">
        <f t="array" ref="K16">IF(OR(K$9="",K$9="No matching data"),"",_xlfn.LET(_xlpm.metriccol,_xlfn.IFNA(_xlfn.XMATCH("MaximumCompanyAgeAtLiquidation_median",SourceData[#Headers],0),0),_xlpm.keycol,_xlfn.IFNA(_xlfn.XMATCH("LookupKey",SourceData[#Headers],0),0),IF(OR(_xlpm.metriccol=0,_xlpm.keycol=0),"Missing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f>
        <v/>
      </c>
      <c r="L16" s="37" t="str" cm="1">
        <f t="array" ref="L16">IF(OR(L$9="",L$9="No matching data"),"",_xlfn.LET(_xlpm.metriccol,_xlfn.IFNA(_xlfn.XMATCH("MaximumCompanyAgeAtLiquidation_median",SourceData[#Headers],0),0),_xlpm.keycol,_xlfn.IFNA(_xlfn.XMATCH("LookupKey",SourceData[#Headers],0),0),IF(OR(_xlpm.metriccol=0,_xlpm.keycol=0),"Missing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f>
        <v/>
      </c>
      <c r="M16" s="37" t="str" cm="1">
        <f t="array" ref="M16">IF(OR(M$9="",M$9="No matching data"),"",_xlfn.LET(_xlpm.metriccol,_xlfn.IFNA(_xlfn.XMATCH("MaximumCompanyAgeAtLiquidation_median",SourceData[#Headers],0),0),_xlpm.keycol,_xlfn.IFNA(_xlfn.XMATCH("LookupKey",SourceData[#Headers],0),0),IF(OR(_xlpm.metriccol=0,_xlpm.keycol=0),"Missing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f>
        <v/>
      </c>
      <c r="N16" s="37" t="str" cm="1">
        <f t="array" ref="N16">IF(OR(N$9="",N$9="No matching data"),"",_xlfn.LET(_xlpm.metriccol,_xlfn.IFNA(_xlfn.XMATCH("MaximumCompanyAgeAtLiquidation_median",SourceData[#Headers],0),0),_xlpm.keycol,_xlfn.IFNA(_xlfn.XMATCH("LookupKey",SourceData[#Headers],0),0),IF(OR(_xlpm.metriccol=0,_xlpm.keycol=0),"Missing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f>
        <v/>
      </c>
      <c r="O16" s="37" t="str" cm="1">
        <f t="array" ref="O16">IF(OR(O$9="",O$9="No matching data"),"",_xlfn.LET(_xlpm.metriccol,_xlfn.IFNA(_xlfn.XMATCH("MaximumCompanyAgeAtLiquidation_median",SourceData[#Headers],0),0),_xlpm.keycol,_xlfn.IFNA(_xlfn.XMATCH("LookupKey",SourceData[#Headers],0),0),IF(OR(_xlpm.metriccol=0,_xlpm.keycol=0),"Missing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f>
        <v/>
      </c>
      <c r="P16" s="37" t="str" cm="1">
        <f t="array" ref="P16">IF(OR(P$9="",P$9="No matching data"),"",_xlfn.LET(_xlpm.metriccol,_xlfn.IFNA(_xlfn.XMATCH("MaximumCompanyAgeAtLiquidation_median",SourceData[#Headers],0),0),_xlpm.keycol,_xlfn.IFNA(_xlfn.XMATCH("LookupKey",SourceData[#Headers],0),0),IF(OR(_xlpm.metriccol=0,_xlpm.keycol=0),"Missing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f>
        <v/>
      </c>
      <c r="Q16" s="37" t="str" cm="1">
        <f t="array" ref="Q16">IF(OR(Q$9="",Q$9="No matching data"),"",_xlfn.LET(_xlpm.metriccol,_xlfn.IFNA(_xlfn.XMATCH("MaximumCompanyAgeAtLiquidation_median",SourceData[#Headers],0),0),_xlpm.keycol,_xlfn.IFNA(_xlfn.XMATCH("LookupKey",SourceData[#Headers],0),0),IF(OR(_xlpm.metriccol=0,_xlpm.keycol=0),"Missing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f>
        <v/>
      </c>
      <c r="R16" s="37" t="str" cm="1">
        <f t="array" ref="R16">IF(OR(R$9="",R$9="No matching data"),"",_xlfn.LET(_xlpm.metriccol,_xlfn.IFNA(_xlfn.XMATCH("MaximumCompanyAgeAtLiquidation_median",SourceData[#Headers],0),0),_xlpm.keycol,_xlfn.IFNA(_xlfn.XMATCH("LookupKey",SourceData[#Headers],0),0),IF(OR(_xlpm.metriccol=0,_xlpm.keycol=0),"Missing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f>
        <v/>
      </c>
      <c r="S16" s="37" t="str" cm="1">
        <f t="array" ref="S16">IF(OR(S$9="",S$9="No matching data"),"",_xlfn.LET(_xlpm.metriccol,_xlfn.IFNA(_xlfn.XMATCH("MaximumCompanyAgeAtLiquidation_median",SourceData[#Headers],0),0),_xlpm.keycol,_xlfn.IFNA(_xlfn.XMATCH("LookupKey",SourceData[#Headers],0),0),IF(OR(_xlpm.metriccol=0,_xlpm.keycol=0),"Missing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f>
        <v/>
      </c>
      <c r="T16" s="37" t="str" cm="1">
        <f t="array" ref="T16">IF(OR(T$9="",T$9="No matching data"),"",_xlfn.LET(_xlpm.metriccol,_xlfn.IFNA(_xlfn.XMATCH("MaximumCompanyAgeAtLiquidation_median",SourceData[#Headers],0),0),_xlpm.keycol,_xlfn.IFNA(_xlfn.XMATCH("LookupKey",SourceData[#Headers],0),0),IF(OR(_xlpm.metriccol=0,_xlpm.keycol=0),"Missing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f>
        <v/>
      </c>
      <c r="U16" s="37" t="str" cm="1">
        <f t="array" ref="U16">IF(OR(U$9="",U$9="No matching data"),"",_xlfn.LET(_xlpm.metriccol,_xlfn.IFNA(_xlfn.XMATCH("MaximumCompanyAgeAtLiquidation_median",SourceData[#Headers],0),0),_xlpm.keycol,_xlfn.IFNA(_xlfn.XMATCH("LookupKey",SourceData[#Headers],0),0),IF(OR(_xlpm.metriccol=0,_xlpm.keycol=0),"Missing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f>
        <v/>
      </c>
      <c r="V16" s="37" t="str" cm="1">
        <f t="array" ref="V16">IF(OR(V$9="",V$9="No matching data"),"",_xlfn.LET(_xlpm.metriccol,_xlfn.IFNA(_xlfn.XMATCH("MaximumCompanyAgeAtLiquidation_median",SourceData[#Headers],0),0),_xlpm.keycol,_xlfn.IFNA(_xlfn.XMATCH("LookupKey",SourceData[#Headers],0),0),IF(OR(_xlpm.metriccol=0,_xlpm.keycol=0),"Missing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f>
        <v/>
      </c>
      <c r="W16" t="str" cm="1">
        <f t="array" ref="W16">IF(OR(W$9="",W$9="No matching data"),"",_xlfn.LET(_xlpm.metriccol,_xlfn.IFNA(_xlfn.XMATCH("MaximumCompanyAgeAtLiquidation_median",SourceData[#Headers],0),0),_xlpm.keycol,_xlfn.IFNA(_xlfn.XMATCH("LookupKey",SourceData[#Headers],0),0),IF(OR(_xlpm.metriccol=0,_xlpm.keycol=0),"Missing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f>
        <v/>
      </c>
      <c r="X16" s="4" t="str" cm="1">
        <f t="array" ref="X16">IF(OR(X$9="",X$9="No matching data"),"",_xlfn.LET(_xlpm.metriccol,_xlfn.IFNA(_xlfn.XMATCH("MaximumCompanyAgeAtLiquidation_median",SourceData[#Headers],0),0),_xlpm.keycol,_xlfn.IFNA(_xlfn.XMATCH("LookupKey",SourceData[#Headers],0),0),IF(OR(_xlpm.metriccol=0,_xlpm.keycol=0),"Missing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f>
        <v/>
      </c>
    </row>
    <row r="17" spans="1:146" x14ac:dyDescent="0.25">
      <c r="A17" t="s">
        <v>30</v>
      </c>
      <c r="B17" s="38" cm="1">
        <f t="array" ref="B17">IF(OR(B$9="",B$9="No matching data"),"",_xlfn.LET(_xlpm.metriccol,_xlfn.IFNA(_xlfn.XMATCH("DirectorPrevLiq_pct",SourceData[#Headers],0),0),_xlpm.keycol,_xlfn.IFNA(_xlfn.XMATCH("LookupKey",SourceData[#Headers],0),0),IF(OR(_xlpm.metriccol=0,_xlpm.keycol=0),"Missing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f>
        <v>0.19993</v>
      </c>
      <c r="C17" s="38" t="str" cm="1">
        <f t="array" ref="C17">IF(OR(C$9="",C$9="No matching data"),"",_xlfn.LET(_xlpm.metriccol,_xlfn.IFNA(_xlfn.XMATCH("DirectorPrevLiq_pct",SourceData[#Headers],0),0),_xlpm.keycol,_xlfn.IFNA(_xlfn.XMATCH("LookupKey",SourceData[#Headers],0),0),IF(OR(_xlpm.metriccol=0,_xlpm.keycol=0),"Missing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f>
        <v/>
      </c>
      <c r="D17" s="38" t="str" cm="1">
        <f t="array" ref="D17">IF(OR(D$9="",D$9="No matching data"),"",_xlfn.LET(_xlpm.metriccol,_xlfn.IFNA(_xlfn.XMATCH("DirectorPrevLiq_pct",SourceData[#Headers],0),0),_xlpm.keycol,_xlfn.IFNA(_xlfn.XMATCH("LookupKey",SourceData[#Headers],0),0),IF(OR(_xlpm.metriccol=0,_xlpm.keycol=0),"Missing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f>
        <v/>
      </c>
      <c r="E17" s="38" t="str" cm="1">
        <f t="array" ref="E17">IF(OR(E$9="",E$9="No matching data"),"",_xlfn.LET(_xlpm.metriccol,_xlfn.IFNA(_xlfn.XMATCH("DirectorPrevLiq_pct",SourceData[#Headers],0),0),_xlpm.keycol,_xlfn.IFNA(_xlfn.XMATCH("LookupKey",SourceData[#Headers],0),0),IF(OR(_xlpm.metriccol=0,_xlpm.keycol=0),"Missing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f>
        <v/>
      </c>
      <c r="F17" s="38" t="str" cm="1">
        <f t="array" ref="F17">IF(OR(F$9="",F$9="No matching data"),"",_xlfn.LET(_xlpm.metriccol,_xlfn.IFNA(_xlfn.XMATCH("DirectorPrevLiq_pct",SourceData[#Headers],0),0),_xlpm.keycol,_xlfn.IFNA(_xlfn.XMATCH("LookupKey",SourceData[#Headers],0),0),IF(OR(_xlpm.metriccol=0,_xlpm.keycol=0),"Missing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f>
        <v/>
      </c>
      <c r="G17" s="38" t="str" cm="1">
        <f t="array" ref="G17">IF(OR(G$9="",G$9="No matching data"),"",_xlfn.LET(_xlpm.metriccol,_xlfn.IFNA(_xlfn.XMATCH("DirectorPrevLiq_pct",SourceData[#Headers],0),0),_xlpm.keycol,_xlfn.IFNA(_xlfn.XMATCH("LookupKey",SourceData[#Headers],0),0),IF(OR(_xlpm.metriccol=0,_xlpm.keycol=0),"Missing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f>
        <v/>
      </c>
      <c r="H17" s="38" t="str" cm="1">
        <f t="array" ref="H17">IF(OR(H$9="",H$9="No matching data"),"",_xlfn.LET(_xlpm.metriccol,_xlfn.IFNA(_xlfn.XMATCH("DirectorPrevLiq_pct",SourceData[#Headers],0),0),_xlpm.keycol,_xlfn.IFNA(_xlfn.XMATCH("LookupKey",SourceData[#Headers],0),0),IF(OR(_xlpm.metriccol=0,_xlpm.keycol=0),"Missing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f>
        <v/>
      </c>
      <c r="I17" s="38" t="str" cm="1">
        <f t="array" ref="I17">IF(OR(I$9="",I$9="No matching data"),"",_xlfn.LET(_xlpm.metriccol,_xlfn.IFNA(_xlfn.XMATCH("DirectorPrevLiq_pct",SourceData[#Headers],0),0),_xlpm.keycol,_xlfn.IFNA(_xlfn.XMATCH("LookupKey",SourceData[#Headers],0),0),IF(OR(_xlpm.metriccol=0,_xlpm.keycol=0),"Missing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f>
        <v/>
      </c>
      <c r="J17" s="38" t="str" cm="1">
        <f t="array" ref="J17">IF(OR(J$9="",J$9="No matching data"),"",_xlfn.LET(_xlpm.metriccol,_xlfn.IFNA(_xlfn.XMATCH("DirectorPrevLiq_pct",SourceData[#Headers],0),0),_xlpm.keycol,_xlfn.IFNA(_xlfn.XMATCH("LookupKey",SourceData[#Headers],0),0),IF(OR(_xlpm.metriccol=0,_xlpm.keycol=0),"Missing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f>
        <v/>
      </c>
      <c r="K17" s="38" t="str" cm="1">
        <f t="array" ref="K17">IF(OR(K$9="",K$9="No matching data"),"",_xlfn.LET(_xlpm.metriccol,_xlfn.IFNA(_xlfn.XMATCH("DirectorPrevLiq_pct",SourceData[#Headers],0),0),_xlpm.keycol,_xlfn.IFNA(_xlfn.XMATCH("LookupKey",SourceData[#Headers],0),0),IF(OR(_xlpm.metriccol=0,_xlpm.keycol=0),"Missing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f>
        <v/>
      </c>
      <c r="L17" s="38" t="str" cm="1">
        <f t="array" ref="L17">IF(OR(L$9="",L$9="No matching data"),"",_xlfn.LET(_xlpm.metriccol,_xlfn.IFNA(_xlfn.XMATCH("DirectorPrevLiq_pct",SourceData[#Headers],0),0),_xlpm.keycol,_xlfn.IFNA(_xlfn.XMATCH("LookupKey",SourceData[#Headers],0),0),IF(OR(_xlpm.metriccol=0,_xlpm.keycol=0),"Missing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f>
        <v/>
      </c>
      <c r="M17" s="38" t="str" cm="1">
        <f t="array" ref="M17">IF(OR(M$9="",M$9="No matching data"),"",_xlfn.LET(_xlpm.metriccol,_xlfn.IFNA(_xlfn.XMATCH("DirectorPrevLiq_pct",SourceData[#Headers],0),0),_xlpm.keycol,_xlfn.IFNA(_xlfn.XMATCH("LookupKey",SourceData[#Headers],0),0),IF(OR(_xlpm.metriccol=0,_xlpm.keycol=0),"Missing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f>
        <v/>
      </c>
      <c r="N17" s="38" t="str" cm="1">
        <f t="array" ref="N17">IF(OR(N$9="",N$9="No matching data"),"",_xlfn.LET(_xlpm.metriccol,_xlfn.IFNA(_xlfn.XMATCH("DirectorPrevLiq_pct",SourceData[#Headers],0),0),_xlpm.keycol,_xlfn.IFNA(_xlfn.XMATCH("LookupKey",SourceData[#Headers],0),0),IF(OR(_xlpm.metriccol=0,_xlpm.keycol=0),"Missing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f>
        <v/>
      </c>
      <c r="O17" s="38" t="str" cm="1">
        <f t="array" ref="O17">IF(OR(O$9="",O$9="No matching data"),"",_xlfn.LET(_xlpm.metriccol,_xlfn.IFNA(_xlfn.XMATCH("DirectorPrevLiq_pct",SourceData[#Headers],0),0),_xlpm.keycol,_xlfn.IFNA(_xlfn.XMATCH("LookupKey",SourceData[#Headers],0),0),IF(OR(_xlpm.metriccol=0,_xlpm.keycol=0),"Missing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f>
        <v/>
      </c>
      <c r="P17" s="38" t="str" cm="1">
        <f t="array" ref="P17">IF(OR(P$9="",P$9="No matching data"),"",_xlfn.LET(_xlpm.metriccol,_xlfn.IFNA(_xlfn.XMATCH("DirectorPrevLiq_pct",SourceData[#Headers],0),0),_xlpm.keycol,_xlfn.IFNA(_xlfn.XMATCH("LookupKey",SourceData[#Headers],0),0),IF(OR(_xlpm.metriccol=0,_xlpm.keycol=0),"Missing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f>
        <v/>
      </c>
      <c r="Q17" s="38" t="str" cm="1">
        <f t="array" ref="Q17">IF(OR(Q$9="",Q$9="No matching data"),"",_xlfn.LET(_xlpm.metriccol,_xlfn.IFNA(_xlfn.XMATCH("DirectorPrevLiq_pct",SourceData[#Headers],0),0),_xlpm.keycol,_xlfn.IFNA(_xlfn.XMATCH("LookupKey",SourceData[#Headers],0),0),IF(OR(_xlpm.metriccol=0,_xlpm.keycol=0),"Missing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f>
        <v/>
      </c>
      <c r="R17" s="38" t="str" cm="1">
        <f t="array" ref="R17">IF(OR(R$9="",R$9="No matching data"),"",_xlfn.LET(_xlpm.metriccol,_xlfn.IFNA(_xlfn.XMATCH("DirectorPrevLiq_pct",SourceData[#Headers],0),0),_xlpm.keycol,_xlfn.IFNA(_xlfn.XMATCH("LookupKey",SourceData[#Headers],0),0),IF(OR(_xlpm.metriccol=0,_xlpm.keycol=0),"Missing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f>
        <v/>
      </c>
      <c r="S17" s="38" t="str" cm="1">
        <f t="array" ref="S17">IF(OR(S$9="",S$9="No matching data"),"",_xlfn.LET(_xlpm.metriccol,_xlfn.IFNA(_xlfn.XMATCH("DirectorPrevLiq_pct",SourceData[#Headers],0),0),_xlpm.keycol,_xlfn.IFNA(_xlfn.XMATCH("LookupKey",SourceData[#Headers],0),0),IF(OR(_xlpm.metriccol=0,_xlpm.keycol=0),"Missing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f>
        <v/>
      </c>
      <c r="T17" s="38" t="str" cm="1">
        <f t="array" ref="T17">IF(OR(T$9="",T$9="No matching data"),"",_xlfn.LET(_xlpm.metriccol,_xlfn.IFNA(_xlfn.XMATCH("DirectorPrevLiq_pct",SourceData[#Headers],0),0),_xlpm.keycol,_xlfn.IFNA(_xlfn.XMATCH("LookupKey",SourceData[#Headers],0),0),IF(OR(_xlpm.metriccol=0,_xlpm.keycol=0),"Missing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f>
        <v/>
      </c>
      <c r="U17" s="38" t="str" cm="1">
        <f t="array" ref="U17">IF(OR(U$9="",U$9="No matching data"),"",_xlfn.LET(_xlpm.metriccol,_xlfn.IFNA(_xlfn.XMATCH("DirectorPrevLiq_pct",SourceData[#Headers],0),0),_xlpm.keycol,_xlfn.IFNA(_xlfn.XMATCH("LookupKey",SourceData[#Headers],0),0),IF(OR(_xlpm.metriccol=0,_xlpm.keycol=0),"Missing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f>
        <v/>
      </c>
      <c r="V17" s="38" t="str" cm="1">
        <f t="array" ref="V17">IF(OR(V$9="",V$9="No matching data"),"",_xlfn.LET(_xlpm.metriccol,_xlfn.IFNA(_xlfn.XMATCH("DirectorPrevLiq_pct",SourceData[#Headers],0),0),_xlpm.keycol,_xlfn.IFNA(_xlfn.XMATCH("LookupKey",SourceData[#Headers],0),0),IF(OR(_xlpm.metriccol=0,_xlpm.keycol=0),"Missing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f>
        <v/>
      </c>
      <c r="W17" t="str" cm="1">
        <f t="array" ref="W17">IF(OR(W$9="",W$9="No matching data"),"",_xlfn.LET(_xlpm.metriccol,_xlfn.IFNA(_xlfn.XMATCH("DirectorPrevLiq_pct",SourceData[#Headers],0),0),_xlpm.keycol,_xlfn.IFNA(_xlfn.XMATCH("LookupKey",SourceData[#Headers],0),0),IF(OR(_xlpm.metriccol=0,_xlpm.keycol=0),"Missing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f>
        <v/>
      </c>
      <c r="X17" s="4" t="str" cm="1">
        <f t="array" ref="X17">IF(OR(X$9="",X$9="No matching data"),"",_xlfn.LET(_xlpm.metriccol,_xlfn.IFNA(_xlfn.XMATCH("DirectorPrevLiq_pct",SourceData[#Headers],0),0),_xlpm.keycol,_xlfn.IFNA(_xlfn.XMATCH("LookupKey",SourceData[#Headers],0),0),IF(OR(_xlpm.metriccol=0,_xlpm.keycol=0),"Missing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f>
        <v/>
      </c>
    </row>
    <row r="19" spans="1:146" x14ac:dyDescent="0.25">
      <c r="A19" s="93" t="s">
        <v>31</v>
      </c>
      <c r="B19" s="93"/>
      <c r="C19" s="93"/>
      <c r="D19" s="39"/>
      <c r="E19" s="39"/>
      <c r="F19" s="39"/>
      <c r="G19" s="39"/>
      <c r="H19" s="39"/>
      <c r="I19" s="39"/>
      <c r="J19" s="39"/>
      <c r="K19" s="39"/>
      <c r="L19" s="39"/>
      <c r="M19" s="39"/>
      <c r="N19" s="39"/>
      <c r="O19" s="39"/>
      <c r="P19" s="39"/>
      <c r="Q19" s="39"/>
      <c r="R19" s="39"/>
      <c r="S19" s="39"/>
      <c r="T19" s="39"/>
      <c r="U19" s="39"/>
      <c r="V19" s="39"/>
      <c r="X19" s="4"/>
    </row>
    <row r="20" spans="1:146" s="60" customFormat="1" x14ac:dyDescent="0.25">
      <c r="A20" t="s">
        <v>32</v>
      </c>
      <c r="B20" s="40" cm="1">
        <f t="array" ref="B20">IF(OR(B$9="",B$9="No matching data"),"",_xlfn.LET(_xlpm.metriccol,_xlfn.IFNA(_xlfn.XMATCH("IndemnityReceived_DIRRIs_n",SourceData[#Headers],0),0),_xlpm.keycol,_xlfn.IFNA(_xlfn.XMATCH("LookupKey",SourceData[#Headers],0),0),IF(OR(_xlpm.metriccol=0,_xlpm.keycol=0),"Missing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f>
        <v>17558</v>
      </c>
      <c r="C20" s="40" t="str" cm="1">
        <f t="array" ref="C20">IF(OR(C$9="",C$9="No matching data"),"",_xlfn.LET(_xlpm.metriccol,_xlfn.IFNA(_xlfn.XMATCH("IndemnityReceived_DIRRIs_n",SourceData[#Headers],0),0),_xlpm.keycol,_xlfn.IFNA(_xlfn.XMATCH("LookupKey",SourceData[#Headers],0),0),IF(OR(_xlpm.metriccol=0,_xlpm.keycol=0),"Missing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f>
        <v/>
      </c>
      <c r="D20" s="40" t="str" cm="1">
        <f t="array" ref="D20">IF(OR(D$9="",D$9="No matching data"),"",_xlfn.LET(_xlpm.metriccol,_xlfn.IFNA(_xlfn.XMATCH("IndemnityReceived_DIRRIs_n",SourceData[#Headers],0),0),_xlpm.keycol,_xlfn.IFNA(_xlfn.XMATCH("LookupKey",SourceData[#Headers],0),0),IF(OR(_xlpm.metriccol=0,_xlpm.keycol=0),"Missing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f>
        <v/>
      </c>
      <c r="E20" s="40" t="str" cm="1">
        <f t="array" ref="E20">IF(OR(E$9="",E$9="No matching data"),"",_xlfn.LET(_xlpm.metriccol,_xlfn.IFNA(_xlfn.XMATCH("IndemnityReceived_DIRRIs_n",SourceData[#Headers],0),0),_xlpm.keycol,_xlfn.IFNA(_xlfn.XMATCH("LookupKey",SourceData[#Headers],0),0),IF(OR(_xlpm.metriccol=0,_xlpm.keycol=0),"Missing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f>
        <v/>
      </c>
      <c r="F20" s="40" t="str" cm="1">
        <f t="array" ref="F20">IF(OR(F$9="",F$9="No matching data"),"",_xlfn.LET(_xlpm.metriccol,_xlfn.IFNA(_xlfn.XMATCH("IndemnityReceived_DIRRIs_n",SourceData[#Headers],0),0),_xlpm.keycol,_xlfn.IFNA(_xlfn.XMATCH("LookupKey",SourceData[#Headers],0),0),IF(OR(_xlpm.metriccol=0,_xlpm.keycol=0),"Missing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f>
        <v/>
      </c>
      <c r="G20" s="40" t="str" cm="1">
        <f t="array" ref="G20">IF(OR(G$9="",G$9="No matching data"),"",_xlfn.LET(_xlpm.metriccol,_xlfn.IFNA(_xlfn.XMATCH("IndemnityReceived_DIRRIs_n",SourceData[#Headers],0),0),_xlpm.keycol,_xlfn.IFNA(_xlfn.XMATCH("LookupKey",SourceData[#Headers],0),0),IF(OR(_xlpm.metriccol=0,_xlpm.keycol=0),"Missing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f>
        <v/>
      </c>
      <c r="H20" s="40" t="str" cm="1">
        <f t="array" ref="H20">IF(OR(H$9="",H$9="No matching data"),"",_xlfn.LET(_xlpm.metriccol,_xlfn.IFNA(_xlfn.XMATCH("IndemnityReceived_DIRRIs_n",SourceData[#Headers],0),0),_xlpm.keycol,_xlfn.IFNA(_xlfn.XMATCH("LookupKey",SourceData[#Headers],0),0),IF(OR(_xlpm.metriccol=0,_xlpm.keycol=0),"Missing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f>
        <v/>
      </c>
      <c r="I20" s="40" t="str" cm="1">
        <f t="array" ref="I20">IF(OR(I$9="",I$9="No matching data"),"",_xlfn.LET(_xlpm.metriccol,_xlfn.IFNA(_xlfn.XMATCH("IndemnityReceived_DIRRIs_n",SourceData[#Headers],0),0),_xlpm.keycol,_xlfn.IFNA(_xlfn.XMATCH("LookupKey",SourceData[#Headers],0),0),IF(OR(_xlpm.metriccol=0,_xlpm.keycol=0),"Missing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f>
        <v/>
      </c>
      <c r="J20" s="40" t="str" cm="1">
        <f t="array" ref="J20">IF(OR(J$9="",J$9="No matching data"),"",_xlfn.LET(_xlpm.metriccol,_xlfn.IFNA(_xlfn.XMATCH("IndemnityReceived_DIRRIs_n",SourceData[#Headers],0),0),_xlpm.keycol,_xlfn.IFNA(_xlfn.XMATCH("LookupKey",SourceData[#Headers],0),0),IF(OR(_xlpm.metriccol=0,_xlpm.keycol=0),"Missing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f>
        <v/>
      </c>
      <c r="K20" s="40" t="str" cm="1">
        <f t="array" ref="K20">IF(OR(K$9="",K$9="No matching data"),"",_xlfn.LET(_xlpm.metriccol,_xlfn.IFNA(_xlfn.XMATCH("IndemnityReceived_DIRRIs_n",SourceData[#Headers],0),0),_xlpm.keycol,_xlfn.IFNA(_xlfn.XMATCH("LookupKey",SourceData[#Headers],0),0),IF(OR(_xlpm.metriccol=0,_xlpm.keycol=0),"Missing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f>
        <v/>
      </c>
      <c r="L20" s="40" t="str" cm="1">
        <f t="array" ref="L20">IF(OR(L$9="",L$9="No matching data"),"",_xlfn.LET(_xlpm.metriccol,_xlfn.IFNA(_xlfn.XMATCH("IndemnityReceived_DIRRIs_n",SourceData[#Headers],0),0),_xlpm.keycol,_xlfn.IFNA(_xlfn.XMATCH("LookupKey",SourceData[#Headers],0),0),IF(OR(_xlpm.metriccol=0,_xlpm.keycol=0),"Missing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f>
        <v/>
      </c>
      <c r="M20" s="40" t="str" cm="1">
        <f t="array" ref="M20">IF(OR(M$9="",M$9="No matching data"),"",_xlfn.LET(_xlpm.metriccol,_xlfn.IFNA(_xlfn.XMATCH("IndemnityReceived_DIRRIs_n",SourceData[#Headers],0),0),_xlpm.keycol,_xlfn.IFNA(_xlfn.XMATCH("LookupKey",SourceData[#Headers],0),0),IF(OR(_xlpm.metriccol=0,_xlpm.keycol=0),"Missing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f>
        <v/>
      </c>
      <c r="N20" s="40" t="str" cm="1">
        <f t="array" ref="N20">IF(OR(N$9="",N$9="No matching data"),"",_xlfn.LET(_xlpm.metriccol,_xlfn.IFNA(_xlfn.XMATCH("IndemnityReceived_DIRRIs_n",SourceData[#Headers],0),0),_xlpm.keycol,_xlfn.IFNA(_xlfn.XMATCH("LookupKey",SourceData[#Headers],0),0),IF(OR(_xlpm.metriccol=0,_xlpm.keycol=0),"Missing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f>
        <v/>
      </c>
      <c r="O20" s="40" t="str" cm="1">
        <f t="array" ref="O20">IF(OR(O$9="",O$9="No matching data"),"",_xlfn.LET(_xlpm.metriccol,_xlfn.IFNA(_xlfn.XMATCH("IndemnityReceived_DIRRIs_n",SourceData[#Headers],0),0),_xlpm.keycol,_xlfn.IFNA(_xlfn.XMATCH("LookupKey",SourceData[#Headers],0),0),IF(OR(_xlpm.metriccol=0,_xlpm.keycol=0),"Missing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f>
        <v/>
      </c>
      <c r="P20" s="40" t="str" cm="1">
        <f t="array" ref="P20">IF(OR(P$9="",P$9="No matching data"),"",_xlfn.LET(_xlpm.metriccol,_xlfn.IFNA(_xlfn.XMATCH("IndemnityReceived_DIRRIs_n",SourceData[#Headers],0),0),_xlpm.keycol,_xlfn.IFNA(_xlfn.XMATCH("LookupKey",SourceData[#Headers],0),0),IF(OR(_xlpm.metriccol=0,_xlpm.keycol=0),"Missing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f>
        <v/>
      </c>
      <c r="Q20" s="40" t="str" cm="1">
        <f t="array" ref="Q20">IF(OR(Q$9="",Q$9="No matching data"),"",_xlfn.LET(_xlpm.metriccol,_xlfn.IFNA(_xlfn.XMATCH("IndemnityReceived_DIRRIs_n",SourceData[#Headers],0),0),_xlpm.keycol,_xlfn.IFNA(_xlfn.XMATCH("LookupKey",SourceData[#Headers],0),0),IF(OR(_xlpm.metriccol=0,_xlpm.keycol=0),"Missing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f>
        <v/>
      </c>
      <c r="R20" s="40" t="str" cm="1">
        <f t="array" ref="R20">IF(OR(R$9="",R$9="No matching data"),"",_xlfn.LET(_xlpm.metriccol,_xlfn.IFNA(_xlfn.XMATCH("IndemnityReceived_DIRRIs_n",SourceData[#Headers],0),0),_xlpm.keycol,_xlfn.IFNA(_xlfn.XMATCH("LookupKey",SourceData[#Headers],0),0),IF(OR(_xlpm.metriccol=0,_xlpm.keycol=0),"Missing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f>
        <v/>
      </c>
      <c r="S20" s="40" t="str" cm="1">
        <f t="array" ref="S20">IF(OR(S$9="",S$9="No matching data"),"",_xlfn.LET(_xlpm.metriccol,_xlfn.IFNA(_xlfn.XMATCH("IndemnityReceived_DIRRIs_n",SourceData[#Headers],0),0),_xlpm.keycol,_xlfn.IFNA(_xlfn.XMATCH("LookupKey",SourceData[#Headers],0),0),IF(OR(_xlpm.metriccol=0,_xlpm.keycol=0),"Missing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f>
        <v/>
      </c>
      <c r="T20" s="40" t="str" cm="1">
        <f t="array" ref="T20">IF(OR(T$9="",T$9="No matching data"),"",_xlfn.LET(_xlpm.metriccol,_xlfn.IFNA(_xlfn.XMATCH("IndemnityReceived_DIRRIs_n",SourceData[#Headers],0),0),_xlpm.keycol,_xlfn.IFNA(_xlfn.XMATCH("LookupKey",SourceData[#Headers],0),0),IF(OR(_xlpm.metriccol=0,_xlpm.keycol=0),"Missing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f>
        <v/>
      </c>
      <c r="U20" s="40" t="str" cm="1">
        <f t="array" ref="U20">IF(OR(U$9="",U$9="No matching data"),"",_xlfn.LET(_xlpm.metriccol,_xlfn.IFNA(_xlfn.XMATCH("IndemnityReceived_DIRRIs_n",SourceData[#Headers],0),0),_xlpm.keycol,_xlfn.IFNA(_xlfn.XMATCH("LookupKey",SourceData[#Headers],0),0),IF(OR(_xlpm.metriccol=0,_xlpm.keycol=0),"Missing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f>
        <v/>
      </c>
      <c r="V20" s="57" t="str" cm="1">
        <f t="array" ref="V20">IF(OR(V$9="",V$9="No matching data"),"",_xlfn.LET(_xlpm.metriccol,_xlfn.IFNA(_xlfn.XMATCH("IndemnityReceived_DIRRIs_n",SourceData[#Headers],0),0),_xlpm.keycol,_xlfn.IFNA(_xlfn.XMATCH("LookupKey",SourceData[#Headers],0),0),IF(OR(_xlpm.metriccol=0,_xlpm.keycol=0),"Missing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f>
        <v/>
      </c>
      <c r="W20" s="58" t="str" cm="1">
        <f t="array" ref="W20">IF(OR(W$9="",W$9="No matching data"),"",_xlfn.LET(_xlpm.metriccol,_xlfn.IFNA(_xlfn.XMATCH("IndemnityReceived_DIRRIs_n",SourceData[#Headers],0),0),_xlpm.keycol,_xlfn.IFNA(_xlfn.XMATCH("LookupKey",SourceData[#Headers],0),0),IF(OR(_xlpm.metriccol=0,_xlpm.keycol=0),"Missing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f>
        <v/>
      </c>
      <c r="X20" s="59" t="str" cm="1">
        <f t="array" ref="X20">IF(OR(X$9="",X$9="No matching data"),"",_xlfn.LET(_xlpm.metriccol,_xlfn.IFNA(_xlfn.XMATCH("IndemnityReceived_DIRRIs_n",SourceData[#Headers],0),0),_xlpm.keycol,_xlfn.IFNA(_xlfn.XMATCH("LookupKey",SourceData[#Headers],0),0),IF(OR(_xlpm.metriccol=0,_xlpm.keycol=0),"Missing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f>
        <v/>
      </c>
    </row>
    <row r="21" spans="1:146" x14ac:dyDescent="0.25">
      <c r="A21" t="s">
        <v>33</v>
      </c>
      <c r="B21" s="38" cm="1">
        <f t="array" ref="B21">IF(OR(B$9="",B$9="No matching data"),"",_xlfn.LET(_xlpm.metriccol,_xlfn.IFNA(_xlfn.XMATCH("IndemnityReceived_pct",SourceData[#Headers],0),0),_xlpm.keycol,_xlfn.IFNA(_xlfn.XMATCH("LookupKey",SourceData[#Headers],0),0),IF(OR(_xlpm.metriccol=0,_xlpm.keycol=0),"Missing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f>
        <v>0.67103000000000002</v>
      </c>
      <c r="C21" s="38" t="str" cm="1">
        <f t="array" ref="C21">IF(OR(C$9="",C$9="No matching data"),"",_xlfn.LET(_xlpm.metriccol,_xlfn.IFNA(_xlfn.XMATCH("IndemnityReceived_pct",SourceData[#Headers],0),0),_xlpm.keycol,_xlfn.IFNA(_xlfn.XMATCH("LookupKey",SourceData[#Headers],0),0),IF(OR(_xlpm.metriccol=0,_xlpm.keycol=0),"Missing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f>
        <v/>
      </c>
      <c r="D21" s="38" t="str" cm="1">
        <f t="array" ref="D21">IF(OR(D$9="",D$9="No matching data"),"",_xlfn.LET(_xlpm.metriccol,_xlfn.IFNA(_xlfn.XMATCH("IndemnityReceived_pct",SourceData[#Headers],0),0),_xlpm.keycol,_xlfn.IFNA(_xlfn.XMATCH("LookupKey",SourceData[#Headers],0),0),IF(OR(_xlpm.metriccol=0,_xlpm.keycol=0),"Missing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f>
        <v/>
      </c>
      <c r="E21" s="38" t="str" cm="1">
        <f t="array" ref="E21">IF(OR(E$9="",E$9="No matching data"),"",_xlfn.LET(_xlpm.metriccol,_xlfn.IFNA(_xlfn.XMATCH("IndemnityReceived_pct",SourceData[#Headers],0),0),_xlpm.keycol,_xlfn.IFNA(_xlfn.XMATCH("LookupKey",SourceData[#Headers],0),0),IF(OR(_xlpm.metriccol=0,_xlpm.keycol=0),"Missing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f>
        <v/>
      </c>
      <c r="F21" s="38" t="str" cm="1">
        <f t="array" ref="F21">IF(OR(F$9="",F$9="No matching data"),"",_xlfn.LET(_xlpm.metriccol,_xlfn.IFNA(_xlfn.XMATCH("IndemnityReceived_pct",SourceData[#Headers],0),0),_xlpm.keycol,_xlfn.IFNA(_xlfn.XMATCH("LookupKey",SourceData[#Headers],0),0),IF(OR(_xlpm.metriccol=0,_xlpm.keycol=0),"Missing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f>
        <v/>
      </c>
      <c r="G21" s="38" t="str" cm="1">
        <f t="array" ref="G21">IF(OR(G$9="",G$9="No matching data"),"",_xlfn.LET(_xlpm.metriccol,_xlfn.IFNA(_xlfn.XMATCH("IndemnityReceived_pct",SourceData[#Headers],0),0),_xlpm.keycol,_xlfn.IFNA(_xlfn.XMATCH("LookupKey",SourceData[#Headers],0),0),IF(OR(_xlpm.metriccol=0,_xlpm.keycol=0),"Missing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f>
        <v/>
      </c>
      <c r="H21" s="38" t="str" cm="1">
        <f t="array" ref="H21">IF(OR(H$9="",H$9="No matching data"),"",_xlfn.LET(_xlpm.metriccol,_xlfn.IFNA(_xlfn.XMATCH("IndemnityReceived_pct",SourceData[#Headers],0),0),_xlpm.keycol,_xlfn.IFNA(_xlfn.XMATCH("LookupKey",SourceData[#Headers],0),0),IF(OR(_xlpm.metriccol=0,_xlpm.keycol=0),"Missing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f>
        <v/>
      </c>
      <c r="I21" s="38" t="str" cm="1">
        <f t="array" ref="I21">IF(OR(I$9="",I$9="No matching data"),"",_xlfn.LET(_xlpm.metriccol,_xlfn.IFNA(_xlfn.XMATCH("IndemnityReceived_pct",SourceData[#Headers],0),0),_xlpm.keycol,_xlfn.IFNA(_xlfn.XMATCH("LookupKey",SourceData[#Headers],0),0),IF(OR(_xlpm.metriccol=0,_xlpm.keycol=0),"Missing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f>
        <v/>
      </c>
      <c r="J21" s="38" t="str" cm="1">
        <f t="array" ref="J21">IF(OR(J$9="",J$9="No matching data"),"",_xlfn.LET(_xlpm.metriccol,_xlfn.IFNA(_xlfn.XMATCH("IndemnityReceived_pct",SourceData[#Headers],0),0),_xlpm.keycol,_xlfn.IFNA(_xlfn.XMATCH("LookupKey",SourceData[#Headers],0),0),IF(OR(_xlpm.metriccol=0,_xlpm.keycol=0),"Missing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f>
        <v/>
      </c>
      <c r="K21" s="38" t="str" cm="1">
        <f t="array" ref="K21">IF(OR(K$9="",K$9="No matching data"),"",_xlfn.LET(_xlpm.metriccol,_xlfn.IFNA(_xlfn.XMATCH("IndemnityReceived_pct",SourceData[#Headers],0),0),_xlpm.keycol,_xlfn.IFNA(_xlfn.XMATCH("LookupKey",SourceData[#Headers],0),0),IF(OR(_xlpm.metriccol=0,_xlpm.keycol=0),"Missing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f>
        <v/>
      </c>
      <c r="L21" s="38" t="str" cm="1">
        <f t="array" ref="L21">IF(OR(L$9="",L$9="No matching data"),"",_xlfn.LET(_xlpm.metriccol,_xlfn.IFNA(_xlfn.XMATCH("IndemnityReceived_pct",SourceData[#Headers],0),0),_xlpm.keycol,_xlfn.IFNA(_xlfn.XMATCH("LookupKey",SourceData[#Headers],0),0),IF(OR(_xlpm.metriccol=0,_xlpm.keycol=0),"Missing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f>
        <v/>
      </c>
      <c r="M21" s="38" t="str" cm="1">
        <f t="array" ref="M21">IF(OR(M$9="",M$9="No matching data"),"",_xlfn.LET(_xlpm.metriccol,_xlfn.IFNA(_xlfn.XMATCH("IndemnityReceived_pct",SourceData[#Headers],0),0),_xlpm.keycol,_xlfn.IFNA(_xlfn.XMATCH("LookupKey",SourceData[#Headers],0),0),IF(OR(_xlpm.metriccol=0,_xlpm.keycol=0),"Missing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f>
        <v/>
      </c>
      <c r="N21" s="38" t="str" cm="1">
        <f t="array" ref="N21">IF(OR(N$9="",N$9="No matching data"),"",_xlfn.LET(_xlpm.metriccol,_xlfn.IFNA(_xlfn.XMATCH("IndemnityReceived_pct",SourceData[#Headers],0),0),_xlpm.keycol,_xlfn.IFNA(_xlfn.XMATCH("LookupKey",SourceData[#Headers],0),0),IF(OR(_xlpm.metriccol=0,_xlpm.keycol=0),"Missing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f>
        <v/>
      </c>
      <c r="O21" s="38" t="str" cm="1">
        <f t="array" ref="O21">IF(OR(O$9="",O$9="No matching data"),"",_xlfn.LET(_xlpm.metriccol,_xlfn.IFNA(_xlfn.XMATCH("IndemnityReceived_pct",SourceData[#Headers],0),0),_xlpm.keycol,_xlfn.IFNA(_xlfn.XMATCH("LookupKey",SourceData[#Headers],0),0),IF(OR(_xlpm.metriccol=0,_xlpm.keycol=0),"Missing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f>
        <v/>
      </c>
      <c r="P21" s="38" t="str" cm="1">
        <f t="array" ref="P21">IF(OR(P$9="",P$9="No matching data"),"",_xlfn.LET(_xlpm.metriccol,_xlfn.IFNA(_xlfn.XMATCH("IndemnityReceived_pct",SourceData[#Headers],0),0),_xlpm.keycol,_xlfn.IFNA(_xlfn.XMATCH("LookupKey",SourceData[#Headers],0),0),IF(OR(_xlpm.metriccol=0,_xlpm.keycol=0),"Missing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f>
        <v/>
      </c>
      <c r="Q21" s="38" t="str" cm="1">
        <f t="array" ref="Q21">IF(OR(Q$9="",Q$9="No matching data"),"",_xlfn.LET(_xlpm.metriccol,_xlfn.IFNA(_xlfn.XMATCH("IndemnityReceived_pct",SourceData[#Headers],0),0),_xlpm.keycol,_xlfn.IFNA(_xlfn.XMATCH("LookupKey",SourceData[#Headers],0),0),IF(OR(_xlpm.metriccol=0,_xlpm.keycol=0),"Missing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f>
        <v/>
      </c>
      <c r="R21" s="38" t="str" cm="1">
        <f t="array" ref="R21">IF(OR(R$9="",R$9="No matching data"),"",_xlfn.LET(_xlpm.metriccol,_xlfn.IFNA(_xlfn.XMATCH("IndemnityReceived_pct",SourceData[#Headers],0),0),_xlpm.keycol,_xlfn.IFNA(_xlfn.XMATCH("LookupKey",SourceData[#Headers],0),0),IF(OR(_xlpm.metriccol=0,_xlpm.keycol=0),"Missing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f>
        <v/>
      </c>
      <c r="S21" s="38" t="str" cm="1">
        <f t="array" ref="S21">IF(OR(S$9="",S$9="No matching data"),"",_xlfn.LET(_xlpm.metriccol,_xlfn.IFNA(_xlfn.XMATCH("IndemnityReceived_pct",SourceData[#Headers],0),0),_xlpm.keycol,_xlfn.IFNA(_xlfn.XMATCH("LookupKey",SourceData[#Headers],0),0),IF(OR(_xlpm.metriccol=0,_xlpm.keycol=0),"Missing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f>
        <v/>
      </c>
      <c r="T21" s="38" t="str" cm="1">
        <f t="array" ref="T21">IF(OR(T$9="",T$9="No matching data"),"",_xlfn.LET(_xlpm.metriccol,_xlfn.IFNA(_xlfn.XMATCH("IndemnityReceived_pct",SourceData[#Headers],0),0),_xlpm.keycol,_xlfn.IFNA(_xlfn.XMATCH("LookupKey",SourceData[#Headers],0),0),IF(OR(_xlpm.metriccol=0,_xlpm.keycol=0),"Missing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f>
        <v/>
      </c>
      <c r="U21" s="38" t="str" cm="1">
        <f t="array" ref="U21">IF(OR(U$9="",U$9="No matching data"),"",_xlfn.LET(_xlpm.metriccol,_xlfn.IFNA(_xlfn.XMATCH("IndemnityReceived_pct",SourceData[#Headers],0),0),_xlpm.keycol,_xlfn.IFNA(_xlfn.XMATCH("LookupKey",SourceData[#Headers],0),0),IF(OR(_xlpm.metriccol=0,_xlpm.keycol=0),"Missing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f>
        <v/>
      </c>
      <c r="V21" s="38" t="str" cm="1">
        <f t="array" ref="V21">IF(OR(V$9="",V$9="No matching data"),"",_xlfn.LET(_xlpm.metriccol,_xlfn.IFNA(_xlfn.XMATCH("IndemnityReceived_pct",SourceData[#Headers],0),0),_xlpm.keycol,_xlfn.IFNA(_xlfn.XMATCH("LookupKey",SourceData[#Headers],0),0),IF(OR(_xlpm.metriccol=0,_xlpm.keycol=0),"Missing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f>
        <v/>
      </c>
      <c r="W21" t="str" cm="1">
        <f t="array" ref="W21">IF(OR(W$9="",W$9="No matching data"),"",_xlfn.LET(_xlpm.metriccol,_xlfn.IFNA(_xlfn.XMATCH("IndemnityReceived_pct",SourceData[#Headers],0),0),_xlpm.keycol,_xlfn.IFNA(_xlfn.XMATCH("LookupKey",SourceData[#Headers],0),0),IF(OR(_xlpm.metriccol=0,_xlpm.keycol=0),"Missing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f>
        <v/>
      </c>
      <c r="X21" s="4" t="str" cm="1">
        <f t="array" ref="X21">IF(OR(X$9="",X$9="No matching data"),"",_xlfn.LET(_xlpm.metriccol,_xlfn.IFNA(_xlfn.XMATCH("IndemnityReceived_pct",SourceData[#Headers],0),0),_xlpm.keycol,_xlfn.IFNA(_xlfn.XMATCH("LookupKey",SourceData[#Headers],0),0),IF(OR(_xlpm.metriccol=0,_xlpm.keycol=0),"Missing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f>
        <v/>
      </c>
    </row>
    <row r="22" spans="1:146" x14ac:dyDescent="0.25">
      <c r="A22" t="s">
        <v>34</v>
      </c>
      <c r="B22" s="41" cm="1">
        <f t="array" ref="B22">IF(OR(B$9="",B$9="No matching data"),"",_xlfn.LET(_xlpm.metriccol,_xlfn.IFNA(_xlfn.XMATCH("IndemnityAmount_total",SourceData[#Headers],0),0),_xlpm.keycol,_xlfn.IFNA(_xlfn.XMATCH("LookupKey",SourceData[#Headers],0),0),IF(OR(_xlpm.metriccol=0,_xlpm.keycol=0),"Missing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f>
        <v>178597585</v>
      </c>
      <c r="C22" s="41" t="str" cm="1">
        <f t="array" ref="C22">IF(OR(C$9="",C$9="No matching data"),"",_xlfn.LET(_xlpm.metriccol,_xlfn.IFNA(_xlfn.XMATCH("IndemnityAmount_total",SourceData[#Headers],0),0),_xlpm.keycol,_xlfn.IFNA(_xlfn.XMATCH("LookupKey",SourceData[#Headers],0),0),IF(OR(_xlpm.metriccol=0,_xlpm.keycol=0),"Missing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f>
        <v/>
      </c>
      <c r="D22" s="41" t="str" cm="1">
        <f t="array" ref="D22">IF(OR(D$9="",D$9="No matching data"),"",_xlfn.LET(_xlpm.metriccol,_xlfn.IFNA(_xlfn.XMATCH("IndemnityAmount_total",SourceData[#Headers],0),0),_xlpm.keycol,_xlfn.IFNA(_xlfn.XMATCH("LookupKey",SourceData[#Headers],0),0),IF(OR(_xlpm.metriccol=0,_xlpm.keycol=0),"Missing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f>
        <v/>
      </c>
      <c r="E22" s="41" t="str" cm="1">
        <f t="array" ref="E22">IF(OR(E$9="",E$9="No matching data"),"",_xlfn.LET(_xlpm.metriccol,_xlfn.IFNA(_xlfn.XMATCH("IndemnityAmount_total",SourceData[#Headers],0),0),_xlpm.keycol,_xlfn.IFNA(_xlfn.XMATCH("LookupKey",SourceData[#Headers],0),0),IF(OR(_xlpm.metriccol=0,_xlpm.keycol=0),"Missing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f>
        <v/>
      </c>
      <c r="F22" s="41" t="str" cm="1">
        <f t="array" ref="F22">IF(OR(F$9="",F$9="No matching data"),"",_xlfn.LET(_xlpm.metriccol,_xlfn.IFNA(_xlfn.XMATCH("IndemnityAmount_total",SourceData[#Headers],0),0),_xlpm.keycol,_xlfn.IFNA(_xlfn.XMATCH("LookupKey",SourceData[#Headers],0),0),IF(OR(_xlpm.metriccol=0,_xlpm.keycol=0),"Missing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f>
        <v/>
      </c>
      <c r="G22" s="41" t="str" cm="1">
        <f t="array" ref="G22">IF(OR(G$9="",G$9="No matching data"),"",_xlfn.LET(_xlpm.metriccol,_xlfn.IFNA(_xlfn.XMATCH("IndemnityAmount_total",SourceData[#Headers],0),0),_xlpm.keycol,_xlfn.IFNA(_xlfn.XMATCH("LookupKey",SourceData[#Headers],0),0),IF(OR(_xlpm.metriccol=0,_xlpm.keycol=0),"Missing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f>
        <v/>
      </c>
      <c r="H22" s="41" t="str" cm="1">
        <f t="array" ref="H22">IF(OR(H$9="",H$9="No matching data"),"",_xlfn.LET(_xlpm.metriccol,_xlfn.IFNA(_xlfn.XMATCH("IndemnityAmount_total",SourceData[#Headers],0),0),_xlpm.keycol,_xlfn.IFNA(_xlfn.XMATCH("LookupKey",SourceData[#Headers],0),0),IF(OR(_xlpm.metriccol=0,_xlpm.keycol=0),"Missing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f>
        <v/>
      </c>
      <c r="I22" s="41" t="str" cm="1">
        <f t="array" ref="I22">IF(OR(I$9="",I$9="No matching data"),"",_xlfn.LET(_xlpm.metriccol,_xlfn.IFNA(_xlfn.XMATCH("IndemnityAmount_total",SourceData[#Headers],0),0),_xlpm.keycol,_xlfn.IFNA(_xlfn.XMATCH("LookupKey",SourceData[#Headers],0),0),IF(OR(_xlpm.metriccol=0,_xlpm.keycol=0),"Missing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f>
        <v/>
      </c>
      <c r="J22" s="41" t="str" cm="1">
        <f t="array" ref="J22">IF(OR(J$9="",J$9="No matching data"),"",_xlfn.LET(_xlpm.metriccol,_xlfn.IFNA(_xlfn.XMATCH("IndemnityAmount_total",SourceData[#Headers],0),0),_xlpm.keycol,_xlfn.IFNA(_xlfn.XMATCH("LookupKey",SourceData[#Headers],0),0),IF(OR(_xlpm.metriccol=0,_xlpm.keycol=0),"Missing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f>
        <v/>
      </c>
      <c r="K22" s="41" t="str" cm="1">
        <f t="array" ref="K22">IF(OR(K$9="",K$9="No matching data"),"",_xlfn.LET(_xlpm.metriccol,_xlfn.IFNA(_xlfn.XMATCH("IndemnityAmount_total",SourceData[#Headers],0),0),_xlpm.keycol,_xlfn.IFNA(_xlfn.XMATCH("LookupKey",SourceData[#Headers],0),0),IF(OR(_xlpm.metriccol=0,_xlpm.keycol=0),"Missing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f>
        <v/>
      </c>
      <c r="L22" s="41" t="str" cm="1">
        <f t="array" ref="L22">IF(OR(L$9="",L$9="No matching data"),"",_xlfn.LET(_xlpm.metriccol,_xlfn.IFNA(_xlfn.XMATCH("IndemnityAmount_total",SourceData[#Headers],0),0),_xlpm.keycol,_xlfn.IFNA(_xlfn.XMATCH("LookupKey",SourceData[#Headers],0),0),IF(OR(_xlpm.metriccol=0,_xlpm.keycol=0),"Missing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f>
        <v/>
      </c>
      <c r="M22" s="41" t="str" cm="1">
        <f t="array" ref="M22">IF(OR(M$9="",M$9="No matching data"),"",_xlfn.LET(_xlpm.metriccol,_xlfn.IFNA(_xlfn.XMATCH("IndemnityAmount_total",SourceData[#Headers],0),0),_xlpm.keycol,_xlfn.IFNA(_xlfn.XMATCH("LookupKey",SourceData[#Headers],0),0),IF(OR(_xlpm.metriccol=0,_xlpm.keycol=0),"Missing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f>
        <v/>
      </c>
      <c r="N22" s="41" t="str" cm="1">
        <f t="array" ref="N22">IF(OR(N$9="",N$9="No matching data"),"",_xlfn.LET(_xlpm.metriccol,_xlfn.IFNA(_xlfn.XMATCH("IndemnityAmount_total",SourceData[#Headers],0),0),_xlpm.keycol,_xlfn.IFNA(_xlfn.XMATCH("LookupKey",SourceData[#Headers],0),0),IF(OR(_xlpm.metriccol=0,_xlpm.keycol=0),"Missing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f>
        <v/>
      </c>
      <c r="O22" s="41" t="str" cm="1">
        <f t="array" ref="O22">IF(OR(O$9="",O$9="No matching data"),"",_xlfn.LET(_xlpm.metriccol,_xlfn.IFNA(_xlfn.XMATCH("IndemnityAmount_total",SourceData[#Headers],0),0),_xlpm.keycol,_xlfn.IFNA(_xlfn.XMATCH("LookupKey",SourceData[#Headers],0),0),IF(OR(_xlpm.metriccol=0,_xlpm.keycol=0),"Missing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f>
        <v/>
      </c>
      <c r="P22" s="41" t="str" cm="1">
        <f t="array" ref="P22">IF(OR(P$9="",P$9="No matching data"),"",_xlfn.LET(_xlpm.metriccol,_xlfn.IFNA(_xlfn.XMATCH("IndemnityAmount_total",SourceData[#Headers],0),0),_xlpm.keycol,_xlfn.IFNA(_xlfn.XMATCH("LookupKey",SourceData[#Headers],0),0),IF(OR(_xlpm.metriccol=0,_xlpm.keycol=0),"Missing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f>
        <v/>
      </c>
      <c r="Q22" s="41" t="str" cm="1">
        <f t="array" ref="Q22">IF(OR(Q$9="",Q$9="No matching data"),"",_xlfn.LET(_xlpm.metriccol,_xlfn.IFNA(_xlfn.XMATCH("IndemnityAmount_total",SourceData[#Headers],0),0),_xlpm.keycol,_xlfn.IFNA(_xlfn.XMATCH("LookupKey",SourceData[#Headers],0),0),IF(OR(_xlpm.metriccol=0,_xlpm.keycol=0),"Missing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f>
        <v/>
      </c>
      <c r="R22" s="41" t="str" cm="1">
        <f t="array" ref="R22">IF(OR(R$9="",R$9="No matching data"),"",_xlfn.LET(_xlpm.metriccol,_xlfn.IFNA(_xlfn.XMATCH("IndemnityAmount_total",SourceData[#Headers],0),0),_xlpm.keycol,_xlfn.IFNA(_xlfn.XMATCH("LookupKey",SourceData[#Headers],0),0),IF(OR(_xlpm.metriccol=0,_xlpm.keycol=0),"Missing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f>
        <v/>
      </c>
      <c r="S22" s="41" t="str" cm="1">
        <f t="array" ref="S22">IF(OR(S$9="",S$9="No matching data"),"",_xlfn.LET(_xlpm.metriccol,_xlfn.IFNA(_xlfn.XMATCH("IndemnityAmount_total",SourceData[#Headers],0),0),_xlpm.keycol,_xlfn.IFNA(_xlfn.XMATCH("LookupKey",SourceData[#Headers],0),0),IF(OR(_xlpm.metriccol=0,_xlpm.keycol=0),"Missing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f>
        <v/>
      </c>
      <c r="T22" s="41" t="str" cm="1">
        <f t="array" ref="T22">IF(OR(T$9="",T$9="No matching data"),"",_xlfn.LET(_xlpm.metriccol,_xlfn.IFNA(_xlfn.XMATCH("IndemnityAmount_total",SourceData[#Headers],0),0),_xlpm.keycol,_xlfn.IFNA(_xlfn.XMATCH("LookupKey",SourceData[#Headers],0),0),IF(OR(_xlpm.metriccol=0,_xlpm.keycol=0),"Missing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f>
        <v/>
      </c>
      <c r="U22" s="41" t="str" cm="1">
        <f t="array" ref="U22">IF(OR(U$9="",U$9="No matching data"),"",_xlfn.LET(_xlpm.metriccol,_xlfn.IFNA(_xlfn.XMATCH("IndemnityAmount_total",SourceData[#Headers],0),0),_xlpm.keycol,_xlfn.IFNA(_xlfn.XMATCH("LookupKey",SourceData[#Headers],0),0),IF(OR(_xlpm.metriccol=0,_xlpm.keycol=0),"Missing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f>
        <v/>
      </c>
      <c r="V22" s="41" t="str" cm="1">
        <f t="array" ref="V22">IF(OR(V$9="",V$9="No matching data"),"",_xlfn.LET(_xlpm.metriccol,_xlfn.IFNA(_xlfn.XMATCH("IndemnityAmount_total",SourceData[#Headers],0),0),_xlpm.keycol,_xlfn.IFNA(_xlfn.XMATCH("LookupKey",SourceData[#Headers],0),0),IF(OR(_xlpm.metriccol=0,_xlpm.keycol=0),"Missing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f>
        <v/>
      </c>
      <c r="W22" s="14" t="str" cm="1">
        <f t="array" ref="W22">IF(OR(W$9="",W$9="No matching data"),"",_xlfn.LET(_xlpm.metriccol,_xlfn.IFNA(_xlfn.XMATCH("IndemnityAmount_total",SourceData[#Headers],0),0),_xlpm.keycol,_xlfn.IFNA(_xlfn.XMATCH("LookupKey",SourceData[#Headers],0),0),IF(OR(_xlpm.metriccol=0,_xlpm.keycol=0),"Missing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f>
        <v/>
      </c>
      <c r="X22" s="15" t="str" cm="1">
        <f t="array" ref="X22">IF(OR(X$9="",X$9="No matching data"),"",_xlfn.LET(_xlpm.metriccol,_xlfn.IFNA(_xlfn.XMATCH("IndemnityAmount_total",SourceData[#Headers],0),0),_xlpm.keycol,_xlfn.IFNA(_xlfn.XMATCH("LookupKey",SourceData[#Headers],0),0),IF(OR(_xlpm.metriccol=0,_xlpm.keycol=0),"Missing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f>
        <v/>
      </c>
    </row>
    <row r="23" spans="1:146" x14ac:dyDescent="0.25">
      <c r="A23" t="s">
        <v>35</v>
      </c>
      <c r="B23" s="41" cm="1">
        <f t="array" ref="B23">IF(OR(B$9="",B$9="No matching data"),"",_xlfn.LET(_xlpm.metriccol,_xlfn.IFNA(_xlfn.XMATCH("IndemnityAmount_mean",SourceData[#Headers],0),0),_xlpm.keycol,_xlfn.IFNA(_xlfn.XMATCH("LookupKey",SourceData[#Headers],0),0),IF(OR(_xlpm.metriccol=0,_xlpm.keycol=0),"Missing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f>
        <v>15158.511713</v>
      </c>
      <c r="C23" s="41" t="str" cm="1">
        <f t="array" ref="C23">IF(OR(C$9="",C$9="No matching data"),"",_xlfn.LET(_xlpm.metriccol,_xlfn.IFNA(_xlfn.XMATCH("IndemnityAmount_mean",SourceData[#Headers],0),0),_xlpm.keycol,_xlfn.IFNA(_xlfn.XMATCH("LookupKey",SourceData[#Headers],0),0),IF(OR(_xlpm.metriccol=0,_xlpm.keycol=0),"Missing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f>
        <v/>
      </c>
      <c r="D23" s="41" t="str" cm="1">
        <f t="array" ref="D23">IF(OR(D$9="",D$9="No matching data"),"",_xlfn.LET(_xlpm.metriccol,_xlfn.IFNA(_xlfn.XMATCH("IndemnityAmount_mean",SourceData[#Headers],0),0),_xlpm.keycol,_xlfn.IFNA(_xlfn.XMATCH("LookupKey",SourceData[#Headers],0),0),IF(OR(_xlpm.metriccol=0,_xlpm.keycol=0),"Missing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f>
        <v/>
      </c>
      <c r="E23" s="41" t="str" cm="1">
        <f t="array" ref="E23">IF(OR(E$9="",E$9="No matching data"),"",_xlfn.LET(_xlpm.metriccol,_xlfn.IFNA(_xlfn.XMATCH("IndemnityAmount_mean",SourceData[#Headers],0),0),_xlpm.keycol,_xlfn.IFNA(_xlfn.XMATCH("LookupKey",SourceData[#Headers],0),0),IF(OR(_xlpm.metriccol=0,_xlpm.keycol=0),"Missing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f>
        <v/>
      </c>
      <c r="F23" s="41" t="str" cm="1">
        <f t="array" ref="F23">IF(OR(F$9="",F$9="No matching data"),"",_xlfn.LET(_xlpm.metriccol,_xlfn.IFNA(_xlfn.XMATCH("IndemnityAmount_mean",SourceData[#Headers],0),0),_xlpm.keycol,_xlfn.IFNA(_xlfn.XMATCH("LookupKey",SourceData[#Headers],0),0),IF(OR(_xlpm.metriccol=0,_xlpm.keycol=0),"Missing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f>
        <v/>
      </c>
      <c r="G23" s="41" t="str" cm="1">
        <f t="array" ref="G23">IF(OR(G$9="",G$9="No matching data"),"",_xlfn.LET(_xlpm.metriccol,_xlfn.IFNA(_xlfn.XMATCH("IndemnityAmount_mean",SourceData[#Headers],0),0),_xlpm.keycol,_xlfn.IFNA(_xlfn.XMATCH("LookupKey",SourceData[#Headers],0),0),IF(OR(_xlpm.metriccol=0,_xlpm.keycol=0),"Missing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f>
        <v/>
      </c>
      <c r="H23" s="41" t="str" cm="1">
        <f t="array" ref="H23">IF(OR(H$9="",H$9="No matching data"),"",_xlfn.LET(_xlpm.metriccol,_xlfn.IFNA(_xlfn.XMATCH("IndemnityAmount_mean",SourceData[#Headers],0),0),_xlpm.keycol,_xlfn.IFNA(_xlfn.XMATCH("LookupKey",SourceData[#Headers],0),0),IF(OR(_xlpm.metriccol=0,_xlpm.keycol=0),"Missing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f>
        <v/>
      </c>
      <c r="I23" s="41" t="str" cm="1">
        <f t="array" ref="I23">IF(OR(I$9="",I$9="No matching data"),"",_xlfn.LET(_xlpm.metriccol,_xlfn.IFNA(_xlfn.XMATCH("IndemnityAmount_mean",SourceData[#Headers],0),0),_xlpm.keycol,_xlfn.IFNA(_xlfn.XMATCH("LookupKey",SourceData[#Headers],0),0),IF(OR(_xlpm.metriccol=0,_xlpm.keycol=0),"Missing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f>
        <v/>
      </c>
      <c r="J23" s="41" t="str" cm="1">
        <f t="array" ref="J23">IF(OR(J$9="",J$9="No matching data"),"",_xlfn.LET(_xlpm.metriccol,_xlfn.IFNA(_xlfn.XMATCH("IndemnityAmount_mean",SourceData[#Headers],0),0),_xlpm.keycol,_xlfn.IFNA(_xlfn.XMATCH("LookupKey",SourceData[#Headers],0),0),IF(OR(_xlpm.metriccol=0,_xlpm.keycol=0),"Missing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f>
        <v/>
      </c>
      <c r="K23" s="41" t="str" cm="1">
        <f t="array" ref="K23">IF(OR(K$9="",K$9="No matching data"),"",_xlfn.LET(_xlpm.metriccol,_xlfn.IFNA(_xlfn.XMATCH("IndemnityAmount_mean",SourceData[#Headers],0),0),_xlpm.keycol,_xlfn.IFNA(_xlfn.XMATCH("LookupKey",SourceData[#Headers],0),0),IF(OR(_xlpm.metriccol=0,_xlpm.keycol=0),"Missing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f>
        <v/>
      </c>
      <c r="L23" s="41" t="str" cm="1">
        <f t="array" ref="L23">IF(OR(L$9="",L$9="No matching data"),"",_xlfn.LET(_xlpm.metriccol,_xlfn.IFNA(_xlfn.XMATCH("IndemnityAmount_mean",SourceData[#Headers],0),0),_xlpm.keycol,_xlfn.IFNA(_xlfn.XMATCH("LookupKey",SourceData[#Headers],0),0),IF(OR(_xlpm.metriccol=0,_xlpm.keycol=0),"Missing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f>
        <v/>
      </c>
      <c r="M23" s="41" t="str" cm="1">
        <f t="array" ref="M23">IF(OR(M$9="",M$9="No matching data"),"",_xlfn.LET(_xlpm.metriccol,_xlfn.IFNA(_xlfn.XMATCH("IndemnityAmount_mean",SourceData[#Headers],0),0),_xlpm.keycol,_xlfn.IFNA(_xlfn.XMATCH("LookupKey",SourceData[#Headers],0),0),IF(OR(_xlpm.metriccol=0,_xlpm.keycol=0),"Missing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f>
        <v/>
      </c>
      <c r="N23" s="41" t="str" cm="1">
        <f t="array" ref="N23">IF(OR(N$9="",N$9="No matching data"),"",_xlfn.LET(_xlpm.metriccol,_xlfn.IFNA(_xlfn.XMATCH("IndemnityAmount_mean",SourceData[#Headers],0),0),_xlpm.keycol,_xlfn.IFNA(_xlfn.XMATCH("LookupKey",SourceData[#Headers],0),0),IF(OR(_xlpm.metriccol=0,_xlpm.keycol=0),"Missing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f>
        <v/>
      </c>
      <c r="O23" s="41" t="str" cm="1">
        <f t="array" ref="O23">IF(OR(O$9="",O$9="No matching data"),"",_xlfn.LET(_xlpm.metriccol,_xlfn.IFNA(_xlfn.XMATCH("IndemnityAmount_mean",SourceData[#Headers],0),0),_xlpm.keycol,_xlfn.IFNA(_xlfn.XMATCH("LookupKey",SourceData[#Headers],0),0),IF(OR(_xlpm.metriccol=0,_xlpm.keycol=0),"Missing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f>
        <v/>
      </c>
      <c r="P23" s="41" t="str" cm="1">
        <f t="array" ref="P23">IF(OR(P$9="",P$9="No matching data"),"",_xlfn.LET(_xlpm.metriccol,_xlfn.IFNA(_xlfn.XMATCH("IndemnityAmount_mean",SourceData[#Headers],0),0),_xlpm.keycol,_xlfn.IFNA(_xlfn.XMATCH("LookupKey",SourceData[#Headers],0),0),IF(OR(_xlpm.metriccol=0,_xlpm.keycol=0),"Missing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f>
        <v/>
      </c>
      <c r="Q23" s="41" t="str" cm="1">
        <f t="array" ref="Q23">IF(OR(Q$9="",Q$9="No matching data"),"",_xlfn.LET(_xlpm.metriccol,_xlfn.IFNA(_xlfn.XMATCH("IndemnityAmount_mean",SourceData[#Headers],0),0),_xlpm.keycol,_xlfn.IFNA(_xlfn.XMATCH("LookupKey",SourceData[#Headers],0),0),IF(OR(_xlpm.metriccol=0,_xlpm.keycol=0),"Missing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f>
        <v/>
      </c>
      <c r="R23" s="41" t="str" cm="1">
        <f t="array" ref="R23">IF(OR(R$9="",R$9="No matching data"),"",_xlfn.LET(_xlpm.metriccol,_xlfn.IFNA(_xlfn.XMATCH("IndemnityAmount_mean",SourceData[#Headers],0),0),_xlpm.keycol,_xlfn.IFNA(_xlfn.XMATCH("LookupKey",SourceData[#Headers],0),0),IF(OR(_xlpm.metriccol=0,_xlpm.keycol=0),"Missing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f>
        <v/>
      </c>
      <c r="S23" s="41" t="str" cm="1">
        <f t="array" ref="S23">IF(OR(S$9="",S$9="No matching data"),"",_xlfn.LET(_xlpm.metriccol,_xlfn.IFNA(_xlfn.XMATCH("IndemnityAmount_mean",SourceData[#Headers],0),0),_xlpm.keycol,_xlfn.IFNA(_xlfn.XMATCH("LookupKey",SourceData[#Headers],0),0),IF(OR(_xlpm.metriccol=0,_xlpm.keycol=0),"Missing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f>
        <v/>
      </c>
      <c r="T23" s="41" t="str" cm="1">
        <f t="array" ref="T23">IF(OR(T$9="",T$9="No matching data"),"",_xlfn.LET(_xlpm.metriccol,_xlfn.IFNA(_xlfn.XMATCH("IndemnityAmount_mean",SourceData[#Headers],0),0),_xlpm.keycol,_xlfn.IFNA(_xlfn.XMATCH("LookupKey",SourceData[#Headers],0),0),IF(OR(_xlpm.metriccol=0,_xlpm.keycol=0),"Missing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f>
        <v/>
      </c>
      <c r="U23" s="41" t="str" cm="1">
        <f t="array" ref="U23">IF(OR(U$9="",U$9="No matching data"),"",_xlfn.LET(_xlpm.metriccol,_xlfn.IFNA(_xlfn.XMATCH("IndemnityAmount_mean",SourceData[#Headers],0),0),_xlpm.keycol,_xlfn.IFNA(_xlfn.XMATCH("LookupKey",SourceData[#Headers],0),0),IF(OR(_xlpm.metriccol=0,_xlpm.keycol=0),"Missing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f>
        <v/>
      </c>
      <c r="V23" s="41" t="str" cm="1">
        <f t="array" ref="V23">IF(OR(V$9="",V$9="No matching data"),"",_xlfn.LET(_xlpm.metriccol,_xlfn.IFNA(_xlfn.XMATCH("IndemnityAmount_mean",SourceData[#Headers],0),0),_xlpm.keycol,_xlfn.IFNA(_xlfn.XMATCH("LookupKey",SourceData[#Headers],0),0),IF(OR(_xlpm.metriccol=0,_xlpm.keycol=0),"Missing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f>
        <v/>
      </c>
      <c r="W23" s="14" t="str" cm="1">
        <f t="array" ref="W23">IF(OR(W$9="",W$9="No matching data"),"",_xlfn.LET(_xlpm.metriccol,_xlfn.IFNA(_xlfn.XMATCH("IndemnityAmount_mean",SourceData[#Headers],0),0),_xlpm.keycol,_xlfn.IFNA(_xlfn.XMATCH("LookupKey",SourceData[#Headers],0),0),IF(OR(_xlpm.metriccol=0,_xlpm.keycol=0),"Missing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f>
        <v/>
      </c>
      <c r="X23" s="15" t="str" cm="1">
        <f t="array" ref="X23">IF(OR(X$9="",X$9="No matching data"),"",_xlfn.LET(_xlpm.metriccol,_xlfn.IFNA(_xlfn.XMATCH("IndemnityAmount_mean",SourceData[#Headers],0),0),_xlpm.keycol,_xlfn.IFNA(_xlfn.XMATCH("LookupKey",SourceData[#Headers],0),0),IF(OR(_xlpm.metriccol=0,_xlpm.keycol=0),"Missing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f>
        <v/>
      </c>
    </row>
    <row r="24" spans="1:146" x14ac:dyDescent="0.25">
      <c r="A24" t="s">
        <v>36</v>
      </c>
      <c r="B24" s="41" cm="1">
        <f t="array" ref="B24">IF(OR(B$9="",B$9="No matching data"),"",_xlfn.LET(_xlpm.metriccol,_xlfn.IFNA(_xlfn.XMATCH("IndemnityAmount_median",SourceData[#Headers],0),0),_xlpm.keycol,_xlfn.IFNA(_xlfn.XMATCH("LookupKey",SourceData[#Headers],0),0),IF(OR(_xlpm.metriccol=0,_xlpm.keycol=0),"Missing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f>
        <v>11000</v>
      </c>
      <c r="C24" s="41" t="str" cm="1">
        <f t="array" ref="C24">IF(OR(C$9="",C$9="No matching data"),"",_xlfn.LET(_xlpm.metriccol,_xlfn.IFNA(_xlfn.XMATCH("IndemnityAmount_median",SourceData[#Headers],0),0),_xlpm.keycol,_xlfn.IFNA(_xlfn.XMATCH("LookupKey",SourceData[#Headers],0),0),IF(OR(_xlpm.metriccol=0,_xlpm.keycol=0),"Missing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f>
        <v/>
      </c>
      <c r="D24" s="41" t="str" cm="1">
        <f t="array" ref="D24">IF(OR(D$9="",D$9="No matching data"),"",_xlfn.LET(_xlpm.metriccol,_xlfn.IFNA(_xlfn.XMATCH("IndemnityAmount_median",SourceData[#Headers],0),0),_xlpm.keycol,_xlfn.IFNA(_xlfn.XMATCH("LookupKey",SourceData[#Headers],0),0),IF(OR(_xlpm.metriccol=0,_xlpm.keycol=0),"Missing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f>
        <v/>
      </c>
      <c r="E24" s="41" t="str" cm="1">
        <f t="array" ref="E24">IF(OR(E$9="",E$9="No matching data"),"",_xlfn.LET(_xlpm.metriccol,_xlfn.IFNA(_xlfn.XMATCH("IndemnityAmount_median",SourceData[#Headers],0),0),_xlpm.keycol,_xlfn.IFNA(_xlfn.XMATCH("LookupKey",SourceData[#Headers],0),0),IF(OR(_xlpm.metriccol=0,_xlpm.keycol=0),"Missing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f>
        <v/>
      </c>
      <c r="F24" s="41" t="str" cm="1">
        <f t="array" ref="F24">IF(OR(F$9="",F$9="No matching data"),"",_xlfn.LET(_xlpm.metriccol,_xlfn.IFNA(_xlfn.XMATCH("IndemnityAmount_median",SourceData[#Headers],0),0),_xlpm.keycol,_xlfn.IFNA(_xlfn.XMATCH("LookupKey",SourceData[#Headers],0),0),IF(OR(_xlpm.metriccol=0,_xlpm.keycol=0),"Missing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f>
        <v/>
      </c>
      <c r="G24" s="41" t="str" cm="1">
        <f t="array" ref="G24">IF(OR(G$9="",G$9="No matching data"),"",_xlfn.LET(_xlpm.metriccol,_xlfn.IFNA(_xlfn.XMATCH("IndemnityAmount_median",SourceData[#Headers],0),0),_xlpm.keycol,_xlfn.IFNA(_xlfn.XMATCH("LookupKey",SourceData[#Headers],0),0),IF(OR(_xlpm.metriccol=0,_xlpm.keycol=0),"Missing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f>
        <v/>
      </c>
      <c r="H24" s="41" t="str" cm="1">
        <f t="array" ref="H24">IF(OR(H$9="",H$9="No matching data"),"",_xlfn.LET(_xlpm.metriccol,_xlfn.IFNA(_xlfn.XMATCH("IndemnityAmount_median",SourceData[#Headers],0),0),_xlpm.keycol,_xlfn.IFNA(_xlfn.XMATCH("LookupKey",SourceData[#Headers],0),0),IF(OR(_xlpm.metriccol=0,_xlpm.keycol=0),"Missing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f>
        <v/>
      </c>
      <c r="I24" s="41" t="str" cm="1">
        <f t="array" ref="I24">IF(OR(I$9="",I$9="No matching data"),"",_xlfn.LET(_xlpm.metriccol,_xlfn.IFNA(_xlfn.XMATCH("IndemnityAmount_median",SourceData[#Headers],0),0),_xlpm.keycol,_xlfn.IFNA(_xlfn.XMATCH("LookupKey",SourceData[#Headers],0),0),IF(OR(_xlpm.metriccol=0,_xlpm.keycol=0),"Missing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f>
        <v/>
      </c>
      <c r="J24" s="41" t="str" cm="1">
        <f t="array" ref="J24">IF(OR(J$9="",J$9="No matching data"),"",_xlfn.LET(_xlpm.metriccol,_xlfn.IFNA(_xlfn.XMATCH("IndemnityAmount_median",SourceData[#Headers],0),0),_xlpm.keycol,_xlfn.IFNA(_xlfn.XMATCH("LookupKey",SourceData[#Headers],0),0),IF(OR(_xlpm.metriccol=0,_xlpm.keycol=0),"Missing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f>
        <v/>
      </c>
      <c r="K24" s="41" t="str" cm="1">
        <f t="array" ref="K24">IF(OR(K$9="",K$9="No matching data"),"",_xlfn.LET(_xlpm.metriccol,_xlfn.IFNA(_xlfn.XMATCH("IndemnityAmount_median",SourceData[#Headers],0),0),_xlpm.keycol,_xlfn.IFNA(_xlfn.XMATCH("LookupKey",SourceData[#Headers],0),0),IF(OR(_xlpm.metriccol=0,_xlpm.keycol=0),"Missing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f>
        <v/>
      </c>
      <c r="L24" s="41" t="str" cm="1">
        <f t="array" ref="L24">IF(OR(L$9="",L$9="No matching data"),"",_xlfn.LET(_xlpm.metriccol,_xlfn.IFNA(_xlfn.XMATCH("IndemnityAmount_median",SourceData[#Headers],0),0),_xlpm.keycol,_xlfn.IFNA(_xlfn.XMATCH("LookupKey",SourceData[#Headers],0),0),IF(OR(_xlpm.metriccol=0,_xlpm.keycol=0),"Missing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f>
        <v/>
      </c>
      <c r="M24" s="41" t="str" cm="1">
        <f t="array" ref="M24">IF(OR(M$9="",M$9="No matching data"),"",_xlfn.LET(_xlpm.metriccol,_xlfn.IFNA(_xlfn.XMATCH("IndemnityAmount_median",SourceData[#Headers],0),0),_xlpm.keycol,_xlfn.IFNA(_xlfn.XMATCH("LookupKey",SourceData[#Headers],0),0),IF(OR(_xlpm.metriccol=0,_xlpm.keycol=0),"Missing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f>
        <v/>
      </c>
      <c r="N24" s="41" t="str" cm="1">
        <f t="array" ref="N24">IF(OR(N$9="",N$9="No matching data"),"",_xlfn.LET(_xlpm.metriccol,_xlfn.IFNA(_xlfn.XMATCH("IndemnityAmount_median",SourceData[#Headers],0),0),_xlpm.keycol,_xlfn.IFNA(_xlfn.XMATCH("LookupKey",SourceData[#Headers],0),0),IF(OR(_xlpm.metriccol=0,_xlpm.keycol=0),"Missing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f>
        <v/>
      </c>
      <c r="O24" s="41" t="str" cm="1">
        <f t="array" ref="O24">IF(OR(O$9="",O$9="No matching data"),"",_xlfn.LET(_xlpm.metriccol,_xlfn.IFNA(_xlfn.XMATCH("IndemnityAmount_median",SourceData[#Headers],0),0),_xlpm.keycol,_xlfn.IFNA(_xlfn.XMATCH("LookupKey",SourceData[#Headers],0),0),IF(OR(_xlpm.metriccol=0,_xlpm.keycol=0),"Missing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f>
        <v/>
      </c>
      <c r="P24" s="41" t="str" cm="1">
        <f t="array" ref="P24">IF(OR(P$9="",P$9="No matching data"),"",_xlfn.LET(_xlpm.metriccol,_xlfn.IFNA(_xlfn.XMATCH("IndemnityAmount_median",SourceData[#Headers],0),0),_xlpm.keycol,_xlfn.IFNA(_xlfn.XMATCH("LookupKey",SourceData[#Headers],0),0),IF(OR(_xlpm.metriccol=0,_xlpm.keycol=0),"Missing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f>
        <v/>
      </c>
      <c r="Q24" s="41" t="str" cm="1">
        <f t="array" ref="Q24">IF(OR(Q$9="",Q$9="No matching data"),"",_xlfn.LET(_xlpm.metriccol,_xlfn.IFNA(_xlfn.XMATCH("IndemnityAmount_median",SourceData[#Headers],0),0),_xlpm.keycol,_xlfn.IFNA(_xlfn.XMATCH("LookupKey",SourceData[#Headers],0),0),IF(OR(_xlpm.metriccol=0,_xlpm.keycol=0),"Missing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f>
        <v/>
      </c>
      <c r="R24" s="41" t="str" cm="1">
        <f t="array" ref="R24">IF(OR(R$9="",R$9="No matching data"),"",_xlfn.LET(_xlpm.metriccol,_xlfn.IFNA(_xlfn.XMATCH("IndemnityAmount_median",SourceData[#Headers],0),0),_xlpm.keycol,_xlfn.IFNA(_xlfn.XMATCH("LookupKey",SourceData[#Headers],0),0),IF(OR(_xlpm.metriccol=0,_xlpm.keycol=0),"Missing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f>
        <v/>
      </c>
      <c r="S24" s="41" t="str" cm="1">
        <f t="array" ref="S24">IF(OR(S$9="",S$9="No matching data"),"",_xlfn.LET(_xlpm.metriccol,_xlfn.IFNA(_xlfn.XMATCH("IndemnityAmount_median",SourceData[#Headers],0),0),_xlpm.keycol,_xlfn.IFNA(_xlfn.XMATCH("LookupKey",SourceData[#Headers],0),0),IF(OR(_xlpm.metriccol=0,_xlpm.keycol=0),"Missing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f>
        <v/>
      </c>
      <c r="T24" s="41" t="str" cm="1">
        <f t="array" ref="T24">IF(OR(T$9="",T$9="No matching data"),"",_xlfn.LET(_xlpm.metriccol,_xlfn.IFNA(_xlfn.XMATCH("IndemnityAmount_median",SourceData[#Headers],0),0),_xlpm.keycol,_xlfn.IFNA(_xlfn.XMATCH("LookupKey",SourceData[#Headers],0),0),IF(OR(_xlpm.metriccol=0,_xlpm.keycol=0),"Missing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f>
        <v/>
      </c>
      <c r="U24" s="41" t="str" cm="1">
        <f t="array" ref="U24">IF(OR(U$9="",U$9="No matching data"),"",_xlfn.LET(_xlpm.metriccol,_xlfn.IFNA(_xlfn.XMATCH("IndemnityAmount_median",SourceData[#Headers],0),0),_xlpm.keycol,_xlfn.IFNA(_xlfn.XMATCH("LookupKey",SourceData[#Headers],0),0),IF(OR(_xlpm.metriccol=0,_xlpm.keycol=0),"Missing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f>
        <v/>
      </c>
      <c r="V24" s="41" t="str" cm="1">
        <f t="array" ref="V24">IF(OR(V$9="",V$9="No matching data"),"",_xlfn.LET(_xlpm.metriccol,_xlfn.IFNA(_xlfn.XMATCH("IndemnityAmount_median",SourceData[#Headers],0),0),_xlpm.keycol,_xlfn.IFNA(_xlfn.XMATCH("LookupKey",SourceData[#Headers],0),0),IF(OR(_xlpm.metriccol=0,_xlpm.keycol=0),"Missing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f>
        <v/>
      </c>
      <c r="W24" s="14" t="str" cm="1">
        <f t="array" ref="W24">IF(OR(W$9="",W$9="No matching data"),"",_xlfn.LET(_xlpm.metriccol,_xlfn.IFNA(_xlfn.XMATCH("IndemnityAmount_median",SourceData[#Headers],0),0),_xlpm.keycol,_xlfn.IFNA(_xlfn.XMATCH("LookupKey",SourceData[#Headers],0),0),IF(OR(_xlpm.metriccol=0,_xlpm.keycol=0),"Missing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f>
        <v/>
      </c>
      <c r="X24" s="15" t="str" cm="1">
        <f t="array" ref="X24">IF(OR(X$9="",X$9="No matching data"),"",_xlfn.LET(_xlpm.metriccol,_xlfn.IFNA(_xlfn.XMATCH("IndemnityAmount_median",SourceData[#Headers],0),0),_xlpm.keycol,_xlfn.IFNA(_xlfn.XMATCH("LookupKey",SourceData[#Headers],0),0),IF(OR(_xlpm.metriccol=0,_xlpm.keycol=0),"Missing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f>
        <v/>
      </c>
    </row>
    <row r="25" spans="1:146" x14ac:dyDescent="0.25">
      <c r="A25" t="s">
        <v>37</v>
      </c>
      <c r="B25" s="38" cm="1">
        <f t="array" ref="B25">IF(OR(B$9="",B$9="No matching data"),"",_xlfn.LET(_xlpm.metriccol,_xlfn.IFNA(_xlfn.XMATCH("F531IndemnityAmountToCashbookReceiptsRatio_median",SourceData[#Headers],0),0),_xlpm.keycol,_xlfn.IFNA(_xlfn.XMATCH("LookupKey",SourceData[#Headers],0),0),IF(OR(_xlpm.metriccol=0,_xlpm.keycol=0),"Missing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f>
        <v>0.82095145348106502</v>
      </c>
      <c r="C25" s="38" t="str" cm="1">
        <f t="array" ref="C25">IF(OR(C$9="",C$9="No matching data"),"",_xlfn.LET(_xlpm.metriccol,_xlfn.IFNA(_xlfn.XMATCH("F531IndemnityAmountToCashbookReceiptsRatio_median",SourceData[#Headers],0),0),_xlpm.keycol,_xlfn.IFNA(_xlfn.XMATCH("LookupKey",SourceData[#Headers],0),0),IF(OR(_xlpm.metriccol=0,_xlpm.keycol=0),"Missing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f>
        <v/>
      </c>
      <c r="D25" s="38" t="str" cm="1">
        <f t="array" ref="D25">IF(OR(D$9="",D$9="No matching data"),"",_xlfn.LET(_xlpm.metriccol,_xlfn.IFNA(_xlfn.XMATCH("F531IndemnityAmountToCashbookReceiptsRatio_median",SourceData[#Headers],0),0),_xlpm.keycol,_xlfn.IFNA(_xlfn.XMATCH("LookupKey",SourceData[#Headers],0),0),IF(OR(_xlpm.metriccol=0,_xlpm.keycol=0),"Missing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f>
        <v/>
      </c>
      <c r="E25" s="38" t="str" cm="1">
        <f t="array" ref="E25">IF(OR(E$9="",E$9="No matching data"),"",_xlfn.LET(_xlpm.metriccol,_xlfn.IFNA(_xlfn.XMATCH("F531IndemnityAmountToCashbookReceiptsRatio_median",SourceData[#Headers],0),0),_xlpm.keycol,_xlfn.IFNA(_xlfn.XMATCH("LookupKey",SourceData[#Headers],0),0),IF(OR(_xlpm.metriccol=0,_xlpm.keycol=0),"Missing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f>
        <v/>
      </c>
      <c r="F25" s="38" t="str" cm="1">
        <f t="array" ref="F25">IF(OR(F$9="",F$9="No matching data"),"",_xlfn.LET(_xlpm.metriccol,_xlfn.IFNA(_xlfn.XMATCH("F531IndemnityAmountToCashbookReceiptsRatio_median",SourceData[#Headers],0),0),_xlpm.keycol,_xlfn.IFNA(_xlfn.XMATCH("LookupKey",SourceData[#Headers],0),0),IF(OR(_xlpm.metriccol=0,_xlpm.keycol=0),"Missing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f>
        <v/>
      </c>
      <c r="G25" s="38" t="str" cm="1">
        <f t="array" ref="G25">IF(OR(G$9="",G$9="No matching data"),"",_xlfn.LET(_xlpm.metriccol,_xlfn.IFNA(_xlfn.XMATCH("F531IndemnityAmountToCashbookReceiptsRatio_median",SourceData[#Headers],0),0),_xlpm.keycol,_xlfn.IFNA(_xlfn.XMATCH("LookupKey",SourceData[#Headers],0),0),IF(OR(_xlpm.metriccol=0,_xlpm.keycol=0),"Missing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f>
        <v/>
      </c>
      <c r="H25" s="38" t="str" cm="1">
        <f t="array" ref="H25">IF(OR(H$9="",H$9="No matching data"),"",_xlfn.LET(_xlpm.metriccol,_xlfn.IFNA(_xlfn.XMATCH("F531IndemnityAmountToCashbookReceiptsRatio_median",SourceData[#Headers],0),0),_xlpm.keycol,_xlfn.IFNA(_xlfn.XMATCH("LookupKey",SourceData[#Headers],0),0),IF(OR(_xlpm.metriccol=0,_xlpm.keycol=0),"Missing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f>
        <v/>
      </c>
      <c r="I25" s="38" t="str" cm="1">
        <f t="array" ref="I25">IF(OR(I$9="",I$9="No matching data"),"",_xlfn.LET(_xlpm.metriccol,_xlfn.IFNA(_xlfn.XMATCH("F531IndemnityAmountToCashbookReceiptsRatio_median",SourceData[#Headers],0),0),_xlpm.keycol,_xlfn.IFNA(_xlfn.XMATCH("LookupKey",SourceData[#Headers],0),0),IF(OR(_xlpm.metriccol=0,_xlpm.keycol=0),"Missing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f>
        <v/>
      </c>
      <c r="J25" s="38" t="str" cm="1">
        <f t="array" ref="J25">IF(OR(J$9="",J$9="No matching data"),"",_xlfn.LET(_xlpm.metriccol,_xlfn.IFNA(_xlfn.XMATCH("F531IndemnityAmountToCashbookReceiptsRatio_median",SourceData[#Headers],0),0),_xlpm.keycol,_xlfn.IFNA(_xlfn.XMATCH("LookupKey",SourceData[#Headers],0),0),IF(OR(_xlpm.metriccol=0,_xlpm.keycol=0),"Missing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f>
        <v/>
      </c>
      <c r="K25" s="38" t="str" cm="1">
        <f t="array" ref="K25">IF(OR(K$9="",K$9="No matching data"),"",_xlfn.LET(_xlpm.metriccol,_xlfn.IFNA(_xlfn.XMATCH("F531IndemnityAmountToCashbookReceiptsRatio_median",SourceData[#Headers],0),0),_xlpm.keycol,_xlfn.IFNA(_xlfn.XMATCH("LookupKey",SourceData[#Headers],0),0),IF(OR(_xlpm.metriccol=0,_xlpm.keycol=0),"Missing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f>
        <v/>
      </c>
      <c r="L25" s="38" t="str" cm="1">
        <f t="array" ref="L25">IF(OR(L$9="",L$9="No matching data"),"",_xlfn.LET(_xlpm.metriccol,_xlfn.IFNA(_xlfn.XMATCH("F531IndemnityAmountToCashbookReceiptsRatio_median",SourceData[#Headers],0),0),_xlpm.keycol,_xlfn.IFNA(_xlfn.XMATCH("LookupKey",SourceData[#Headers],0),0),IF(OR(_xlpm.metriccol=0,_xlpm.keycol=0),"Missing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f>
        <v/>
      </c>
      <c r="M25" s="38" t="str" cm="1">
        <f t="array" ref="M25">IF(OR(M$9="",M$9="No matching data"),"",_xlfn.LET(_xlpm.metriccol,_xlfn.IFNA(_xlfn.XMATCH("F531IndemnityAmountToCashbookReceiptsRatio_median",SourceData[#Headers],0),0),_xlpm.keycol,_xlfn.IFNA(_xlfn.XMATCH("LookupKey",SourceData[#Headers],0),0),IF(OR(_xlpm.metriccol=0,_xlpm.keycol=0),"Missing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f>
        <v/>
      </c>
      <c r="N25" s="38" t="str" cm="1">
        <f t="array" ref="N25">IF(OR(N$9="",N$9="No matching data"),"",_xlfn.LET(_xlpm.metriccol,_xlfn.IFNA(_xlfn.XMATCH("F531IndemnityAmountToCashbookReceiptsRatio_median",SourceData[#Headers],0),0),_xlpm.keycol,_xlfn.IFNA(_xlfn.XMATCH("LookupKey",SourceData[#Headers],0),0),IF(OR(_xlpm.metriccol=0,_xlpm.keycol=0),"Missing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f>
        <v/>
      </c>
      <c r="O25" s="38" t="str" cm="1">
        <f t="array" ref="O25">IF(OR(O$9="",O$9="No matching data"),"",_xlfn.LET(_xlpm.metriccol,_xlfn.IFNA(_xlfn.XMATCH("F531IndemnityAmountToCashbookReceiptsRatio_median",SourceData[#Headers],0),0),_xlpm.keycol,_xlfn.IFNA(_xlfn.XMATCH("LookupKey",SourceData[#Headers],0),0),IF(OR(_xlpm.metriccol=0,_xlpm.keycol=0),"Missing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f>
        <v/>
      </c>
      <c r="P25" s="38" t="str" cm="1">
        <f t="array" ref="P25">IF(OR(P$9="",P$9="No matching data"),"",_xlfn.LET(_xlpm.metriccol,_xlfn.IFNA(_xlfn.XMATCH("F531IndemnityAmountToCashbookReceiptsRatio_median",SourceData[#Headers],0),0),_xlpm.keycol,_xlfn.IFNA(_xlfn.XMATCH("LookupKey",SourceData[#Headers],0),0),IF(OR(_xlpm.metriccol=0,_xlpm.keycol=0),"Missing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f>
        <v/>
      </c>
      <c r="Q25" s="38" t="str" cm="1">
        <f t="array" ref="Q25">IF(OR(Q$9="",Q$9="No matching data"),"",_xlfn.LET(_xlpm.metriccol,_xlfn.IFNA(_xlfn.XMATCH("F531IndemnityAmountToCashbookReceiptsRatio_median",SourceData[#Headers],0),0),_xlpm.keycol,_xlfn.IFNA(_xlfn.XMATCH("LookupKey",SourceData[#Headers],0),0),IF(OR(_xlpm.metriccol=0,_xlpm.keycol=0),"Missing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f>
        <v/>
      </c>
      <c r="R25" s="38" t="str" cm="1">
        <f t="array" ref="R25">IF(OR(R$9="",R$9="No matching data"),"",_xlfn.LET(_xlpm.metriccol,_xlfn.IFNA(_xlfn.XMATCH("F531IndemnityAmountToCashbookReceiptsRatio_median",SourceData[#Headers],0),0),_xlpm.keycol,_xlfn.IFNA(_xlfn.XMATCH("LookupKey",SourceData[#Headers],0),0),IF(OR(_xlpm.metriccol=0,_xlpm.keycol=0),"Missing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f>
        <v/>
      </c>
      <c r="S25" s="38" t="str" cm="1">
        <f t="array" ref="S25">IF(OR(S$9="",S$9="No matching data"),"",_xlfn.LET(_xlpm.metriccol,_xlfn.IFNA(_xlfn.XMATCH("F531IndemnityAmountToCashbookReceiptsRatio_median",SourceData[#Headers],0),0),_xlpm.keycol,_xlfn.IFNA(_xlfn.XMATCH("LookupKey",SourceData[#Headers],0),0),IF(OR(_xlpm.metriccol=0,_xlpm.keycol=0),"Missing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f>
        <v/>
      </c>
      <c r="T25" s="38" t="str" cm="1">
        <f t="array" ref="T25">IF(OR(T$9="",T$9="No matching data"),"",_xlfn.LET(_xlpm.metriccol,_xlfn.IFNA(_xlfn.XMATCH("F531IndemnityAmountToCashbookReceiptsRatio_median",SourceData[#Headers],0),0),_xlpm.keycol,_xlfn.IFNA(_xlfn.XMATCH("LookupKey",SourceData[#Headers],0),0),IF(OR(_xlpm.metriccol=0,_xlpm.keycol=0),"Missing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f>
        <v/>
      </c>
      <c r="U25" s="38" t="str" cm="1">
        <f t="array" ref="U25">IF(OR(U$9="",U$9="No matching data"),"",_xlfn.LET(_xlpm.metriccol,_xlfn.IFNA(_xlfn.XMATCH("F531IndemnityAmountToCashbookReceiptsRatio_median",SourceData[#Headers],0),0),_xlpm.keycol,_xlfn.IFNA(_xlfn.XMATCH("LookupKey",SourceData[#Headers],0),0),IF(OR(_xlpm.metriccol=0,_xlpm.keycol=0),"Missing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f>
        <v/>
      </c>
      <c r="V25" s="38" t="str" cm="1">
        <f t="array" ref="V25">IF(OR(V$9="",V$9="No matching data"),"",_xlfn.LET(_xlpm.metriccol,_xlfn.IFNA(_xlfn.XMATCH("F531IndemnityAmountToCashbookReceiptsRatio_median",SourceData[#Headers],0),0),_xlpm.keycol,_xlfn.IFNA(_xlfn.XMATCH("LookupKey",SourceData[#Headers],0),0),IF(OR(_xlpm.metriccol=0,_xlpm.keycol=0),"Missing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f>
        <v/>
      </c>
      <c r="W25" s="16" t="str" cm="1">
        <f t="array" ref="W25">IF(OR(W$9="",W$9="No matching data"),"",_xlfn.LET(_xlpm.metriccol,_xlfn.IFNA(_xlfn.XMATCH("F531IndemnityAmountToCashbookReceiptsRatio_median",SourceData[#Headers],0),0),_xlpm.keycol,_xlfn.IFNA(_xlfn.XMATCH("LookupKey",SourceData[#Headers],0),0),IF(OR(_xlpm.metriccol=0,_xlpm.keycol=0),"Missing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f>
        <v/>
      </c>
      <c r="X25" s="17" t="str" cm="1">
        <f t="array" ref="X25">IF(OR(X$9="",X$9="No matching data"),"",_xlfn.LET(_xlpm.metriccol,_xlfn.IFNA(_xlfn.XMATCH("F531IndemnityAmountToCashbookReceiptsRatio_median",SourceData[#Headers],0),0),_xlpm.keycol,_xlfn.IFNA(_xlfn.XMATCH("LookupKey",SourceData[#Headers],0),0),IF(OR(_xlpm.metriccol=0,_xlpm.keycol=0),"Missing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f>
        <v/>
      </c>
    </row>
    <row r="27" spans="1:146" x14ac:dyDescent="0.25">
      <c r="A27" s="36" t="s">
        <v>38</v>
      </c>
      <c r="B27" s="39"/>
      <c r="C27" s="39"/>
      <c r="D27" s="39"/>
      <c r="E27" s="39"/>
      <c r="F27" s="39"/>
      <c r="G27" s="39"/>
      <c r="H27" s="39"/>
      <c r="I27" s="39"/>
      <c r="J27" s="39"/>
      <c r="K27" s="39"/>
      <c r="L27" s="39"/>
      <c r="M27" s="39"/>
      <c r="N27" s="39"/>
      <c r="O27" s="39"/>
      <c r="P27" s="39"/>
      <c r="Q27" s="39"/>
      <c r="R27" s="39"/>
      <c r="S27" s="39"/>
      <c r="T27" s="39"/>
      <c r="U27" s="39"/>
      <c r="V27" s="39"/>
      <c r="X27" s="4"/>
    </row>
    <row r="28" spans="1:146" s="13" customFormat="1" x14ac:dyDescent="0.25">
      <c r="A28" t="s">
        <v>39</v>
      </c>
      <c r="B28" s="38" cm="1">
        <f t="array" ref="B28">IF(OR(B$9="",B$9="No matching data"),"",_xlfn.LET(_xlpm.metriccol,_xlfn.IFNA(_xlfn.XMATCH("BusinessCeasedPriorAppt_pct",SourceData[#Headers],0),0),_xlpm.keycol,_xlfn.IFNA(_xlfn.XMATCH("LookupKey",SourceData[#Headers],0),0),IF(OR(_xlpm.metriccol=0,_xlpm.keycol=0),"Missing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f>
        <v>0.88512000000000002</v>
      </c>
      <c r="C28" s="38" t="str" cm="1">
        <f t="array" ref="C28">IF(OR(C$9="",C$9="No matching data"),"",_xlfn.LET(_xlpm.metriccol,_xlfn.IFNA(_xlfn.XMATCH("BusinessCeasedPriorAppt_pct",SourceData[#Headers],0),0),_xlpm.keycol,_xlfn.IFNA(_xlfn.XMATCH("LookupKey",SourceData[#Headers],0),0),IF(OR(_xlpm.metriccol=0,_xlpm.keycol=0),"Missing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f>
        <v/>
      </c>
      <c r="D28" s="38" t="str" cm="1">
        <f t="array" ref="D28">IF(OR(D$9="",D$9="No matching data"),"",_xlfn.LET(_xlpm.metriccol,_xlfn.IFNA(_xlfn.XMATCH("BusinessCeasedPriorAppt_pct",SourceData[#Headers],0),0),_xlpm.keycol,_xlfn.IFNA(_xlfn.XMATCH("LookupKey",SourceData[#Headers],0),0),IF(OR(_xlpm.metriccol=0,_xlpm.keycol=0),"Missing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f>
        <v/>
      </c>
      <c r="E28" s="38" t="str" cm="1">
        <f t="array" ref="E28">IF(OR(E$9="",E$9="No matching data"),"",_xlfn.LET(_xlpm.metriccol,_xlfn.IFNA(_xlfn.XMATCH("BusinessCeasedPriorAppt_pct",SourceData[#Headers],0),0),_xlpm.keycol,_xlfn.IFNA(_xlfn.XMATCH("LookupKey",SourceData[#Headers],0),0),IF(OR(_xlpm.metriccol=0,_xlpm.keycol=0),"Missing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f>
        <v/>
      </c>
      <c r="F28" s="38" t="str" cm="1">
        <f t="array" ref="F28">IF(OR(F$9="",F$9="No matching data"),"",_xlfn.LET(_xlpm.metriccol,_xlfn.IFNA(_xlfn.XMATCH("BusinessCeasedPriorAppt_pct",SourceData[#Headers],0),0),_xlpm.keycol,_xlfn.IFNA(_xlfn.XMATCH("LookupKey",SourceData[#Headers],0),0),IF(OR(_xlpm.metriccol=0,_xlpm.keycol=0),"Missing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f>
        <v/>
      </c>
      <c r="G28" s="38" t="str" cm="1">
        <f t="array" ref="G28">IF(OR(G$9="",G$9="No matching data"),"",_xlfn.LET(_xlpm.metriccol,_xlfn.IFNA(_xlfn.XMATCH("BusinessCeasedPriorAppt_pct",SourceData[#Headers],0),0),_xlpm.keycol,_xlfn.IFNA(_xlfn.XMATCH("LookupKey",SourceData[#Headers],0),0),IF(OR(_xlpm.metriccol=0,_xlpm.keycol=0),"Missing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f>
        <v/>
      </c>
      <c r="H28" s="38" t="str" cm="1">
        <f t="array" ref="H28">IF(OR(H$9="",H$9="No matching data"),"",_xlfn.LET(_xlpm.metriccol,_xlfn.IFNA(_xlfn.XMATCH("BusinessCeasedPriorAppt_pct",SourceData[#Headers],0),0),_xlpm.keycol,_xlfn.IFNA(_xlfn.XMATCH("LookupKey",SourceData[#Headers],0),0),IF(OR(_xlpm.metriccol=0,_xlpm.keycol=0),"Missing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f>
        <v/>
      </c>
      <c r="I28" s="38" t="str" cm="1">
        <f t="array" ref="I28">IF(OR(I$9="",I$9="No matching data"),"",_xlfn.LET(_xlpm.metriccol,_xlfn.IFNA(_xlfn.XMATCH("BusinessCeasedPriorAppt_pct",SourceData[#Headers],0),0),_xlpm.keycol,_xlfn.IFNA(_xlfn.XMATCH("LookupKey",SourceData[#Headers],0),0),IF(OR(_xlpm.metriccol=0,_xlpm.keycol=0),"Missing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f>
        <v/>
      </c>
      <c r="J28" s="38" t="str" cm="1">
        <f t="array" ref="J28">IF(OR(J$9="",J$9="No matching data"),"",_xlfn.LET(_xlpm.metriccol,_xlfn.IFNA(_xlfn.XMATCH("BusinessCeasedPriorAppt_pct",SourceData[#Headers],0),0),_xlpm.keycol,_xlfn.IFNA(_xlfn.XMATCH("LookupKey",SourceData[#Headers],0),0),IF(OR(_xlpm.metriccol=0,_xlpm.keycol=0),"Missing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f>
        <v/>
      </c>
      <c r="K28" s="38" t="str" cm="1">
        <f t="array" ref="K28">IF(OR(K$9="",K$9="No matching data"),"",_xlfn.LET(_xlpm.metriccol,_xlfn.IFNA(_xlfn.XMATCH("BusinessCeasedPriorAppt_pct",SourceData[#Headers],0),0),_xlpm.keycol,_xlfn.IFNA(_xlfn.XMATCH("LookupKey",SourceData[#Headers],0),0),IF(OR(_xlpm.metriccol=0,_xlpm.keycol=0),"Missing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f>
        <v/>
      </c>
      <c r="L28" s="38" t="str" cm="1">
        <f t="array" ref="L28">IF(OR(L$9="",L$9="No matching data"),"",_xlfn.LET(_xlpm.metriccol,_xlfn.IFNA(_xlfn.XMATCH("BusinessCeasedPriorAppt_pct",SourceData[#Headers],0),0),_xlpm.keycol,_xlfn.IFNA(_xlfn.XMATCH("LookupKey",SourceData[#Headers],0),0),IF(OR(_xlpm.metriccol=0,_xlpm.keycol=0),"Missing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f>
        <v/>
      </c>
      <c r="M28" s="38" t="str" cm="1">
        <f t="array" ref="M28">IF(OR(M$9="",M$9="No matching data"),"",_xlfn.LET(_xlpm.metriccol,_xlfn.IFNA(_xlfn.XMATCH("BusinessCeasedPriorAppt_pct",SourceData[#Headers],0),0),_xlpm.keycol,_xlfn.IFNA(_xlfn.XMATCH("LookupKey",SourceData[#Headers],0),0),IF(OR(_xlpm.metriccol=0,_xlpm.keycol=0),"Missing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f>
        <v/>
      </c>
      <c r="N28" s="38" t="str" cm="1">
        <f t="array" ref="N28">IF(OR(N$9="",N$9="No matching data"),"",_xlfn.LET(_xlpm.metriccol,_xlfn.IFNA(_xlfn.XMATCH("BusinessCeasedPriorAppt_pct",SourceData[#Headers],0),0),_xlpm.keycol,_xlfn.IFNA(_xlfn.XMATCH("LookupKey",SourceData[#Headers],0),0),IF(OR(_xlpm.metriccol=0,_xlpm.keycol=0),"Missing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f>
        <v/>
      </c>
      <c r="O28" s="38" t="str" cm="1">
        <f t="array" ref="O28">IF(OR(O$9="",O$9="No matching data"),"",_xlfn.LET(_xlpm.metriccol,_xlfn.IFNA(_xlfn.XMATCH("BusinessCeasedPriorAppt_pct",SourceData[#Headers],0),0),_xlpm.keycol,_xlfn.IFNA(_xlfn.XMATCH("LookupKey",SourceData[#Headers],0),0),IF(OR(_xlpm.metriccol=0,_xlpm.keycol=0),"Missing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f>
        <v/>
      </c>
      <c r="P28" s="38" t="str" cm="1">
        <f t="array" ref="P28">IF(OR(P$9="",P$9="No matching data"),"",_xlfn.LET(_xlpm.metriccol,_xlfn.IFNA(_xlfn.XMATCH("BusinessCeasedPriorAppt_pct",SourceData[#Headers],0),0),_xlpm.keycol,_xlfn.IFNA(_xlfn.XMATCH("LookupKey",SourceData[#Headers],0),0),IF(OR(_xlpm.metriccol=0,_xlpm.keycol=0),"Missing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f>
        <v/>
      </c>
      <c r="Q28" s="38" t="str" cm="1">
        <f t="array" ref="Q28">IF(OR(Q$9="",Q$9="No matching data"),"",_xlfn.LET(_xlpm.metriccol,_xlfn.IFNA(_xlfn.XMATCH("BusinessCeasedPriorAppt_pct",SourceData[#Headers],0),0),_xlpm.keycol,_xlfn.IFNA(_xlfn.XMATCH("LookupKey",SourceData[#Headers],0),0),IF(OR(_xlpm.metriccol=0,_xlpm.keycol=0),"Missing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f>
        <v/>
      </c>
      <c r="R28" s="38" t="str" cm="1">
        <f t="array" ref="R28">IF(OR(R$9="",R$9="No matching data"),"",_xlfn.LET(_xlpm.metriccol,_xlfn.IFNA(_xlfn.XMATCH("BusinessCeasedPriorAppt_pct",SourceData[#Headers],0),0),_xlpm.keycol,_xlfn.IFNA(_xlfn.XMATCH("LookupKey",SourceData[#Headers],0),0),IF(OR(_xlpm.metriccol=0,_xlpm.keycol=0),"Missing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f>
        <v/>
      </c>
      <c r="S28" s="38" t="str" cm="1">
        <f t="array" ref="S28">IF(OR(S$9="",S$9="No matching data"),"",_xlfn.LET(_xlpm.metriccol,_xlfn.IFNA(_xlfn.XMATCH("BusinessCeasedPriorAppt_pct",SourceData[#Headers],0),0),_xlpm.keycol,_xlfn.IFNA(_xlfn.XMATCH("LookupKey",SourceData[#Headers],0),0),IF(OR(_xlpm.metriccol=0,_xlpm.keycol=0),"Missing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f>
        <v/>
      </c>
      <c r="T28" s="38" t="str" cm="1">
        <f t="array" ref="T28">IF(OR(T$9="",T$9="No matching data"),"",_xlfn.LET(_xlpm.metriccol,_xlfn.IFNA(_xlfn.XMATCH("BusinessCeasedPriorAppt_pct",SourceData[#Headers],0),0),_xlpm.keycol,_xlfn.IFNA(_xlfn.XMATCH("LookupKey",SourceData[#Headers],0),0),IF(OR(_xlpm.metriccol=0,_xlpm.keycol=0),"Missing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f>
        <v/>
      </c>
      <c r="U28" s="38" t="str" cm="1">
        <f t="array" ref="U28">IF(OR(U$9="",U$9="No matching data"),"",_xlfn.LET(_xlpm.metriccol,_xlfn.IFNA(_xlfn.XMATCH("BusinessCeasedPriorAppt_pct",SourceData[#Headers],0),0),_xlpm.keycol,_xlfn.IFNA(_xlfn.XMATCH("LookupKey",SourceData[#Headers],0),0),IF(OR(_xlpm.metriccol=0,_xlpm.keycol=0),"Missing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f>
        <v/>
      </c>
      <c r="V28" s="38" t="str" cm="1">
        <f t="array" ref="V28">IF(OR(V$9="",V$9="No matching data"),"",_xlfn.LET(_xlpm.metriccol,_xlfn.IFNA(_xlfn.XMATCH("BusinessCeasedPriorAppt_pct",SourceData[#Headers],0),0),_xlpm.keycol,_xlfn.IFNA(_xlfn.XMATCH("LookupKey",SourceData[#Headers],0),0),IF(OR(_xlpm.metriccol=0,_xlpm.keycol=0),"Missing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f>
        <v/>
      </c>
      <c r="W28" s="38" t="str" cm="1">
        <f t="array" ref="W28">IF(OR(W$9="",W$9="No matching data"),"",_xlfn.LET(_xlpm.metriccol,_xlfn.IFNA(_xlfn.XMATCH("BusinessCeasedPriorAppt_pct",SourceData[#Headers],0),0),_xlpm.keycol,_xlfn.IFNA(_xlfn.XMATCH("LookupKey",SourceData[#Headers],0),0),IF(OR(_xlpm.metriccol=0,_xlpm.keycol=0),"Missing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f>
        <v/>
      </c>
      <c r="X28" s="38" t="str" cm="1">
        <f t="array" ref="X28">IF(OR(X$9="",X$9="No matching data"),"",_xlfn.LET(_xlpm.metriccol,_xlfn.IFNA(_xlfn.XMATCH("BusinessCeasedPriorAppt_pct",SourceData[#Headers],0),0),_xlpm.keycol,_xlfn.IFNA(_xlfn.XMATCH("LookupKey",SourceData[#Headers],0),0),IF(OR(_xlpm.metriccol=0,_xlpm.keycol=0),"Missing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f>
        <v/>
      </c>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c r="CC28" s="38"/>
      <c r="CD28" s="38"/>
      <c r="CE28" s="38"/>
      <c r="CF28" s="38"/>
      <c r="CG28" s="38"/>
      <c r="CH28" s="38"/>
      <c r="CI28" s="38"/>
      <c r="CJ28" s="38"/>
      <c r="CK28" s="38"/>
      <c r="CL28" s="38"/>
      <c r="CM28" s="38"/>
      <c r="CN28" s="38"/>
      <c r="CO28" s="38"/>
      <c r="CP28" s="38"/>
      <c r="CQ28" s="38"/>
      <c r="CR28" s="38"/>
      <c r="CS28" s="38"/>
      <c r="CT28" s="38"/>
      <c r="CU28" s="38"/>
      <c r="CV28" s="38"/>
      <c r="CW28" s="38"/>
      <c r="CX28" s="38"/>
      <c r="CY28" s="38"/>
      <c r="CZ28" s="38"/>
      <c r="DA28" s="38"/>
      <c r="DB28" s="38"/>
      <c r="DC28" s="38"/>
      <c r="DD28" s="38"/>
      <c r="DE28" s="38"/>
      <c r="DF28" s="38"/>
      <c r="DG28" s="38"/>
      <c r="DH28" s="38"/>
      <c r="DI28" s="38"/>
      <c r="DJ28" s="38"/>
      <c r="DK28" s="38"/>
      <c r="DL28" s="38"/>
      <c r="DM28" s="38"/>
      <c r="DN28" s="38"/>
      <c r="DO28" s="38"/>
      <c r="DP28" s="38"/>
      <c r="DQ28" s="38"/>
      <c r="DR28" s="38"/>
      <c r="DS28" s="38"/>
      <c r="DT28" s="38"/>
      <c r="DU28" s="38"/>
      <c r="DV28" s="38"/>
      <c r="DW28" s="38"/>
      <c r="DX28" s="38"/>
      <c r="DY28" s="38"/>
      <c r="DZ28" s="38"/>
      <c r="EA28" s="38"/>
      <c r="EB28" s="38"/>
      <c r="EC28" s="38"/>
      <c r="ED28" s="38"/>
      <c r="EE28" s="38"/>
      <c r="EF28" s="38"/>
      <c r="EG28" s="38"/>
      <c r="EH28" s="38"/>
      <c r="EI28" s="38"/>
      <c r="EJ28" s="38"/>
      <c r="EK28" s="38"/>
      <c r="EL28" s="38"/>
      <c r="EM28" s="38"/>
      <c r="EN28" s="38"/>
      <c r="EO28" s="38"/>
      <c r="EP28" s="38"/>
    </row>
    <row r="29" spans="1:146" s="13" customFormat="1" x14ac:dyDescent="0.25">
      <c r="A29" t="s">
        <v>40</v>
      </c>
      <c r="B29" s="38" cm="1">
        <f t="array" ref="B29">IF(OR(B$9="",B$9="No matching data"),"",_xlfn.LET(_xlpm.metriccol,_xlfn.IFNA(_xlfn.XMATCH("BusinessSoldTransferredPriorAppointment_pct",SourceData[#Headers],0),0),_xlpm.keycol,_xlfn.IFNA(_xlfn.XMATCH("LookupKey",SourceData[#Headers],0),0),IF(OR(_xlpm.metriccol=0,_xlpm.keycol=0),"Missing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f>
        <v>0.16034999999999999</v>
      </c>
      <c r="C29" s="38" t="str" cm="1">
        <f t="array" ref="C29">IF(OR(C$9="",C$9="No matching data"),"",_xlfn.LET(_xlpm.metriccol,_xlfn.IFNA(_xlfn.XMATCH("BusinessSoldTransferredPriorAppointment_pct",SourceData[#Headers],0),0),_xlpm.keycol,_xlfn.IFNA(_xlfn.XMATCH("LookupKey",SourceData[#Headers],0),0),IF(OR(_xlpm.metriccol=0,_xlpm.keycol=0),"Missing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f>
        <v/>
      </c>
      <c r="D29" s="38" t="str" cm="1">
        <f t="array" ref="D29">IF(OR(D$9="",D$9="No matching data"),"",_xlfn.LET(_xlpm.metriccol,_xlfn.IFNA(_xlfn.XMATCH("BusinessSoldTransferredPriorAppointment_pct",SourceData[#Headers],0),0),_xlpm.keycol,_xlfn.IFNA(_xlfn.XMATCH("LookupKey",SourceData[#Headers],0),0),IF(OR(_xlpm.metriccol=0,_xlpm.keycol=0),"Missing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f>
        <v/>
      </c>
      <c r="E29" s="38" t="str" cm="1">
        <f t="array" ref="E29">IF(OR(E$9="",E$9="No matching data"),"",_xlfn.LET(_xlpm.metriccol,_xlfn.IFNA(_xlfn.XMATCH("BusinessSoldTransferredPriorAppointment_pct",SourceData[#Headers],0),0),_xlpm.keycol,_xlfn.IFNA(_xlfn.XMATCH("LookupKey",SourceData[#Headers],0),0),IF(OR(_xlpm.metriccol=0,_xlpm.keycol=0),"Missing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f>
        <v/>
      </c>
      <c r="F29" s="38" t="str" cm="1">
        <f t="array" ref="F29">IF(OR(F$9="",F$9="No matching data"),"",_xlfn.LET(_xlpm.metriccol,_xlfn.IFNA(_xlfn.XMATCH("BusinessSoldTransferredPriorAppointment_pct",SourceData[#Headers],0),0),_xlpm.keycol,_xlfn.IFNA(_xlfn.XMATCH("LookupKey",SourceData[#Headers],0),0),IF(OR(_xlpm.metriccol=0,_xlpm.keycol=0),"Missing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f>
        <v/>
      </c>
      <c r="G29" s="38" t="str" cm="1">
        <f t="array" ref="G29">IF(OR(G$9="",G$9="No matching data"),"",_xlfn.LET(_xlpm.metriccol,_xlfn.IFNA(_xlfn.XMATCH("BusinessSoldTransferredPriorAppointment_pct",SourceData[#Headers],0),0),_xlpm.keycol,_xlfn.IFNA(_xlfn.XMATCH("LookupKey",SourceData[#Headers],0),0),IF(OR(_xlpm.metriccol=0,_xlpm.keycol=0),"Missing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f>
        <v/>
      </c>
      <c r="H29" s="38" t="str" cm="1">
        <f t="array" ref="H29">IF(OR(H$9="",H$9="No matching data"),"",_xlfn.LET(_xlpm.metriccol,_xlfn.IFNA(_xlfn.XMATCH("BusinessSoldTransferredPriorAppointment_pct",SourceData[#Headers],0),0),_xlpm.keycol,_xlfn.IFNA(_xlfn.XMATCH("LookupKey",SourceData[#Headers],0),0),IF(OR(_xlpm.metriccol=0,_xlpm.keycol=0),"Missing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f>
        <v/>
      </c>
      <c r="I29" s="38" t="str" cm="1">
        <f t="array" ref="I29">IF(OR(I$9="",I$9="No matching data"),"",_xlfn.LET(_xlpm.metriccol,_xlfn.IFNA(_xlfn.XMATCH("BusinessSoldTransferredPriorAppointment_pct",SourceData[#Headers],0),0),_xlpm.keycol,_xlfn.IFNA(_xlfn.XMATCH("LookupKey",SourceData[#Headers],0),0),IF(OR(_xlpm.metriccol=0,_xlpm.keycol=0),"Missing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f>
        <v/>
      </c>
      <c r="J29" s="38" t="str" cm="1">
        <f t="array" ref="J29">IF(OR(J$9="",J$9="No matching data"),"",_xlfn.LET(_xlpm.metriccol,_xlfn.IFNA(_xlfn.XMATCH("BusinessSoldTransferredPriorAppointment_pct",SourceData[#Headers],0),0),_xlpm.keycol,_xlfn.IFNA(_xlfn.XMATCH("LookupKey",SourceData[#Headers],0),0),IF(OR(_xlpm.metriccol=0,_xlpm.keycol=0),"Missing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f>
        <v/>
      </c>
      <c r="K29" s="38" t="str" cm="1">
        <f t="array" ref="K29">IF(OR(K$9="",K$9="No matching data"),"",_xlfn.LET(_xlpm.metriccol,_xlfn.IFNA(_xlfn.XMATCH("BusinessSoldTransferredPriorAppointment_pct",SourceData[#Headers],0),0),_xlpm.keycol,_xlfn.IFNA(_xlfn.XMATCH("LookupKey",SourceData[#Headers],0),0),IF(OR(_xlpm.metriccol=0,_xlpm.keycol=0),"Missing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f>
        <v/>
      </c>
      <c r="L29" s="38" t="str" cm="1">
        <f t="array" ref="L29">IF(OR(L$9="",L$9="No matching data"),"",_xlfn.LET(_xlpm.metriccol,_xlfn.IFNA(_xlfn.XMATCH("BusinessSoldTransferredPriorAppointment_pct",SourceData[#Headers],0),0),_xlpm.keycol,_xlfn.IFNA(_xlfn.XMATCH("LookupKey",SourceData[#Headers],0),0),IF(OR(_xlpm.metriccol=0,_xlpm.keycol=0),"Missing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f>
        <v/>
      </c>
      <c r="M29" s="38" t="str" cm="1">
        <f t="array" ref="M29">IF(OR(M$9="",M$9="No matching data"),"",_xlfn.LET(_xlpm.metriccol,_xlfn.IFNA(_xlfn.XMATCH("BusinessSoldTransferredPriorAppointment_pct",SourceData[#Headers],0),0),_xlpm.keycol,_xlfn.IFNA(_xlfn.XMATCH("LookupKey",SourceData[#Headers],0),0),IF(OR(_xlpm.metriccol=0,_xlpm.keycol=0),"Missing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f>
        <v/>
      </c>
      <c r="N29" s="38" t="str" cm="1">
        <f t="array" ref="N29">IF(OR(N$9="",N$9="No matching data"),"",_xlfn.LET(_xlpm.metriccol,_xlfn.IFNA(_xlfn.XMATCH("BusinessSoldTransferredPriorAppointment_pct",SourceData[#Headers],0),0),_xlpm.keycol,_xlfn.IFNA(_xlfn.XMATCH("LookupKey",SourceData[#Headers],0),0),IF(OR(_xlpm.metriccol=0,_xlpm.keycol=0),"Missing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f>
        <v/>
      </c>
      <c r="O29" s="38" t="str" cm="1">
        <f t="array" ref="O29">IF(OR(O$9="",O$9="No matching data"),"",_xlfn.LET(_xlpm.metriccol,_xlfn.IFNA(_xlfn.XMATCH("BusinessSoldTransferredPriorAppointment_pct",SourceData[#Headers],0),0),_xlpm.keycol,_xlfn.IFNA(_xlfn.XMATCH("LookupKey",SourceData[#Headers],0),0),IF(OR(_xlpm.metriccol=0,_xlpm.keycol=0),"Missing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f>
        <v/>
      </c>
      <c r="P29" s="38" t="str" cm="1">
        <f t="array" ref="P29">IF(OR(P$9="",P$9="No matching data"),"",_xlfn.LET(_xlpm.metriccol,_xlfn.IFNA(_xlfn.XMATCH("BusinessSoldTransferredPriorAppointment_pct",SourceData[#Headers],0),0),_xlpm.keycol,_xlfn.IFNA(_xlfn.XMATCH("LookupKey",SourceData[#Headers],0),0),IF(OR(_xlpm.metriccol=0,_xlpm.keycol=0),"Missing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f>
        <v/>
      </c>
      <c r="Q29" s="38" t="str" cm="1">
        <f t="array" ref="Q29">IF(OR(Q$9="",Q$9="No matching data"),"",_xlfn.LET(_xlpm.metriccol,_xlfn.IFNA(_xlfn.XMATCH("BusinessSoldTransferredPriorAppointment_pct",SourceData[#Headers],0),0),_xlpm.keycol,_xlfn.IFNA(_xlfn.XMATCH("LookupKey",SourceData[#Headers],0),0),IF(OR(_xlpm.metriccol=0,_xlpm.keycol=0),"Missing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f>
        <v/>
      </c>
      <c r="R29" s="38" t="str" cm="1">
        <f t="array" ref="R29">IF(OR(R$9="",R$9="No matching data"),"",_xlfn.LET(_xlpm.metriccol,_xlfn.IFNA(_xlfn.XMATCH("BusinessSoldTransferredPriorAppointment_pct",SourceData[#Headers],0),0),_xlpm.keycol,_xlfn.IFNA(_xlfn.XMATCH("LookupKey",SourceData[#Headers],0),0),IF(OR(_xlpm.metriccol=0,_xlpm.keycol=0),"Missing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f>
        <v/>
      </c>
      <c r="S29" s="38" t="str" cm="1">
        <f t="array" ref="S29">IF(OR(S$9="",S$9="No matching data"),"",_xlfn.LET(_xlpm.metriccol,_xlfn.IFNA(_xlfn.XMATCH("BusinessSoldTransferredPriorAppointment_pct",SourceData[#Headers],0),0),_xlpm.keycol,_xlfn.IFNA(_xlfn.XMATCH("LookupKey",SourceData[#Headers],0),0),IF(OR(_xlpm.metriccol=0,_xlpm.keycol=0),"Missing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f>
        <v/>
      </c>
      <c r="T29" s="38" t="str" cm="1">
        <f t="array" ref="T29">IF(OR(T$9="",T$9="No matching data"),"",_xlfn.LET(_xlpm.metriccol,_xlfn.IFNA(_xlfn.XMATCH("BusinessSoldTransferredPriorAppointment_pct",SourceData[#Headers],0),0),_xlpm.keycol,_xlfn.IFNA(_xlfn.XMATCH("LookupKey",SourceData[#Headers],0),0),IF(OR(_xlpm.metriccol=0,_xlpm.keycol=0),"Missing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f>
        <v/>
      </c>
      <c r="U29" s="38" t="str" cm="1">
        <f t="array" ref="U29">IF(OR(U$9="",U$9="No matching data"),"",_xlfn.LET(_xlpm.metriccol,_xlfn.IFNA(_xlfn.XMATCH("BusinessSoldTransferredPriorAppointment_pct",SourceData[#Headers],0),0),_xlpm.keycol,_xlfn.IFNA(_xlfn.XMATCH("LookupKey",SourceData[#Headers],0),0),IF(OR(_xlpm.metriccol=0,_xlpm.keycol=0),"Missing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f>
        <v/>
      </c>
      <c r="V29" s="38" t="str" cm="1">
        <f t="array" ref="V29">IF(OR(V$9="",V$9="No matching data"),"",_xlfn.LET(_xlpm.metriccol,_xlfn.IFNA(_xlfn.XMATCH("BusinessSoldTransferredPriorAppointment_pct",SourceData[#Headers],0),0),_xlpm.keycol,_xlfn.IFNA(_xlfn.XMATCH("LookupKey",SourceData[#Headers],0),0),IF(OR(_xlpm.metriccol=0,_xlpm.keycol=0),"Missing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f>
        <v/>
      </c>
      <c r="W29" s="38" t="str" cm="1">
        <f t="array" ref="W29">IF(OR(W$9="",W$9="No matching data"),"",_xlfn.LET(_xlpm.metriccol,_xlfn.IFNA(_xlfn.XMATCH("BusinessSoldTransferredPriorAppointment_pct",SourceData[#Headers],0),0),_xlpm.keycol,_xlfn.IFNA(_xlfn.XMATCH("LookupKey",SourceData[#Headers],0),0),IF(OR(_xlpm.metriccol=0,_xlpm.keycol=0),"Missing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f>
        <v/>
      </c>
      <c r="X29" s="38" t="str" cm="1">
        <f t="array" ref="X29">IF(OR(X$9="",X$9="No matching data"),"",_xlfn.LET(_xlpm.metriccol,_xlfn.IFNA(_xlfn.XMATCH("BusinessSoldTransferredPriorAppointment_pct",SourceData[#Headers],0),0),_xlpm.keycol,_xlfn.IFNA(_xlfn.XMATCH("LookupKey",SourceData[#Headers],0),0),IF(OR(_xlpm.metriccol=0,_xlpm.keycol=0),"Missing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f>
        <v/>
      </c>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38"/>
      <c r="CC29" s="38"/>
      <c r="CD29" s="38"/>
      <c r="CE29" s="38"/>
      <c r="CF29" s="38"/>
      <c r="CG29" s="38"/>
      <c r="CH29" s="38"/>
      <c r="CI29" s="38"/>
      <c r="CJ29" s="38"/>
      <c r="CK29" s="38"/>
      <c r="CL29" s="38"/>
      <c r="CM29" s="38"/>
      <c r="CN29" s="38"/>
      <c r="CO29" s="38"/>
      <c r="CP29" s="38"/>
      <c r="CQ29" s="38"/>
      <c r="CR29" s="38"/>
      <c r="CS29" s="38"/>
      <c r="CT29" s="38"/>
      <c r="CU29" s="38"/>
      <c r="CV29" s="38"/>
      <c r="CW29" s="38"/>
      <c r="CX29" s="38"/>
      <c r="CY29" s="38"/>
      <c r="CZ29" s="38"/>
      <c r="DA29" s="38"/>
      <c r="DB29" s="38"/>
      <c r="DC29" s="38"/>
      <c r="DD29" s="38"/>
      <c r="DE29" s="38"/>
      <c r="DF29" s="38"/>
      <c r="DG29" s="38"/>
      <c r="DH29" s="38"/>
      <c r="DI29" s="38"/>
      <c r="DJ29" s="38"/>
      <c r="DK29" s="38"/>
      <c r="DL29" s="38"/>
      <c r="DM29" s="38"/>
      <c r="DN29" s="38"/>
      <c r="DO29" s="38"/>
      <c r="DP29" s="38"/>
      <c r="DQ29" s="38"/>
      <c r="DR29" s="38"/>
      <c r="DS29" s="38"/>
      <c r="DT29" s="38"/>
      <c r="DU29" s="38"/>
      <c r="DV29" s="38"/>
      <c r="DW29" s="38"/>
      <c r="DX29" s="38"/>
      <c r="DY29" s="38"/>
      <c r="DZ29" s="38"/>
      <c r="EA29" s="38"/>
      <c r="EB29" s="38"/>
      <c r="EC29" s="38"/>
      <c r="ED29" s="38"/>
      <c r="EE29" s="38"/>
      <c r="EF29" s="38"/>
      <c r="EG29" s="38"/>
      <c r="EH29" s="38"/>
      <c r="EI29" s="38"/>
      <c r="EJ29" s="38"/>
      <c r="EK29" s="38"/>
      <c r="EL29" s="38"/>
      <c r="EM29" s="38"/>
      <c r="EN29" s="38"/>
      <c r="EO29" s="38"/>
      <c r="EP29" s="38"/>
    </row>
    <row r="30" spans="1:146" s="13" customFormat="1" x14ac:dyDescent="0.25">
      <c r="A30" t="s">
        <v>41</v>
      </c>
      <c r="B30" s="38" cm="1">
        <f t="array" ref="B30">IF(OR(B$9="",B$9="No matching data"),"",_xlfn.LET(_xlpm.metriccol,_xlfn.IFNA(_xlfn.XMATCH("BusinessSomeoneElseCarryingOn_pct",SourceData[#Headers],0),0),_xlpm.keycol,_xlfn.IFNA(_xlfn.XMATCH("LookupKey",SourceData[#Headers],0),0),IF(OR(_xlpm.metriccol=0,_xlpm.keycol=0),"Missing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f>
        <v>0.16938</v>
      </c>
      <c r="C30" s="38" t="str" cm="1">
        <f t="array" ref="C30">IF(OR(C$9="",C$9="No matching data"),"",_xlfn.LET(_xlpm.metriccol,_xlfn.IFNA(_xlfn.XMATCH("BusinessSomeoneElseCarryingOn_pct",SourceData[#Headers],0),0),_xlpm.keycol,_xlfn.IFNA(_xlfn.XMATCH("LookupKey",SourceData[#Headers],0),0),IF(OR(_xlpm.metriccol=0,_xlpm.keycol=0),"Missing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f>
        <v/>
      </c>
      <c r="D30" s="38" t="str" cm="1">
        <f t="array" ref="D30">IF(OR(D$9="",D$9="No matching data"),"",_xlfn.LET(_xlpm.metriccol,_xlfn.IFNA(_xlfn.XMATCH("BusinessSomeoneElseCarryingOn_pct",SourceData[#Headers],0),0),_xlpm.keycol,_xlfn.IFNA(_xlfn.XMATCH("LookupKey",SourceData[#Headers],0),0),IF(OR(_xlpm.metriccol=0,_xlpm.keycol=0),"Missing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f>
        <v/>
      </c>
      <c r="E30" s="38" t="str" cm="1">
        <f t="array" ref="E30">IF(OR(E$9="",E$9="No matching data"),"",_xlfn.LET(_xlpm.metriccol,_xlfn.IFNA(_xlfn.XMATCH("BusinessSomeoneElseCarryingOn_pct",SourceData[#Headers],0),0),_xlpm.keycol,_xlfn.IFNA(_xlfn.XMATCH("LookupKey",SourceData[#Headers],0),0),IF(OR(_xlpm.metriccol=0,_xlpm.keycol=0),"Missing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f>
        <v/>
      </c>
      <c r="F30" s="38" t="str" cm="1">
        <f t="array" ref="F30">IF(OR(F$9="",F$9="No matching data"),"",_xlfn.LET(_xlpm.metriccol,_xlfn.IFNA(_xlfn.XMATCH("BusinessSomeoneElseCarryingOn_pct",SourceData[#Headers],0),0),_xlpm.keycol,_xlfn.IFNA(_xlfn.XMATCH("LookupKey",SourceData[#Headers],0),0),IF(OR(_xlpm.metriccol=0,_xlpm.keycol=0),"Missing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f>
        <v/>
      </c>
      <c r="G30" s="38" t="str" cm="1">
        <f t="array" ref="G30">IF(OR(G$9="",G$9="No matching data"),"",_xlfn.LET(_xlpm.metriccol,_xlfn.IFNA(_xlfn.XMATCH("BusinessSomeoneElseCarryingOn_pct",SourceData[#Headers],0),0),_xlpm.keycol,_xlfn.IFNA(_xlfn.XMATCH("LookupKey",SourceData[#Headers],0),0),IF(OR(_xlpm.metriccol=0,_xlpm.keycol=0),"Missing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f>
        <v/>
      </c>
      <c r="H30" s="38" t="str" cm="1">
        <f t="array" ref="H30">IF(OR(H$9="",H$9="No matching data"),"",_xlfn.LET(_xlpm.metriccol,_xlfn.IFNA(_xlfn.XMATCH("BusinessSomeoneElseCarryingOn_pct",SourceData[#Headers],0),0),_xlpm.keycol,_xlfn.IFNA(_xlfn.XMATCH("LookupKey",SourceData[#Headers],0),0),IF(OR(_xlpm.metriccol=0,_xlpm.keycol=0),"Missing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f>
        <v/>
      </c>
      <c r="I30" s="38" t="str" cm="1">
        <f t="array" ref="I30">IF(OR(I$9="",I$9="No matching data"),"",_xlfn.LET(_xlpm.metriccol,_xlfn.IFNA(_xlfn.XMATCH("BusinessSomeoneElseCarryingOn_pct",SourceData[#Headers],0),0),_xlpm.keycol,_xlfn.IFNA(_xlfn.XMATCH("LookupKey",SourceData[#Headers],0),0),IF(OR(_xlpm.metriccol=0,_xlpm.keycol=0),"Missing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f>
        <v/>
      </c>
      <c r="J30" s="38" t="str" cm="1">
        <f t="array" ref="J30">IF(OR(J$9="",J$9="No matching data"),"",_xlfn.LET(_xlpm.metriccol,_xlfn.IFNA(_xlfn.XMATCH("BusinessSomeoneElseCarryingOn_pct",SourceData[#Headers],0),0),_xlpm.keycol,_xlfn.IFNA(_xlfn.XMATCH("LookupKey",SourceData[#Headers],0),0),IF(OR(_xlpm.metriccol=0,_xlpm.keycol=0),"Missing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f>
        <v/>
      </c>
      <c r="K30" s="38" t="str" cm="1">
        <f t="array" ref="K30">IF(OR(K$9="",K$9="No matching data"),"",_xlfn.LET(_xlpm.metriccol,_xlfn.IFNA(_xlfn.XMATCH("BusinessSomeoneElseCarryingOn_pct",SourceData[#Headers],0),0),_xlpm.keycol,_xlfn.IFNA(_xlfn.XMATCH("LookupKey",SourceData[#Headers],0),0),IF(OR(_xlpm.metriccol=0,_xlpm.keycol=0),"Missing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f>
        <v/>
      </c>
      <c r="L30" s="38" t="str" cm="1">
        <f t="array" ref="L30">IF(OR(L$9="",L$9="No matching data"),"",_xlfn.LET(_xlpm.metriccol,_xlfn.IFNA(_xlfn.XMATCH("BusinessSomeoneElseCarryingOn_pct",SourceData[#Headers],0),0),_xlpm.keycol,_xlfn.IFNA(_xlfn.XMATCH("LookupKey",SourceData[#Headers],0),0),IF(OR(_xlpm.metriccol=0,_xlpm.keycol=0),"Missing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f>
        <v/>
      </c>
      <c r="M30" s="38" t="str" cm="1">
        <f t="array" ref="M30">IF(OR(M$9="",M$9="No matching data"),"",_xlfn.LET(_xlpm.metriccol,_xlfn.IFNA(_xlfn.XMATCH("BusinessSomeoneElseCarryingOn_pct",SourceData[#Headers],0),0),_xlpm.keycol,_xlfn.IFNA(_xlfn.XMATCH("LookupKey",SourceData[#Headers],0),0),IF(OR(_xlpm.metriccol=0,_xlpm.keycol=0),"Missing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f>
        <v/>
      </c>
      <c r="N30" s="38" t="str" cm="1">
        <f t="array" ref="N30">IF(OR(N$9="",N$9="No matching data"),"",_xlfn.LET(_xlpm.metriccol,_xlfn.IFNA(_xlfn.XMATCH("BusinessSomeoneElseCarryingOn_pct",SourceData[#Headers],0),0),_xlpm.keycol,_xlfn.IFNA(_xlfn.XMATCH("LookupKey",SourceData[#Headers],0),0),IF(OR(_xlpm.metriccol=0,_xlpm.keycol=0),"Missing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f>
        <v/>
      </c>
      <c r="O30" s="38" t="str" cm="1">
        <f t="array" ref="O30">IF(OR(O$9="",O$9="No matching data"),"",_xlfn.LET(_xlpm.metriccol,_xlfn.IFNA(_xlfn.XMATCH("BusinessSomeoneElseCarryingOn_pct",SourceData[#Headers],0),0),_xlpm.keycol,_xlfn.IFNA(_xlfn.XMATCH("LookupKey",SourceData[#Headers],0),0),IF(OR(_xlpm.metriccol=0,_xlpm.keycol=0),"Missing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f>
        <v/>
      </c>
      <c r="P30" s="38" t="str" cm="1">
        <f t="array" ref="P30">IF(OR(P$9="",P$9="No matching data"),"",_xlfn.LET(_xlpm.metriccol,_xlfn.IFNA(_xlfn.XMATCH("BusinessSomeoneElseCarryingOn_pct",SourceData[#Headers],0),0),_xlpm.keycol,_xlfn.IFNA(_xlfn.XMATCH("LookupKey",SourceData[#Headers],0),0),IF(OR(_xlpm.metriccol=0,_xlpm.keycol=0),"Missing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f>
        <v/>
      </c>
      <c r="Q30" s="38" t="str" cm="1">
        <f t="array" ref="Q30">IF(OR(Q$9="",Q$9="No matching data"),"",_xlfn.LET(_xlpm.metriccol,_xlfn.IFNA(_xlfn.XMATCH("BusinessSomeoneElseCarryingOn_pct",SourceData[#Headers],0),0),_xlpm.keycol,_xlfn.IFNA(_xlfn.XMATCH("LookupKey",SourceData[#Headers],0),0),IF(OR(_xlpm.metriccol=0,_xlpm.keycol=0),"Missing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f>
        <v/>
      </c>
      <c r="R30" s="38" t="str" cm="1">
        <f t="array" ref="R30">IF(OR(R$9="",R$9="No matching data"),"",_xlfn.LET(_xlpm.metriccol,_xlfn.IFNA(_xlfn.XMATCH("BusinessSomeoneElseCarryingOn_pct",SourceData[#Headers],0),0),_xlpm.keycol,_xlfn.IFNA(_xlfn.XMATCH("LookupKey",SourceData[#Headers],0),0),IF(OR(_xlpm.metriccol=0,_xlpm.keycol=0),"Missing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f>
        <v/>
      </c>
      <c r="S30" s="38" t="str" cm="1">
        <f t="array" ref="S30">IF(OR(S$9="",S$9="No matching data"),"",_xlfn.LET(_xlpm.metriccol,_xlfn.IFNA(_xlfn.XMATCH("BusinessSomeoneElseCarryingOn_pct",SourceData[#Headers],0),0),_xlpm.keycol,_xlfn.IFNA(_xlfn.XMATCH("LookupKey",SourceData[#Headers],0),0),IF(OR(_xlpm.metriccol=0,_xlpm.keycol=0),"Missing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f>
        <v/>
      </c>
      <c r="T30" s="38" t="str" cm="1">
        <f t="array" ref="T30">IF(OR(T$9="",T$9="No matching data"),"",_xlfn.LET(_xlpm.metriccol,_xlfn.IFNA(_xlfn.XMATCH("BusinessSomeoneElseCarryingOn_pct",SourceData[#Headers],0),0),_xlpm.keycol,_xlfn.IFNA(_xlfn.XMATCH("LookupKey",SourceData[#Headers],0),0),IF(OR(_xlpm.metriccol=0,_xlpm.keycol=0),"Missing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f>
        <v/>
      </c>
      <c r="U30" s="38" t="str" cm="1">
        <f t="array" ref="U30">IF(OR(U$9="",U$9="No matching data"),"",_xlfn.LET(_xlpm.metriccol,_xlfn.IFNA(_xlfn.XMATCH("BusinessSomeoneElseCarryingOn_pct",SourceData[#Headers],0),0),_xlpm.keycol,_xlfn.IFNA(_xlfn.XMATCH("LookupKey",SourceData[#Headers],0),0),IF(OR(_xlpm.metriccol=0,_xlpm.keycol=0),"Missing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f>
        <v/>
      </c>
      <c r="V30" s="38" t="str" cm="1">
        <f t="array" ref="V30">IF(OR(V$9="",V$9="No matching data"),"",_xlfn.LET(_xlpm.metriccol,_xlfn.IFNA(_xlfn.XMATCH("BusinessSomeoneElseCarryingOn_pct",SourceData[#Headers],0),0),_xlpm.keycol,_xlfn.IFNA(_xlfn.XMATCH("LookupKey",SourceData[#Headers],0),0),IF(OR(_xlpm.metriccol=0,_xlpm.keycol=0),"Missing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f>
        <v/>
      </c>
      <c r="W30" s="38" t="str" cm="1">
        <f t="array" ref="W30">IF(OR(W$9="",W$9="No matching data"),"",_xlfn.LET(_xlpm.metriccol,_xlfn.IFNA(_xlfn.XMATCH("BusinessSomeoneElseCarryingOn_pct",SourceData[#Headers],0),0),_xlpm.keycol,_xlfn.IFNA(_xlfn.XMATCH("LookupKey",SourceData[#Headers],0),0),IF(OR(_xlpm.metriccol=0,_xlpm.keycol=0),"Missing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f>
        <v/>
      </c>
      <c r="X30" s="38" t="str" cm="1">
        <f t="array" ref="X30">IF(OR(X$9="",X$9="No matching data"),"",_xlfn.LET(_xlpm.metriccol,_xlfn.IFNA(_xlfn.XMATCH("BusinessSomeoneElseCarryingOn_pct",SourceData[#Headers],0),0),_xlpm.keycol,_xlfn.IFNA(_xlfn.XMATCH("LookupKey",SourceData[#Headers],0),0),IF(OR(_xlpm.metriccol=0,_xlpm.keycol=0),"Missing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f>
        <v/>
      </c>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38"/>
      <c r="CC30" s="38"/>
      <c r="CD30" s="38"/>
      <c r="CE30" s="38"/>
      <c r="CF30" s="38"/>
      <c r="CG30" s="38"/>
      <c r="CH30" s="38"/>
      <c r="CI30" s="38"/>
      <c r="CJ30" s="38"/>
      <c r="CK30" s="38"/>
      <c r="CL30" s="38"/>
      <c r="CM30" s="38"/>
      <c r="CN30" s="38"/>
      <c r="CO30" s="38"/>
      <c r="CP30" s="38"/>
      <c r="CQ30" s="38"/>
      <c r="CR30" s="38"/>
      <c r="CS30" s="38"/>
      <c r="CT30" s="38"/>
      <c r="CU30" s="38"/>
      <c r="CV30" s="38"/>
      <c r="CW30" s="38"/>
      <c r="CX30" s="38"/>
      <c r="CY30" s="38"/>
      <c r="CZ30" s="38"/>
      <c r="DA30" s="38"/>
      <c r="DB30" s="38"/>
      <c r="DC30" s="38"/>
      <c r="DD30" s="38"/>
      <c r="DE30" s="38"/>
      <c r="DF30" s="38"/>
      <c r="DG30" s="38"/>
      <c r="DH30" s="38"/>
      <c r="DI30" s="38"/>
      <c r="DJ30" s="38"/>
      <c r="DK30" s="38"/>
      <c r="DL30" s="38"/>
      <c r="DM30" s="38"/>
      <c r="DN30" s="38"/>
      <c r="DO30" s="38"/>
      <c r="DP30" s="38"/>
      <c r="DQ30" s="38"/>
      <c r="DR30" s="38"/>
      <c r="DS30" s="38"/>
      <c r="DT30" s="38"/>
      <c r="DU30" s="38"/>
      <c r="DV30" s="38"/>
      <c r="DW30" s="38"/>
      <c r="DX30" s="38"/>
      <c r="DY30" s="38"/>
      <c r="DZ30" s="38"/>
      <c r="EA30" s="38"/>
      <c r="EB30" s="38"/>
      <c r="EC30" s="38"/>
      <c r="ED30" s="38"/>
      <c r="EE30" s="38"/>
      <c r="EF30" s="38"/>
      <c r="EG30" s="38"/>
      <c r="EH30" s="38"/>
      <c r="EI30" s="38"/>
      <c r="EJ30" s="38"/>
      <c r="EK30" s="38"/>
      <c r="EL30" s="38"/>
      <c r="EM30" s="38"/>
      <c r="EN30" s="38"/>
      <c r="EO30" s="38"/>
      <c r="EP30" s="38"/>
    </row>
    <row r="31" spans="1:146" s="13" customFormat="1" x14ac:dyDescent="0.25">
      <c r="A31" t="s">
        <v>42</v>
      </c>
      <c r="B31" s="38" cm="1">
        <f t="array" ref="B31">IF(OR(B$9="",B$9="No matching data"),"",_xlfn.LET(_xlpm.metriccol,_xlfn.IFNA(_xlfn.XMATCH("BusinessEntityNowTradingRelatedToCompany_pct",SourceData[#Headers],0),0),_xlpm.keycol,_xlfn.IFNA(_xlfn.XMATCH("LookupKey",SourceData[#Headers],0),0),IF(OR(_xlpm.metriccol=0,_xlpm.keycol=0),"Missing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f>
        <v>0.28012999999999999</v>
      </c>
      <c r="C31" s="38" t="str" cm="1">
        <f t="array" ref="C31">IF(OR(C$9="",C$9="No matching data"),"",_xlfn.LET(_xlpm.metriccol,_xlfn.IFNA(_xlfn.XMATCH("BusinessEntityNowTradingRelatedToCompany_pct",SourceData[#Headers],0),0),_xlpm.keycol,_xlfn.IFNA(_xlfn.XMATCH("LookupKey",SourceData[#Headers],0),0),IF(OR(_xlpm.metriccol=0,_xlpm.keycol=0),"Missing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f>
        <v/>
      </c>
      <c r="D31" s="38" t="str" cm="1">
        <f t="array" ref="D31">IF(OR(D$9="",D$9="No matching data"),"",_xlfn.LET(_xlpm.metriccol,_xlfn.IFNA(_xlfn.XMATCH("BusinessEntityNowTradingRelatedToCompany_pct",SourceData[#Headers],0),0),_xlpm.keycol,_xlfn.IFNA(_xlfn.XMATCH("LookupKey",SourceData[#Headers],0),0),IF(OR(_xlpm.metriccol=0,_xlpm.keycol=0),"Missing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f>
        <v/>
      </c>
      <c r="E31" s="38" t="str" cm="1">
        <f t="array" ref="E31">IF(OR(E$9="",E$9="No matching data"),"",_xlfn.LET(_xlpm.metriccol,_xlfn.IFNA(_xlfn.XMATCH("BusinessEntityNowTradingRelatedToCompany_pct",SourceData[#Headers],0),0),_xlpm.keycol,_xlfn.IFNA(_xlfn.XMATCH("LookupKey",SourceData[#Headers],0),0),IF(OR(_xlpm.metriccol=0,_xlpm.keycol=0),"Missing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f>
        <v/>
      </c>
      <c r="F31" s="38" t="str" cm="1">
        <f t="array" ref="F31">IF(OR(F$9="",F$9="No matching data"),"",_xlfn.LET(_xlpm.metriccol,_xlfn.IFNA(_xlfn.XMATCH("BusinessEntityNowTradingRelatedToCompany_pct",SourceData[#Headers],0),0),_xlpm.keycol,_xlfn.IFNA(_xlfn.XMATCH("LookupKey",SourceData[#Headers],0),0),IF(OR(_xlpm.metriccol=0,_xlpm.keycol=0),"Missing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f>
        <v/>
      </c>
      <c r="G31" s="38" t="str" cm="1">
        <f t="array" ref="G31">IF(OR(G$9="",G$9="No matching data"),"",_xlfn.LET(_xlpm.metriccol,_xlfn.IFNA(_xlfn.XMATCH("BusinessEntityNowTradingRelatedToCompany_pct",SourceData[#Headers],0),0),_xlpm.keycol,_xlfn.IFNA(_xlfn.XMATCH("LookupKey",SourceData[#Headers],0),0),IF(OR(_xlpm.metriccol=0,_xlpm.keycol=0),"Missing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f>
        <v/>
      </c>
      <c r="H31" s="38" t="str" cm="1">
        <f t="array" ref="H31">IF(OR(H$9="",H$9="No matching data"),"",_xlfn.LET(_xlpm.metriccol,_xlfn.IFNA(_xlfn.XMATCH("BusinessEntityNowTradingRelatedToCompany_pct",SourceData[#Headers],0),0),_xlpm.keycol,_xlfn.IFNA(_xlfn.XMATCH("LookupKey",SourceData[#Headers],0),0),IF(OR(_xlpm.metriccol=0,_xlpm.keycol=0),"Missing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f>
        <v/>
      </c>
      <c r="I31" s="38" t="str" cm="1">
        <f t="array" ref="I31">IF(OR(I$9="",I$9="No matching data"),"",_xlfn.LET(_xlpm.metriccol,_xlfn.IFNA(_xlfn.XMATCH("BusinessEntityNowTradingRelatedToCompany_pct",SourceData[#Headers],0),0),_xlpm.keycol,_xlfn.IFNA(_xlfn.XMATCH("LookupKey",SourceData[#Headers],0),0),IF(OR(_xlpm.metriccol=0,_xlpm.keycol=0),"Missing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f>
        <v/>
      </c>
      <c r="J31" s="38" t="str" cm="1">
        <f t="array" ref="J31">IF(OR(J$9="",J$9="No matching data"),"",_xlfn.LET(_xlpm.metriccol,_xlfn.IFNA(_xlfn.XMATCH("BusinessEntityNowTradingRelatedToCompany_pct",SourceData[#Headers],0),0),_xlpm.keycol,_xlfn.IFNA(_xlfn.XMATCH("LookupKey",SourceData[#Headers],0),0),IF(OR(_xlpm.metriccol=0,_xlpm.keycol=0),"Missing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f>
        <v/>
      </c>
      <c r="K31" s="38" t="str" cm="1">
        <f t="array" ref="K31">IF(OR(K$9="",K$9="No matching data"),"",_xlfn.LET(_xlpm.metriccol,_xlfn.IFNA(_xlfn.XMATCH("BusinessEntityNowTradingRelatedToCompany_pct",SourceData[#Headers],0),0),_xlpm.keycol,_xlfn.IFNA(_xlfn.XMATCH("LookupKey",SourceData[#Headers],0),0),IF(OR(_xlpm.metriccol=0,_xlpm.keycol=0),"Missing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f>
        <v/>
      </c>
      <c r="L31" s="38" t="str" cm="1">
        <f t="array" ref="L31">IF(OR(L$9="",L$9="No matching data"),"",_xlfn.LET(_xlpm.metriccol,_xlfn.IFNA(_xlfn.XMATCH("BusinessEntityNowTradingRelatedToCompany_pct",SourceData[#Headers],0),0),_xlpm.keycol,_xlfn.IFNA(_xlfn.XMATCH("LookupKey",SourceData[#Headers],0),0),IF(OR(_xlpm.metriccol=0,_xlpm.keycol=0),"Missing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f>
        <v/>
      </c>
      <c r="M31" s="38" t="str" cm="1">
        <f t="array" ref="M31">IF(OR(M$9="",M$9="No matching data"),"",_xlfn.LET(_xlpm.metriccol,_xlfn.IFNA(_xlfn.XMATCH("BusinessEntityNowTradingRelatedToCompany_pct",SourceData[#Headers],0),0),_xlpm.keycol,_xlfn.IFNA(_xlfn.XMATCH("LookupKey",SourceData[#Headers],0),0),IF(OR(_xlpm.metriccol=0,_xlpm.keycol=0),"Missing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f>
        <v/>
      </c>
      <c r="N31" s="38" t="str" cm="1">
        <f t="array" ref="N31">IF(OR(N$9="",N$9="No matching data"),"",_xlfn.LET(_xlpm.metriccol,_xlfn.IFNA(_xlfn.XMATCH("BusinessEntityNowTradingRelatedToCompany_pct",SourceData[#Headers],0),0),_xlpm.keycol,_xlfn.IFNA(_xlfn.XMATCH("LookupKey",SourceData[#Headers],0),0),IF(OR(_xlpm.metriccol=0,_xlpm.keycol=0),"Missing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f>
        <v/>
      </c>
      <c r="O31" s="38" t="str" cm="1">
        <f t="array" ref="O31">IF(OR(O$9="",O$9="No matching data"),"",_xlfn.LET(_xlpm.metriccol,_xlfn.IFNA(_xlfn.XMATCH("BusinessEntityNowTradingRelatedToCompany_pct",SourceData[#Headers],0),0),_xlpm.keycol,_xlfn.IFNA(_xlfn.XMATCH("LookupKey",SourceData[#Headers],0),0),IF(OR(_xlpm.metriccol=0,_xlpm.keycol=0),"Missing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f>
        <v/>
      </c>
      <c r="P31" s="38" t="str" cm="1">
        <f t="array" ref="P31">IF(OR(P$9="",P$9="No matching data"),"",_xlfn.LET(_xlpm.metriccol,_xlfn.IFNA(_xlfn.XMATCH("BusinessEntityNowTradingRelatedToCompany_pct",SourceData[#Headers],0),0),_xlpm.keycol,_xlfn.IFNA(_xlfn.XMATCH("LookupKey",SourceData[#Headers],0),0),IF(OR(_xlpm.metriccol=0,_xlpm.keycol=0),"Missing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f>
        <v/>
      </c>
      <c r="Q31" s="38" t="str" cm="1">
        <f t="array" ref="Q31">IF(OR(Q$9="",Q$9="No matching data"),"",_xlfn.LET(_xlpm.metriccol,_xlfn.IFNA(_xlfn.XMATCH("BusinessEntityNowTradingRelatedToCompany_pct",SourceData[#Headers],0),0),_xlpm.keycol,_xlfn.IFNA(_xlfn.XMATCH("LookupKey",SourceData[#Headers],0),0),IF(OR(_xlpm.metriccol=0,_xlpm.keycol=0),"Missing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f>
        <v/>
      </c>
      <c r="R31" s="38" t="str" cm="1">
        <f t="array" ref="R31">IF(OR(R$9="",R$9="No matching data"),"",_xlfn.LET(_xlpm.metriccol,_xlfn.IFNA(_xlfn.XMATCH("BusinessEntityNowTradingRelatedToCompany_pct",SourceData[#Headers],0),0),_xlpm.keycol,_xlfn.IFNA(_xlfn.XMATCH("LookupKey",SourceData[#Headers],0),0),IF(OR(_xlpm.metriccol=0,_xlpm.keycol=0),"Missing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f>
        <v/>
      </c>
      <c r="S31" s="38" t="str" cm="1">
        <f t="array" ref="S31">IF(OR(S$9="",S$9="No matching data"),"",_xlfn.LET(_xlpm.metriccol,_xlfn.IFNA(_xlfn.XMATCH("BusinessEntityNowTradingRelatedToCompany_pct",SourceData[#Headers],0),0),_xlpm.keycol,_xlfn.IFNA(_xlfn.XMATCH("LookupKey",SourceData[#Headers],0),0),IF(OR(_xlpm.metriccol=0,_xlpm.keycol=0),"Missing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f>
        <v/>
      </c>
      <c r="T31" s="38" t="str" cm="1">
        <f t="array" ref="T31">IF(OR(T$9="",T$9="No matching data"),"",_xlfn.LET(_xlpm.metriccol,_xlfn.IFNA(_xlfn.XMATCH("BusinessEntityNowTradingRelatedToCompany_pct",SourceData[#Headers],0),0),_xlpm.keycol,_xlfn.IFNA(_xlfn.XMATCH("LookupKey",SourceData[#Headers],0),0),IF(OR(_xlpm.metriccol=0,_xlpm.keycol=0),"Missing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f>
        <v/>
      </c>
      <c r="U31" s="38" t="str" cm="1">
        <f t="array" ref="U31">IF(OR(U$9="",U$9="No matching data"),"",_xlfn.LET(_xlpm.metriccol,_xlfn.IFNA(_xlfn.XMATCH("BusinessEntityNowTradingRelatedToCompany_pct",SourceData[#Headers],0),0),_xlpm.keycol,_xlfn.IFNA(_xlfn.XMATCH("LookupKey",SourceData[#Headers],0),0),IF(OR(_xlpm.metriccol=0,_xlpm.keycol=0),"Missing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f>
        <v/>
      </c>
      <c r="V31" s="38" t="str" cm="1">
        <f t="array" ref="V31">IF(OR(V$9="",V$9="No matching data"),"",_xlfn.LET(_xlpm.metriccol,_xlfn.IFNA(_xlfn.XMATCH("BusinessEntityNowTradingRelatedToCompany_pct",SourceData[#Headers],0),0),_xlpm.keycol,_xlfn.IFNA(_xlfn.XMATCH("LookupKey",SourceData[#Headers],0),0),IF(OR(_xlpm.metriccol=0,_xlpm.keycol=0),"Missing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f>
        <v/>
      </c>
      <c r="W31" s="38" t="str" cm="1">
        <f t="array" ref="W31">IF(OR(W$9="",W$9="No matching data"),"",_xlfn.LET(_xlpm.metriccol,_xlfn.IFNA(_xlfn.XMATCH("BusinessEntityNowTradingRelatedToCompany_pct",SourceData[#Headers],0),0),_xlpm.keycol,_xlfn.IFNA(_xlfn.XMATCH("LookupKey",SourceData[#Headers],0),0),IF(OR(_xlpm.metriccol=0,_xlpm.keycol=0),"Missing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f>
        <v/>
      </c>
      <c r="X31" s="38" t="str" cm="1">
        <f t="array" ref="X31">IF(OR(X$9="",X$9="No matching data"),"",_xlfn.LET(_xlpm.metriccol,_xlfn.IFNA(_xlfn.XMATCH("BusinessEntityNowTradingRelatedToCompany_pct",SourceData[#Headers],0),0),_xlpm.keycol,_xlfn.IFNA(_xlfn.XMATCH("LookupKey",SourceData[#Headers],0),0),IF(OR(_xlpm.metriccol=0,_xlpm.keycol=0),"Missing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f>
        <v/>
      </c>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38"/>
      <c r="CD31" s="38"/>
      <c r="CE31" s="38"/>
      <c r="CF31" s="38"/>
      <c r="CG31" s="38"/>
      <c r="CH31" s="38"/>
      <c r="CI31" s="38"/>
      <c r="CJ31" s="38"/>
      <c r="CK31" s="38"/>
      <c r="CL31" s="38"/>
      <c r="CM31" s="38"/>
      <c r="CN31" s="38"/>
      <c r="CO31" s="38"/>
      <c r="CP31" s="38"/>
      <c r="CQ31" s="38"/>
      <c r="CR31" s="38"/>
      <c r="CS31" s="38"/>
      <c r="CT31" s="38"/>
      <c r="CU31" s="38"/>
      <c r="CV31" s="38"/>
      <c r="CW31" s="38"/>
      <c r="CX31" s="38"/>
      <c r="CY31" s="38"/>
      <c r="CZ31" s="38"/>
      <c r="DA31" s="38"/>
      <c r="DB31" s="38"/>
      <c r="DC31" s="38"/>
      <c r="DD31" s="38"/>
      <c r="DE31" s="38"/>
      <c r="DF31" s="38"/>
      <c r="DG31" s="38"/>
      <c r="DH31" s="38"/>
      <c r="DI31" s="38"/>
      <c r="DJ31" s="38"/>
      <c r="DK31" s="38"/>
      <c r="DL31" s="38"/>
      <c r="DM31" s="38"/>
      <c r="DN31" s="38"/>
      <c r="DO31" s="38"/>
      <c r="DP31" s="38"/>
      <c r="DQ31" s="38"/>
      <c r="DR31" s="38"/>
      <c r="DS31" s="38"/>
      <c r="DT31" s="38"/>
      <c r="DU31" s="38"/>
      <c r="DV31" s="38"/>
      <c r="DW31" s="38"/>
      <c r="DX31" s="38"/>
      <c r="DY31" s="38"/>
      <c r="DZ31" s="38"/>
      <c r="EA31" s="38"/>
      <c r="EB31" s="38"/>
      <c r="EC31" s="38"/>
      <c r="ED31" s="38"/>
      <c r="EE31" s="38"/>
      <c r="EF31" s="38"/>
      <c r="EG31" s="38"/>
      <c r="EH31" s="38"/>
      <c r="EI31" s="38"/>
      <c r="EJ31" s="38"/>
      <c r="EK31" s="38"/>
      <c r="EL31" s="38"/>
      <c r="EM31" s="38"/>
      <c r="EN31" s="38"/>
      <c r="EO31" s="38"/>
      <c r="EP31" s="38"/>
    </row>
    <row r="32" spans="1:146" s="13" customFormat="1" x14ac:dyDescent="0.25">
      <c r="A32" t="s">
        <v>43</v>
      </c>
      <c r="B32" s="38" cm="1">
        <f t="array" ref="B32">IF(OR(B$9="",B$9="No matching data"),"",_xlfn.LET(_xlpm.metriccol,_xlfn.IFNA(_xlfn.XMATCH("BusinessReceivedConsiderationTransfer_pct",SourceData[#Headers],0),0),_xlpm.keycol,_xlfn.IFNA(_xlfn.XMATCH("LookupKey",SourceData[#Headers],0),0),IF(OR(_xlpm.metriccol=0,_xlpm.keycol=0),"Missing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f>
        <v>0.17252000000000001</v>
      </c>
      <c r="C32" s="38" t="str" cm="1">
        <f t="array" ref="C32">IF(OR(C$9="",C$9="No matching data"),"",_xlfn.LET(_xlpm.metriccol,_xlfn.IFNA(_xlfn.XMATCH("BusinessReceivedConsiderationTransfer_pct",SourceData[#Headers],0),0),_xlpm.keycol,_xlfn.IFNA(_xlfn.XMATCH("LookupKey",SourceData[#Headers],0),0),IF(OR(_xlpm.metriccol=0,_xlpm.keycol=0),"Missing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f>
        <v/>
      </c>
      <c r="D32" s="38" t="str" cm="1">
        <f t="array" ref="D32">IF(OR(D$9="",D$9="No matching data"),"",_xlfn.LET(_xlpm.metriccol,_xlfn.IFNA(_xlfn.XMATCH("BusinessReceivedConsiderationTransfer_pct",SourceData[#Headers],0),0),_xlpm.keycol,_xlfn.IFNA(_xlfn.XMATCH("LookupKey",SourceData[#Headers],0),0),IF(OR(_xlpm.metriccol=0,_xlpm.keycol=0),"Missing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f>
        <v/>
      </c>
      <c r="E32" s="38" t="str" cm="1">
        <f t="array" ref="E32">IF(OR(E$9="",E$9="No matching data"),"",_xlfn.LET(_xlpm.metriccol,_xlfn.IFNA(_xlfn.XMATCH("BusinessReceivedConsiderationTransfer_pct",SourceData[#Headers],0),0),_xlpm.keycol,_xlfn.IFNA(_xlfn.XMATCH("LookupKey",SourceData[#Headers],0),0),IF(OR(_xlpm.metriccol=0,_xlpm.keycol=0),"Missing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f>
        <v/>
      </c>
      <c r="F32" s="38" t="str" cm="1">
        <f t="array" ref="F32">IF(OR(F$9="",F$9="No matching data"),"",_xlfn.LET(_xlpm.metriccol,_xlfn.IFNA(_xlfn.XMATCH("BusinessReceivedConsiderationTransfer_pct",SourceData[#Headers],0),0),_xlpm.keycol,_xlfn.IFNA(_xlfn.XMATCH("LookupKey",SourceData[#Headers],0),0),IF(OR(_xlpm.metriccol=0,_xlpm.keycol=0),"Missing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f>
        <v/>
      </c>
      <c r="G32" s="38" t="str" cm="1">
        <f t="array" ref="G32">IF(OR(G$9="",G$9="No matching data"),"",_xlfn.LET(_xlpm.metriccol,_xlfn.IFNA(_xlfn.XMATCH("BusinessReceivedConsiderationTransfer_pct",SourceData[#Headers],0),0),_xlpm.keycol,_xlfn.IFNA(_xlfn.XMATCH("LookupKey",SourceData[#Headers],0),0),IF(OR(_xlpm.metriccol=0,_xlpm.keycol=0),"Missing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f>
        <v/>
      </c>
      <c r="H32" s="38" t="str" cm="1">
        <f t="array" ref="H32">IF(OR(H$9="",H$9="No matching data"),"",_xlfn.LET(_xlpm.metriccol,_xlfn.IFNA(_xlfn.XMATCH("BusinessReceivedConsiderationTransfer_pct",SourceData[#Headers],0),0),_xlpm.keycol,_xlfn.IFNA(_xlfn.XMATCH("LookupKey",SourceData[#Headers],0),0),IF(OR(_xlpm.metriccol=0,_xlpm.keycol=0),"Missing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f>
        <v/>
      </c>
      <c r="I32" s="38" t="str" cm="1">
        <f t="array" ref="I32">IF(OR(I$9="",I$9="No matching data"),"",_xlfn.LET(_xlpm.metriccol,_xlfn.IFNA(_xlfn.XMATCH("BusinessReceivedConsiderationTransfer_pct",SourceData[#Headers],0),0),_xlpm.keycol,_xlfn.IFNA(_xlfn.XMATCH("LookupKey",SourceData[#Headers],0),0),IF(OR(_xlpm.metriccol=0,_xlpm.keycol=0),"Missing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f>
        <v/>
      </c>
      <c r="J32" s="38" t="str" cm="1">
        <f t="array" ref="J32">IF(OR(J$9="",J$9="No matching data"),"",_xlfn.LET(_xlpm.metriccol,_xlfn.IFNA(_xlfn.XMATCH("BusinessReceivedConsiderationTransfer_pct",SourceData[#Headers],0),0),_xlpm.keycol,_xlfn.IFNA(_xlfn.XMATCH("LookupKey",SourceData[#Headers],0),0),IF(OR(_xlpm.metriccol=0,_xlpm.keycol=0),"Missing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f>
        <v/>
      </c>
      <c r="K32" s="38" t="str" cm="1">
        <f t="array" ref="K32">IF(OR(K$9="",K$9="No matching data"),"",_xlfn.LET(_xlpm.metriccol,_xlfn.IFNA(_xlfn.XMATCH("BusinessReceivedConsiderationTransfer_pct",SourceData[#Headers],0),0),_xlpm.keycol,_xlfn.IFNA(_xlfn.XMATCH("LookupKey",SourceData[#Headers],0),0),IF(OR(_xlpm.metriccol=0,_xlpm.keycol=0),"Missing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f>
        <v/>
      </c>
      <c r="L32" s="38" t="str" cm="1">
        <f t="array" ref="L32">IF(OR(L$9="",L$9="No matching data"),"",_xlfn.LET(_xlpm.metriccol,_xlfn.IFNA(_xlfn.XMATCH("BusinessReceivedConsiderationTransfer_pct",SourceData[#Headers],0),0),_xlpm.keycol,_xlfn.IFNA(_xlfn.XMATCH("LookupKey",SourceData[#Headers],0),0),IF(OR(_xlpm.metriccol=0,_xlpm.keycol=0),"Missing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f>
        <v/>
      </c>
      <c r="M32" s="38" t="str" cm="1">
        <f t="array" ref="M32">IF(OR(M$9="",M$9="No matching data"),"",_xlfn.LET(_xlpm.metriccol,_xlfn.IFNA(_xlfn.XMATCH("BusinessReceivedConsiderationTransfer_pct",SourceData[#Headers],0),0),_xlpm.keycol,_xlfn.IFNA(_xlfn.XMATCH("LookupKey",SourceData[#Headers],0),0),IF(OR(_xlpm.metriccol=0,_xlpm.keycol=0),"Missing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f>
        <v/>
      </c>
      <c r="N32" s="38" t="str" cm="1">
        <f t="array" ref="N32">IF(OR(N$9="",N$9="No matching data"),"",_xlfn.LET(_xlpm.metriccol,_xlfn.IFNA(_xlfn.XMATCH("BusinessReceivedConsiderationTransfer_pct",SourceData[#Headers],0),0),_xlpm.keycol,_xlfn.IFNA(_xlfn.XMATCH("LookupKey",SourceData[#Headers],0),0),IF(OR(_xlpm.metriccol=0,_xlpm.keycol=0),"Missing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f>
        <v/>
      </c>
      <c r="O32" s="38" t="str" cm="1">
        <f t="array" ref="O32">IF(OR(O$9="",O$9="No matching data"),"",_xlfn.LET(_xlpm.metriccol,_xlfn.IFNA(_xlfn.XMATCH("BusinessReceivedConsiderationTransfer_pct",SourceData[#Headers],0),0),_xlpm.keycol,_xlfn.IFNA(_xlfn.XMATCH("LookupKey",SourceData[#Headers],0),0),IF(OR(_xlpm.metriccol=0,_xlpm.keycol=0),"Missing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f>
        <v/>
      </c>
      <c r="P32" s="38" t="str" cm="1">
        <f t="array" ref="P32">IF(OR(P$9="",P$9="No matching data"),"",_xlfn.LET(_xlpm.metriccol,_xlfn.IFNA(_xlfn.XMATCH("BusinessReceivedConsiderationTransfer_pct",SourceData[#Headers],0),0),_xlpm.keycol,_xlfn.IFNA(_xlfn.XMATCH("LookupKey",SourceData[#Headers],0),0),IF(OR(_xlpm.metriccol=0,_xlpm.keycol=0),"Missing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f>
        <v/>
      </c>
      <c r="Q32" s="38" t="str" cm="1">
        <f t="array" ref="Q32">IF(OR(Q$9="",Q$9="No matching data"),"",_xlfn.LET(_xlpm.metriccol,_xlfn.IFNA(_xlfn.XMATCH("BusinessReceivedConsiderationTransfer_pct",SourceData[#Headers],0),0),_xlpm.keycol,_xlfn.IFNA(_xlfn.XMATCH("LookupKey",SourceData[#Headers],0),0),IF(OR(_xlpm.metriccol=0,_xlpm.keycol=0),"Missing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f>
        <v/>
      </c>
      <c r="R32" s="38" t="str" cm="1">
        <f t="array" ref="R32">IF(OR(R$9="",R$9="No matching data"),"",_xlfn.LET(_xlpm.metriccol,_xlfn.IFNA(_xlfn.XMATCH("BusinessReceivedConsiderationTransfer_pct",SourceData[#Headers],0),0),_xlpm.keycol,_xlfn.IFNA(_xlfn.XMATCH("LookupKey",SourceData[#Headers],0),0),IF(OR(_xlpm.metriccol=0,_xlpm.keycol=0),"Missing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f>
        <v/>
      </c>
      <c r="S32" s="38" t="str" cm="1">
        <f t="array" ref="S32">IF(OR(S$9="",S$9="No matching data"),"",_xlfn.LET(_xlpm.metriccol,_xlfn.IFNA(_xlfn.XMATCH("BusinessReceivedConsiderationTransfer_pct",SourceData[#Headers],0),0),_xlpm.keycol,_xlfn.IFNA(_xlfn.XMATCH("LookupKey",SourceData[#Headers],0),0),IF(OR(_xlpm.metriccol=0,_xlpm.keycol=0),"Missing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f>
        <v/>
      </c>
      <c r="T32" s="38" t="str" cm="1">
        <f t="array" ref="T32">IF(OR(T$9="",T$9="No matching data"),"",_xlfn.LET(_xlpm.metriccol,_xlfn.IFNA(_xlfn.XMATCH("BusinessReceivedConsiderationTransfer_pct",SourceData[#Headers],0),0),_xlpm.keycol,_xlfn.IFNA(_xlfn.XMATCH("LookupKey",SourceData[#Headers],0),0),IF(OR(_xlpm.metriccol=0,_xlpm.keycol=0),"Missing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f>
        <v/>
      </c>
      <c r="U32" s="38" t="str" cm="1">
        <f t="array" ref="U32">IF(OR(U$9="",U$9="No matching data"),"",_xlfn.LET(_xlpm.metriccol,_xlfn.IFNA(_xlfn.XMATCH("BusinessReceivedConsiderationTransfer_pct",SourceData[#Headers],0),0),_xlpm.keycol,_xlfn.IFNA(_xlfn.XMATCH("LookupKey",SourceData[#Headers],0),0),IF(OR(_xlpm.metriccol=0,_xlpm.keycol=0),"Missing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f>
        <v/>
      </c>
      <c r="V32" s="38" t="str" cm="1">
        <f t="array" ref="V32">IF(OR(V$9="",V$9="No matching data"),"",_xlfn.LET(_xlpm.metriccol,_xlfn.IFNA(_xlfn.XMATCH("BusinessReceivedConsiderationTransfer_pct",SourceData[#Headers],0),0),_xlpm.keycol,_xlfn.IFNA(_xlfn.XMATCH("LookupKey",SourceData[#Headers],0),0),IF(OR(_xlpm.metriccol=0,_xlpm.keycol=0),"Missing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f>
        <v/>
      </c>
      <c r="W32" s="38" t="str" cm="1">
        <f t="array" ref="W32">IF(OR(W$9="",W$9="No matching data"),"",_xlfn.LET(_xlpm.metriccol,_xlfn.IFNA(_xlfn.XMATCH("BusinessReceivedConsiderationTransfer_pct",SourceData[#Headers],0),0),_xlpm.keycol,_xlfn.IFNA(_xlfn.XMATCH("LookupKey",SourceData[#Headers],0),0),IF(OR(_xlpm.metriccol=0,_xlpm.keycol=0),"Missing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f>
        <v/>
      </c>
      <c r="X32" s="38" t="str" cm="1">
        <f t="array" ref="X32">IF(OR(X$9="",X$9="No matching data"),"",_xlfn.LET(_xlpm.metriccol,_xlfn.IFNA(_xlfn.XMATCH("BusinessReceivedConsiderationTransfer_pct",SourceData[#Headers],0),0),_xlpm.keycol,_xlfn.IFNA(_xlfn.XMATCH("LookupKey",SourceData[#Headers],0),0),IF(OR(_xlpm.metriccol=0,_xlpm.keycol=0),"Missing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f>
        <v/>
      </c>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c r="CB32" s="38"/>
      <c r="CC32" s="38"/>
      <c r="CD32" s="38"/>
      <c r="CE32" s="38"/>
      <c r="CF32" s="38"/>
      <c r="CG32" s="38"/>
      <c r="CH32" s="38"/>
      <c r="CI32" s="38"/>
      <c r="CJ32" s="38"/>
      <c r="CK32" s="38"/>
      <c r="CL32" s="38"/>
      <c r="CM32" s="38"/>
      <c r="CN32" s="38"/>
      <c r="CO32" s="38"/>
      <c r="CP32" s="38"/>
      <c r="CQ32" s="38"/>
      <c r="CR32" s="38"/>
      <c r="CS32" s="38"/>
      <c r="CT32" s="38"/>
      <c r="CU32" s="38"/>
      <c r="CV32" s="38"/>
      <c r="CW32" s="38"/>
      <c r="CX32" s="38"/>
      <c r="CY32" s="38"/>
      <c r="CZ32" s="38"/>
      <c r="DA32" s="38"/>
      <c r="DB32" s="38"/>
      <c r="DC32" s="38"/>
      <c r="DD32" s="38"/>
      <c r="DE32" s="38"/>
      <c r="DF32" s="38"/>
      <c r="DG32" s="38"/>
      <c r="DH32" s="38"/>
      <c r="DI32" s="38"/>
      <c r="DJ32" s="38"/>
      <c r="DK32" s="38"/>
      <c r="DL32" s="38"/>
      <c r="DM32" s="38"/>
      <c r="DN32" s="38"/>
      <c r="DO32" s="38"/>
      <c r="DP32" s="38"/>
      <c r="DQ32" s="38"/>
      <c r="DR32" s="38"/>
      <c r="DS32" s="38"/>
      <c r="DT32" s="38"/>
      <c r="DU32" s="38"/>
      <c r="DV32" s="38"/>
      <c r="DW32" s="38"/>
      <c r="DX32" s="38"/>
      <c r="DY32" s="38"/>
      <c r="DZ32" s="38"/>
      <c r="EA32" s="38"/>
      <c r="EB32" s="38"/>
      <c r="EC32" s="38"/>
      <c r="ED32" s="38"/>
      <c r="EE32" s="38"/>
      <c r="EF32" s="38"/>
      <c r="EG32" s="38"/>
      <c r="EH32" s="38"/>
      <c r="EI32" s="38"/>
      <c r="EJ32" s="38"/>
      <c r="EK32" s="38"/>
      <c r="EL32" s="38"/>
      <c r="EM32" s="38"/>
      <c r="EN32" s="38"/>
      <c r="EO32" s="38"/>
      <c r="EP32" s="38"/>
    </row>
    <row r="33" spans="1:146" s="13" customFormat="1" x14ac:dyDescent="0.25">
      <c r="A33" t="s">
        <v>44</v>
      </c>
      <c r="B33" s="38" cm="1">
        <f t="array" ref="B33">IF(OR(B$9="",B$9="No matching data"),"",_xlfn.LET(_xlpm.metriccol,_xlfn.IFNA(_xlfn.XMATCH("RocapReceived_pct",SourceData[#Headers],0),0),_xlpm.keycol,_xlfn.IFNA(_xlfn.XMATCH("LookupKey",SourceData[#Headers],0),0),IF(OR(_xlpm.metriccol=0,_xlpm.keycol=0),"Missing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f>
        <v>0.84701000000000004</v>
      </c>
      <c r="C33" s="38" t="str" cm="1">
        <f t="array" ref="C33">IF(OR(C$9="",C$9="No matching data"),"",_xlfn.LET(_xlpm.metriccol,_xlfn.IFNA(_xlfn.XMATCH("RocapReceived_pct",SourceData[#Headers],0),0),_xlpm.keycol,_xlfn.IFNA(_xlfn.XMATCH("LookupKey",SourceData[#Headers],0),0),IF(OR(_xlpm.metriccol=0,_xlpm.keycol=0),"Missing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f>
        <v/>
      </c>
      <c r="D33" s="38" t="str" cm="1">
        <f t="array" ref="D33">IF(OR(D$9="",D$9="No matching data"),"",_xlfn.LET(_xlpm.metriccol,_xlfn.IFNA(_xlfn.XMATCH("RocapReceived_pct",SourceData[#Headers],0),0),_xlpm.keycol,_xlfn.IFNA(_xlfn.XMATCH("LookupKey",SourceData[#Headers],0),0),IF(OR(_xlpm.metriccol=0,_xlpm.keycol=0),"Missing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f>
        <v/>
      </c>
      <c r="E33" s="38" t="str" cm="1">
        <f t="array" ref="E33">IF(OR(E$9="",E$9="No matching data"),"",_xlfn.LET(_xlpm.metriccol,_xlfn.IFNA(_xlfn.XMATCH("RocapReceived_pct",SourceData[#Headers],0),0),_xlpm.keycol,_xlfn.IFNA(_xlfn.XMATCH("LookupKey",SourceData[#Headers],0),0),IF(OR(_xlpm.metriccol=0,_xlpm.keycol=0),"Missing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f>
        <v/>
      </c>
      <c r="F33" s="38" t="str" cm="1">
        <f t="array" ref="F33">IF(OR(F$9="",F$9="No matching data"),"",_xlfn.LET(_xlpm.metriccol,_xlfn.IFNA(_xlfn.XMATCH("RocapReceived_pct",SourceData[#Headers],0),0),_xlpm.keycol,_xlfn.IFNA(_xlfn.XMATCH("LookupKey",SourceData[#Headers],0),0),IF(OR(_xlpm.metriccol=0,_xlpm.keycol=0),"Missing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f>
        <v/>
      </c>
      <c r="G33" s="38" t="str" cm="1">
        <f t="array" ref="G33">IF(OR(G$9="",G$9="No matching data"),"",_xlfn.LET(_xlpm.metriccol,_xlfn.IFNA(_xlfn.XMATCH("RocapReceived_pct",SourceData[#Headers],0),0),_xlpm.keycol,_xlfn.IFNA(_xlfn.XMATCH("LookupKey",SourceData[#Headers],0),0),IF(OR(_xlpm.metriccol=0,_xlpm.keycol=0),"Missing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f>
        <v/>
      </c>
      <c r="H33" s="38" t="str" cm="1">
        <f t="array" ref="H33">IF(OR(H$9="",H$9="No matching data"),"",_xlfn.LET(_xlpm.metriccol,_xlfn.IFNA(_xlfn.XMATCH("RocapReceived_pct",SourceData[#Headers],0),0),_xlpm.keycol,_xlfn.IFNA(_xlfn.XMATCH("LookupKey",SourceData[#Headers],0),0),IF(OR(_xlpm.metriccol=0,_xlpm.keycol=0),"Missing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f>
        <v/>
      </c>
      <c r="I33" s="38" t="str" cm="1">
        <f t="array" ref="I33">IF(OR(I$9="",I$9="No matching data"),"",_xlfn.LET(_xlpm.metriccol,_xlfn.IFNA(_xlfn.XMATCH("RocapReceived_pct",SourceData[#Headers],0),0),_xlpm.keycol,_xlfn.IFNA(_xlfn.XMATCH("LookupKey",SourceData[#Headers],0),0),IF(OR(_xlpm.metriccol=0,_xlpm.keycol=0),"Missing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f>
        <v/>
      </c>
      <c r="J33" s="38" t="str" cm="1">
        <f t="array" ref="J33">IF(OR(J$9="",J$9="No matching data"),"",_xlfn.LET(_xlpm.metriccol,_xlfn.IFNA(_xlfn.XMATCH("RocapReceived_pct",SourceData[#Headers],0),0),_xlpm.keycol,_xlfn.IFNA(_xlfn.XMATCH("LookupKey",SourceData[#Headers],0),0),IF(OR(_xlpm.metriccol=0,_xlpm.keycol=0),"Missing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f>
        <v/>
      </c>
      <c r="K33" s="38" t="str" cm="1">
        <f t="array" ref="K33">IF(OR(K$9="",K$9="No matching data"),"",_xlfn.LET(_xlpm.metriccol,_xlfn.IFNA(_xlfn.XMATCH("RocapReceived_pct",SourceData[#Headers],0),0),_xlpm.keycol,_xlfn.IFNA(_xlfn.XMATCH("LookupKey",SourceData[#Headers],0),0),IF(OR(_xlpm.metriccol=0,_xlpm.keycol=0),"Missing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f>
        <v/>
      </c>
      <c r="L33" s="38" t="str" cm="1">
        <f t="array" ref="L33">IF(OR(L$9="",L$9="No matching data"),"",_xlfn.LET(_xlpm.metriccol,_xlfn.IFNA(_xlfn.XMATCH("RocapReceived_pct",SourceData[#Headers],0),0),_xlpm.keycol,_xlfn.IFNA(_xlfn.XMATCH("LookupKey",SourceData[#Headers],0),0),IF(OR(_xlpm.metriccol=0,_xlpm.keycol=0),"Missing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f>
        <v/>
      </c>
      <c r="M33" s="38" t="str" cm="1">
        <f t="array" ref="M33">IF(OR(M$9="",M$9="No matching data"),"",_xlfn.LET(_xlpm.metriccol,_xlfn.IFNA(_xlfn.XMATCH("RocapReceived_pct",SourceData[#Headers],0),0),_xlpm.keycol,_xlfn.IFNA(_xlfn.XMATCH("LookupKey",SourceData[#Headers],0),0),IF(OR(_xlpm.metriccol=0,_xlpm.keycol=0),"Missing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f>
        <v/>
      </c>
      <c r="N33" s="38" t="str" cm="1">
        <f t="array" ref="N33">IF(OR(N$9="",N$9="No matching data"),"",_xlfn.LET(_xlpm.metriccol,_xlfn.IFNA(_xlfn.XMATCH("RocapReceived_pct",SourceData[#Headers],0),0),_xlpm.keycol,_xlfn.IFNA(_xlfn.XMATCH("LookupKey",SourceData[#Headers],0),0),IF(OR(_xlpm.metriccol=0,_xlpm.keycol=0),"Missing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f>
        <v/>
      </c>
      <c r="O33" s="38" t="str" cm="1">
        <f t="array" ref="O33">IF(OR(O$9="",O$9="No matching data"),"",_xlfn.LET(_xlpm.metriccol,_xlfn.IFNA(_xlfn.XMATCH("RocapReceived_pct",SourceData[#Headers],0),0),_xlpm.keycol,_xlfn.IFNA(_xlfn.XMATCH("LookupKey",SourceData[#Headers],0),0),IF(OR(_xlpm.metriccol=0,_xlpm.keycol=0),"Missing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f>
        <v/>
      </c>
      <c r="P33" s="38" t="str" cm="1">
        <f t="array" ref="P33">IF(OR(P$9="",P$9="No matching data"),"",_xlfn.LET(_xlpm.metriccol,_xlfn.IFNA(_xlfn.XMATCH("RocapReceived_pct",SourceData[#Headers],0),0),_xlpm.keycol,_xlfn.IFNA(_xlfn.XMATCH("LookupKey",SourceData[#Headers],0),0),IF(OR(_xlpm.metriccol=0,_xlpm.keycol=0),"Missing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f>
        <v/>
      </c>
      <c r="Q33" s="38" t="str" cm="1">
        <f t="array" ref="Q33">IF(OR(Q$9="",Q$9="No matching data"),"",_xlfn.LET(_xlpm.metriccol,_xlfn.IFNA(_xlfn.XMATCH("RocapReceived_pct",SourceData[#Headers],0),0),_xlpm.keycol,_xlfn.IFNA(_xlfn.XMATCH("LookupKey",SourceData[#Headers],0),0),IF(OR(_xlpm.metriccol=0,_xlpm.keycol=0),"Missing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f>
        <v/>
      </c>
      <c r="R33" s="38" t="str" cm="1">
        <f t="array" ref="R33">IF(OR(R$9="",R$9="No matching data"),"",_xlfn.LET(_xlpm.metriccol,_xlfn.IFNA(_xlfn.XMATCH("RocapReceived_pct",SourceData[#Headers],0),0),_xlpm.keycol,_xlfn.IFNA(_xlfn.XMATCH("LookupKey",SourceData[#Headers],0),0),IF(OR(_xlpm.metriccol=0,_xlpm.keycol=0),"Missing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f>
        <v/>
      </c>
      <c r="S33" s="38" t="str" cm="1">
        <f t="array" ref="S33">IF(OR(S$9="",S$9="No matching data"),"",_xlfn.LET(_xlpm.metriccol,_xlfn.IFNA(_xlfn.XMATCH("RocapReceived_pct",SourceData[#Headers],0),0),_xlpm.keycol,_xlfn.IFNA(_xlfn.XMATCH("LookupKey",SourceData[#Headers],0),0),IF(OR(_xlpm.metriccol=0,_xlpm.keycol=0),"Missing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f>
        <v/>
      </c>
      <c r="T33" s="38" t="str" cm="1">
        <f t="array" ref="T33">IF(OR(T$9="",T$9="No matching data"),"",_xlfn.LET(_xlpm.metriccol,_xlfn.IFNA(_xlfn.XMATCH("RocapReceived_pct",SourceData[#Headers],0),0),_xlpm.keycol,_xlfn.IFNA(_xlfn.XMATCH("LookupKey",SourceData[#Headers],0),0),IF(OR(_xlpm.metriccol=0,_xlpm.keycol=0),"Missing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f>
        <v/>
      </c>
      <c r="U33" s="38" t="str" cm="1">
        <f t="array" ref="U33">IF(OR(U$9="",U$9="No matching data"),"",_xlfn.LET(_xlpm.metriccol,_xlfn.IFNA(_xlfn.XMATCH("RocapReceived_pct",SourceData[#Headers],0),0),_xlpm.keycol,_xlfn.IFNA(_xlfn.XMATCH("LookupKey",SourceData[#Headers],0),0),IF(OR(_xlpm.metriccol=0,_xlpm.keycol=0),"Missing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f>
        <v/>
      </c>
      <c r="V33" s="38" t="str" cm="1">
        <f t="array" ref="V33">IF(OR(V$9="",V$9="No matching data"),"",_xlfn.LET(_xlpm.metriccol,_xlfn.IFNA(_xlfn.XMATCH("RocapReceived_pct",SourceData[#Headers],0),0),_xlpm.keycol,_xlfn.IFNA(_xlfn.XMATCH("LookupKey",SourceData[#Headers],0),0),IF(OR(_xlpm.metriccol=0,_xlpm.keycol=0),"Missing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f>
        <v/>
      </c>
      <c r="W33" s="38" t="str" cm="1">
        <f t="array" ref="W33">IF(OR(W$9="",W$9="No matching data"),"",_xlfn.LET(_xlpm.metriccol,_xlfn.IFNA(_xlfn.XMATCH("RocapReceived_pct",SourceData[#Headers],0),0),_xlpm.keycol,_xlfn.IFNA(_xlfn.XMATCH("LookupKey",SourceData[#Headers],0),0),IF(OR(_xlpm.metriccol=0,_xlpm.keycol=0),"Missing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f>
        <v/>
      </c>
      <c r="X33" s="38" t="str" cm="1">
        <f t="array" ref="X33">IF(OR(X$9="",X$9="No matching data"),"",_xlfn.LET(_xlpm.metriccol,_xlfn.IFNA(_xlfn.XMATCH("RocapReceived_pct",SourceData[#Headers],0),0),_xlpm.keycol,_xlfn.IFNA(_xlfn.XMATCH("LookupKey",SourceData[#Headers],0),0),IF(OR(_xlpm.metriccol=0,_xlpm.keycol=0),"Missing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f>
        <v/>
      </c>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38"/>
      <c r="CC33" s="38"/>
      <c r="CD33" s="38"/>
      <c r="CE33" s="38"/>
      <c r="CF33" s="38"/>
      <c r="CG33" s="38"/>
      <c r="CH33" s="38"/>
      <c r="CI33" s="38"/>
      <c r="CJ33" s="38"/>
      <c r="CK33" s="38"/>
      <c r="CL33" s="38"/>
      <c r="CM33" s="38"/>
      <c r="CN33" s="38"/>
      <c r="CO33" s="38"/>
      <c r="CP33" s="38"/>
      <c r="CQ33" s="38"/>
      <c r="CR33" s="38"/>
      <c r="CS33" s="38"/>
      <c r="CT33" s="38"/>
      <c r="CU33" s="38"/>
      <c r="CV33" s="38"/>
      <c r="CW33" s="38"/>
      <c r="CX33" s="38"/>
      <c r="CY33" s="38"/>
      <c r="CZ33" s="38"/>
      <c r="DA33" s="38"/>
      <c r="DB33" s="38"/>
      <c r="DC33" s="38"/>
      <c r="DD33" s="38"/>
      <c r="DE33" s="38"/>
      <c r="DF33" s="38"/>
      <c r="DG33" s="38"/>
      <c r="DH33" s="38"/>
      <c r="DI33" s="38"/>
      <c r="DJ33" s="38"/>
      <c r="DK33" s="38"/>
      <c r="DL33" s="38"/>
      <c r="DM33" s="38"/>
      <c r="DN33" s="38"/>
      <c r="DO33" s="38"/>
      <c r="DP33" s="38"/>
      <c r="DQ33" s="38"/>
      <c r="DR33" s="38"/>
      <c r="DS33" s="38"/>
      <c r="DT33" s="38"/>
      <c r="DU33" s="38"/>
      <c r="DV33" s="38"/>
      <c r="DW33" s="38"/>
      <c r="DX33" s="38"/>
      <c r="DY33" s="38"/>
      <c r="DZ33" s="38"/>
      <c r="EA33" s="38"/>
      <c r="EB33" s="38"/>
      <c r="EC33" s="38"/>
      <c r="ED33" s="38"/>
      <c r="EE33" s="38"/>
      <c r="EF33" s="38"/>
      <c r="EG33" s="38"/>
      <c r="EH33" s="38"/>
      <c r="EI33" s="38"/>
      <c r="EJ33" s="38"/>
      <c r="EK33" s="38"/>
      <c r="EL33" s="38"/>
      <c r="EM33" s="38"/>
      <c r="EN33" s="38"/>
      <c r="EO33" s="38"/>
      <c r="EP33" s="38"/>
    </row>
    <row r="34" spans="1:146" s="13" customFormat="1" x14ac:dyDescent="0.25">
      <c r="A34"/>
      <c r="B34" s="38"/>
      <c r="C34" s="38"/>
      <c r="D34" s="38"/>
      <c r="E34" s="38"/>
      <c r="F34" s="38"/>
      <c r="G34" s="38"/>
      <c r="H34" s="38"/>
      <c r="I34" s="38"/>
      <c r="J34" s="38"/>
      <c r="K34" s="38"/>
      <c r="L34" s="38"/>
      <c r="M34" s="38"/>
      <c r="N34" s="38"/>
      <c r="O34" s="38"/>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38"/>
      <c r="CC34" s="38"/>
      <c r="CD34" s="38"/>
      <c r="CE34" s="38"/>
      <c r="CF34" s="38"/>
      <c r="CG34" s="38"/>
      <c r="CH34" s="38"/>
      <c r="CI34" s="38"/>
      <c r="CJ34" s="38"/>
      <c r="CK34" s="38"/>
      <c r="CL34" s="38"/>
      <c r="CM34" s="38"/>
      <c r="CN34" s="38"/>
      <c r="CO34" s="38"/>
      <c r="CP34" s="38"/>
      <c r="CQ34" s="38"/>
      <c r="CR34" s="38"/>
      <c r="CS34" s="38"/>
      <c r="CT34" s="38"/>
      <c r="CU34" s="38"/>
      <c r="CV34" s="38"/>
      <c r="CW34" s="38"/>
      <c r="CX34" s="38"/>
      <c r="CY34" s="38"/>
      <c r="CZ34" s="38"/>
      <c r="DA34" s="38"/>
      <c r="DB34" s="38"/>
      <c r="DC34" s="38"/>
      <c r="DD34" s="38"/>
      <c r="DE34" s="38"/>
      <c r="DF34" s="38"/>
      <c r="DG34" s="38"/>
      <c r="DH34" s="38"/>
      <c r="DI34" s="38"/>
      <c r="DJ34" s="38"/>
      <c r="DK34" s="38"/>
      <c r="DL34" s="38"/>
      <c r="DM34" s="38"/>
      <c r="DN34" s="38"/>
      <c r="DO34" s="38"/>
      <c r="DP34" s="38"/>
      <c r="DQ34" s="38"/>
      <c r="DR34" s="38"/>
      <c r="DS34" s="38"/>
      <c r="DT34" s="38"/>
      <c r="DU34" s="38"/>
      <c r="DV34" s="38"/>
      <c r="DW34" s="38"/>
      <c r="DX34" s="38"/>
      <c r="DY34" s="38"/>
      <c r="DZ34" s="38"/>
      <c r="EA34" s="38"/>
      <c r="EB34" s="38"/>
      <c r="EC34" s="38"/>
      <c r="ED34" s="38"/>
      <c r="EE34" s="38"/>
      <c r="EF34" s="38"/>
      <c r="EG34" s="38"/>
      <c r="EH34" s="38"/>
      <c r="EI34" s="38"/>
      <c r="EJ34" s="38"/>
      <c r="EK34" s="38"/>
      <c r="EL34" s="38"/>
      <c r="EM34" s="38"/>
      <c r="EN34" s="38"/>
      <c r="EO34" s="38"/>
      <c r="EP34" s="38"/>
    </row>
    <row r="35" spans="1:146" x14ac:dyDescent="0.25">
      <c r="A35" s="36" t="s">
        <v>45</v>
      </c>
      <c r="B35" s="39"/>
      <c r="C35" s="39"/>
      <c r="D35" s="39"/>
      <c r="E35" s="39"/>
      <c r="F35" s="39"/>
      <c r="G35" s="39"/>
      <c r="H35" s="39"/>
      <c r="I35" s="39"/>
      <c r="J35" s="39"/>
      <c r="K35" s="39"/>
      <c r="L35" s="39"/>
      <c r="M35" s="39"/>
      <c r="N35" s="39"/>
      <c r="O35" s="39"/>
      <c r="P35" s="39"/>
      <c r="Q35" s="39"/>
      <c r="R35" s="39"/>
      <c r="S35" s="39"/>
      <c r="T35" s="39"/>
      <c r="U35" s="39"/>
      <c r="V35" s="39"/>
      <c r="X35" s="4"/>
    </row>
    <row r="36" spans="1:146" x14ac:dyDescent="0.25">
      <c r="A36" s="1" t="s">
        <v>46</v>
      </c>
    </row>
    <row r="37" spans="1:146" x14ac:dyDescent="0.25">
      <c r="A37" t="s">
        <v>47</v>
      </c>
      <c r="B37" s="24" cm="1">
        <f t="array" ref="B37">IF(OR(B$9="",B$9="No matching data"),"",_xlfn.LET(_xlpm.metriccol,_xlfn.IFNA(_xlfn.XMATCH("F5601RealisableValue_total",SourceData[#Headers],0),0),_xlpm.keycol,_xlfn.IFNA(_xlfn.XMATCH("LookupKey",SourceData[#Headers],0),0),IF(OR(_xlpm.metriccol=0,_xlpm.keycol=0),"Missing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f>
        <v>4757365278</v>
      </c>
      <c r="C37" s="24" t="str" cm="1">
        <f t="array" ref="C37">IF(OR(C$9="",C$9="No matching data"),"",_xlfn.LET(_xlpm.metriccol,_xlfn.IFNA(_xlfn.XMATCH("F5601RealisableValue_total",SourceData[#Headers],0),0),_xlpm.keycol,_xlfn.IFNA(_xlfn.XMATCH("LookupKey",SourceData[#Headers],0),0),IF(OR(_xlpm.metriccol=0,_xlpm.keycol=0),"Missing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f>
        <v/>
      </c>
      <c r="D37" s="24" t="str" cm="1">
        <f t="array" ref="D37">IF(OR(D$9="",D$9="No matching data"),"",_xlfn.LET(_xlpm.metriccol,_xlfn.IFNA(_xlfn.XMATCH("F5601RealisableValue_total",SourceData[#Headers],0),0),_xlpm.keycol,_xlfn.IFNA(_xlfn.XMATCH("LookupKey",SourceData[#Headers],0),0),IF(OR(_xlpm.metriccol=0,_xlpm.keycol=0),"Missing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f>
        <v/>
      </c>
      <c r="E37" s="24" t="str" cm="1">
        <f t="array" ref="E37">IF(OR(E$9="",E$9="No matching data"),"",_xlfn.LET(_xlpm.metriccol,_xlfn.IFNA(_xlfn.XMATCH("F5601RealisableValue_total",SourceData[#Headers],0),0),_xlpm.keycol,_xlfn.IFNA(_xlfn.XMATCH("LookupKey",SourceData[#Headers],0),0),IF(OR(_xlpm.metriccol=0,_xlpm.keycol=0),"Missing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f>
        <v/>
      </c>
      <c r="F37" s="24" t="str" cm="1">
        <f t="array" ref="F37">IF(OR(F$9="",F$9="No matching data"),"",_xlfn.LET(_xlpm.metriccol,_xlfn.IFNA(_xlfn.XMATCH("F5601RealisableValue_total",SourceData[#Headers],0),0),_xlpm.keycol,_xlfn.IFNA(_xlfn.XMATCH("LookupKey",SourceData[#Headers],0),0),IF(OR(_xlpm.metriccol=0,_xlpm.keycol=0),"Missing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f>
        <v/>
      </c>
      <c r="G37" s="24" t="str" cm="1">
        <f t="array" ref="G37">IF(OR(G$9="",G$9="No matching data"),"",_xlfn.LET(_xlpm.metriccol,_xlfn.IFNA(_xlfn.XMATCH("F5601RealisableValue_total",SourceData[#Headers],0),0),_xlpm.keycol,_xlfn.IFNA(_xlfn.XMATCH("LookupKey",SourceData[#Headers],0),0),IF(OR(_xlpm.metriccol=0,_xlpm.keycol=0),"Missing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f>
        <v/>
      </c>
      <c r="H37" s="24" t="str" cm="1">
        <f t="array" ref="H37">IF(OR(H$9="",H$9="No matching data"),"",_xlfn.LET(_xlpm.metriccol,_xlfn.IFNA(_xlfn.XMATCH("F5601RealisableValue_total",SourceData[#Headers],0),0),_xlpm.keycol,_xlfn.IFNA(_xlfn.XMATCH("LookupKey",SourceData[#Headers],0),0),IF(OR(_xlpm.metriccol=0,_xlpm.keycol=0),"Missing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f>
        <v/>
      </c>
      <c r="I37" s="24" t="str" cm="1">
        <f t="array" ref="I37">IF(OR(I$9="",I$9="No matching data"),"",_xlfn.LET(_xlpm.metriccol,_xlfn.IFNA(_xlfn.XMATCH("F5601RealisableValue_total",SourceData[#Headers],0),0),_xlpm.keycol,_xlfn.IFNA(_xlfn.XMATCH("LookupKey",SourceData[#Headers],0),0),IF(OR(_xlpm.metriccol=0,_xlpm.keycol=0),"Missing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f>
        <v/>
      </c>
      <c r="J37" s="24" t="str" cm="1">
        <f t="array" ref="J37">IF(OR(J$9="",J$9="No matching data"),"",_xlfn.LET(_xlpm.metriccol,_xlfn.IFNA(_xlfn.XMATCH("F5601RealisableValue_total",SourceData[#Headers],0),0),_xlpm.keycol,_xlfn.IFNA(_xlfn.XMATCH("LookupKey",SourceData[#Headers],0),0),IF(OR(_xlpm.metriccol=0,_xlpm.keycol=0),"Missing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f>
        <v/>
      </c>
      <c r="K37" s="24" t="str" cm="1">
        <f t="array" ref="K37">IF(OR(K$9="",K$9="No matching data"),"",_xlfn.LET(_xlpm.metriccol,_xlfn.IFNA(_xlfn.XMATCH("F5601RealisableValue_total",SourceData[#Headers],0),0),_xlpm.keycol,_xlfn.IFNA(_xlfn.XMATCH("LookupKey",SourceData[#Headers],0),0),IF(OR(_xlpm.metriccol=0,_xlpm.keycol=0),"Missing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f>
        <v/>
      </c>
      <c r="L37" s="24" t="str" cm="1">
        <f t="array" ref="L37">IF(OR(L$9="",L$9="No matching data"),"",_xlfn.LET(_xlpm.metriccol,_xlfn.IFNA(_xlfn.XMATCH("F5601RealisableValue_total",SourceData[#Headers],0),0),_xlpm.keycol,_xlfn.IFNA(_xlfn.XMATCH("LookupKey",SourceData[#Headers],0),0),IF(OR(_xlpm.metriccol=0,_xlpm.keycol=0),"Missing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f>
        <v/>
      </c>
      <c r="M37" s="24" t="str" cm="1">
        <f t="array" ref="M37">IF(OR(M$9="",M$9="No matching data"),"",_xlfn.LET(_xlpm.metriccol,_xlfn.IFNA(_xlfn.XMATCH("F5601RealisableValue_total",SourceData[#Headers],0),0),_xlpm.keycol,_xlfn.IFNA(_xlfn.XMATCH("LookupKey",SourceData[#Headers],0),0),IF(OR(_xlpm.metriccol=0,_xlpm.keycol=0),"Missing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f>
        <v/>
      </c>
      <c r="N37" s="24" t="str" cm="1">
        <f t="array" ref="N37">IF(OR(N$9="",N$9="No matching data"),"",_xlfn.LET(_xlpm.metriccol,_xlfn.IFNA(_xlfn.XMATCH("F5601RealisableValue_total",SourceData[#Headers],0),0),_xlpm.keycol,_xlfn.IFNA(_xlfn.XMATCH("LookupKey",SourceData[#Headers],0),0),IF(OR(_xlpm.metriccol=0,_xlpm.keycol=0),"Missing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f>
        <v/>
      </c>
      <c r="O37" s="24" t="str" cm="1">
        <f t="array" ref="O37">IF(OR(O$9="",O$9="No matching data"),"",_xlfn.LET(_xlpm.metriccol,_xlfn.IFNA(_xlfn.XMATCH("F5601RealisableValue_total",SourceData[#Headers],0),0),_xlpm.keycol,_xlfn.IFNA(_xlfn.XMATCH("LookupKey",SourceData[#Headers],0),0),IF(OR(_xlpm.metriccol=0,_xlpm.keycol=0),"Missing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f>
        <v/>
      </c>
      <c r="P37" s="24" t="str" cm="1">
        <f t="array" ref="P37">IF(OR(P$9="",P$9="No matching data"),"",_xlfn.LET(_xlpm.metriccol,_xlfn.IFNA(_xlfn.XMATCH("F5601RealisableValue_total",SourceData[#Headers],0),0),_xlpm.keycol,_xlfn.IFNA(_xlfn.XMATCH("LookupKey",SourceData[#Headers],0),0),IF(OR(_xlpm.metriccol=0,_xlpm.keycol=0),"Missing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f>
        <v/>
      </c>
      <c r="Q37" s="24" t="str" cm="1">
        <f t="array" ref="Q37">IF(OR(Q$9="",Q$9="No matching data"),"",_xlfn.LET(_xlpm.metriccol,_xlfn.IFNA(_xlfn.XMATCH("F5601RealisableValue_total",SourceData[#Headers],0),0),_xlpm.keycol,_xlfn.IFNA(_xlfn.XMATCH("LookupKey",SourceData[#Headers],0),0),IF(OR(_xlpm.metriccol=0,_xlpm.keycol=0),"Missing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f>
        <v/>
      </c>
      <c r="R37" s="24" t="str" cm="1">
        <f t="array" ref="R37">IF(OR(R$9="",R$9="No matching data"),"",_xlfn.LET(_xlpm.metriccol,_xlfn.IFNA(_xlfn.XMATCH("F5601RealisableValue_total",SourceData[#Headers],0),0),_xlpm.keycol,_xlfn.IFNA(_xlfn.XMATCH("LookupKey",SourceData[#Headers],0),0),IF(OR(_xlpm.metriccol=0,_xlpm.keycol=0),"Missing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f>
        <v/>
      </c>
      <c r="S37" s="24" t="str" cm="1">
        <f t="array" ref="S37">IF(OR(S$9="",S$9="No matching data"),"",_xlfn.LET(_xlpm.metriccol,_xlfn.IFNA(_xlfn.XMATCH("F5601RealisableValue_total",SourceData[#Headers],0),0),_xlpm.keycol,_xlfn.IFNA(_xlfn.XMATCH("LookupKey",SourceData[#Headers],0),0),IF(OR(_xlpm.metriccol=0,_xlpm.keycol=0),"Missing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f>
        <v/>
      </c>
      <c r="T37" s="24" t="str" cm="1">
        <f t="array" ref="T37">IF(OR(T$9="",T$9="No matching data"),"",_xlfn.LET(_xlpm.metriccol,_xlfn.IFNA(_xlfn.XMATCH("F5601RealisableValue_total",SourceData[#Headers],0),0),_xlpm.keycol,_xlfn.IFNA(_xlfn.XMATCH("LookupKey",SourceData[#Headers],0),0),IF(OR(_xlpm.metriccol=0,_xlpm.keycol=0),"Missing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f>
        <v/>
      </c>
      <c r="U37" s="24" t="str" cm="1">
        <f t="array" ref="U37">IF(OR(U$9="",U$9="No matching data"),"",_xlfn.LET(_xlpm.metriccol,_xlfn.IFNA(_xlfn.XMATCH("F5601RealisableValue_total",SourceData[#Headers],0),0),_xlpm.keycol,_xlfn.IFNA(_xlfn.XMATCH("LookupKey",SourceData[#Headers],0),0),IF(OR(_xlpm.metriccol=0,_xlpm.keycol=0),"Missing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f>
        <v/>
      </c>
      <c r="V37" s="24" t="str" cm="1">
        <f t="array" ref="V37">IF(OR(V$9="",V$9="No matching data"),"",_xlfn.LET(_xlpm.metriccol,_xlfn.IFNA(_xlfn.XMATCH("F5601RealisableValue_total",SourceData[#Headers],0),0),_xlpm.keycol,_xlfn.IFNA(_xlfn.XMATCH("LookupKey",SourceData[#Headers],0),0),IF(OR(_xlpm.metriccol=0,_xlpm.keycol=0),"Missing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f>
        <v/>
      </c>
      <c r="W37" s="24" t="str" cm="1">
        <f t="array" ref="W37">IF(OR(W$9="",W$9="No matching data"),"",_xlfn.LET(_xlpm.metriccol,_xlfn.IFNA(_xlfn.XMATCH("F5601RealisableValue_total",SourceData[#Headers],0),0),_xlpm.keycol,_xlfn.IFNA(_xlfn.XMATCH("LookupKey",SourceData[#Headers],0),0),IF(OR(_xlpm.metriccol=0,_xlpm.keycol=0),"Missing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f>
        <v/>
      </c>
      <c r="X37" s="24" t="str" cm="1">
        <f t="array" ref="X37">IF(OR(X$9="",X$9="No matching data"),"",_xlfn.LET(_xlpm.metriccol,_xlfn.IFNA(_xlfn.XMATCH("F5601RealisableValue_total",SourceData[#Headers],0),0),_xlpm.keycol,_xlfn.IFNA(_xlfn.XMATCH("LookupKey",SourceData[#Headers],0),0),IF(OR(_xlpm.metriccol=0,_xlpm.keycol=0),"Missing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f>
        <v/>
      </c>
      <c r="Y37" s="24" t="str" cm="1">
        <f t="array" ref="Y37">IF(OR(Y$9="",Y$9="No matching data"),"",_xlfn.LET(_xlpm.metriccol,_xlfn.IFNA(_xlfn.XMATCH("F5601RealisableValue_total",SourceData[#Headers],0),0),_xlpm.keycol,_xlfn.IFNA(_xlfn.XMATCH("LookupKey",SourceData[#Headers],0),0),IF(OR(_xlpm.metriccol=0,_xlpm.keycol=0),"Missing metric header",_xlfn.LET(_xlpm.sourcerow,_xlfn.IFNA(_xlfn.XMATCH($B$5&amp;"|"&amp;$B$7&amp;"|"&amp;Y$9,INDEX(SourceData[],0,_xlpm.keycol),0),0),IF(_xlpm.sourcerow=0,"No matching data",_xlfn.LET(_xlpm.v,INDEX(SourceData[],_xlpm.sourcerow,_xlpm.metriccol),IF(OR(ISBLANK(INDEX(SourceData[],_xlpm.sourcerow,_xlpm.metriccol)),_xlpm.v="",LOWER(_xlpm.v&amp;"")="null"),"—",--_xlpm.v)))))))</f>
        <v/>
      </c>
      <c r="Z37" s="24" t="str" cm="1">
        <f t="array" ref="Z37">IF(OR(Z$9="",Z$9="No matching data"),"",_xlfn.LET(_xlpm.metriccol,_xlfn.IFNA(_xlfn.XMATCH("F5601RealisableValue_total",SourceData[#Headers],0),0),_xlpm.keycol,_xlfn.IFNA(_xlfn.XMATCH("LookupKey",SourceData[#Headers],0),0),IF(OR(_xlpm.metriccol=0,_xlpm.keycol=0),"Missing metric header",_xlfn.LET(_xlpm.sourcerow,_xlfn.IFNA(_xlfn.XMATCH($B$5&amp;"|"&amp;$B$7&amp;"|"&amp;Z$9,INDEX(SourceData[],0,_xlpm.keycol),0),0),IF(_xlpm.sourcerow=0,"No matching data",_xlfn.LET(_xlpm.v,INDEX(SourceData[],_xlpm.sourcerow,_xlpm.metriccol),IF(OR(ISBLANK(INDEX(SourceData[],_xlpm.sourcerow,_xlpm.metriccol)),_xlpm.v="",LOWER(_xlpm.v&amp;"")="null"),"—",--_xlpm.v)))))))</f>
        <v/>
      </c>
      <c r="AA37" s="24" t="str" cm="1">
        <f t="array" ref="AA37">IF(OR(AA$9="",AA$9="No matching data"),"",_xlfn.LET(_xlpm.metriccol,_xlfn.IFNA(_xlfn.XMATCH("F5601RealisableValue_total",SourceData[#Headers],0),0),_xlpm.keycol,_xlfn.IFNA(_xlfn.XMATCH("LookupKey",SourceData[#Headers],0),0),IF(OR(_xlpm.metriccol=0,_xlpm.keycol=0),"Missing metric header",_xlfn.LET(_xlpm.sourcerow,_xlfn.IFNA(_xlfn.XMATCH($B$5&amp;"|"&amp;$B$7&amp;"|"&amp;AA$9,INDEX(SourceData[],0,_xlpm.keycol),0),0),IF(_xlpm.sourcerow=0,"No matching data",_xlfn.LET(_xlpm.v,INDEX(SourceData[],_xlpm.sourcerow,_xlpm.metriccol),IF(OR(ISBLANK(INDEX(SourceData[],_xlpm.sourcerow,_xlpm.metriccol)),_xlpm.v="",LOWER(_xlpm.v&amp;"")="null"),"—",--_xlpm.v)))))))</f>
        <v/>
      </c>
      <c r="AB37" s="24" t="str" cm="1">
        <f t="array" ref="AB37">IF(OR(AB$9="",AB$9="No matching data"),"",_xlfn.LET(_xlpm.metriccol,_xlfn.IFNA(_xlfn.XMATCH("F5601RealisableValue_total",SourceData[#Headers],0),0),_xlpm.keycol,_xlfn.IFNA(_xlfn.XMATCH("LookupKey",SourceData[#Headers],0),0),IF(OR(_xlpm.metriccol=0,_xlpm.keycol=0),"Missing metric header",_xlfn.LET(_xlpm.sourcerow,_xlfn.IFNA(_xlfn.XMATCH($B$5&amp;"|"&amp;$B$7&amp;"|"&amp;AB$9,INDEX(SourceData[],0,_xlpm.keycol),0),0),IF(_xlpm.sourcerow=0,"No matching data",_xlfn.LET(_xlpm.v,INDEX(SourceData[],_xlpm.sourcerow,_xlpm.metriccol),IF(OR(ISBLANK(INDEX(SourceData[],_xlpm.sourcerow,_xlpm.metriccol)),_xlpm.v="",LOWER(_xlpm.v&amp;"")="null"),"—",--_xlpm.v)))))))</f>
        <v/>
      </c>
      <c r="AC37" s="24" t="str" cm="1">
        <f t="array" ref="AC37">IF(OR(AC$9="",AC$9="No matching data"),"",_xlfn.LET(_xlpm.metriccol,_xlfn.IFNA(_xlfn.XMATCH("F5601RealisableValue_total",SourceData[#Headers],0),0),_xlpm.keycol,_xlfn.IFNA(_xlfn.XMATCH("LookupKey",SourceData[#Headers],0),0),IF(OR(_xlpm.metriccol=0,_xlpm.keycol=0),"Missing metric header",_xlfn.LET(_xlpm.sourcerow,_xlfn.IFNA(_xlfn.XMATCH($B$5&amp;"|"&amp;$B$7&amp;"|"&amp;AC$9,INDEX(SourceData[],0,_xlpm.keycol),0),0),IF(_xlpm.sourcerow=0,"No matching data",_xlfn.LET(_xlpm.v,INDEX(SourceData[],_xlpm.sourcerow,_xlpm.metriccol),IF(OR(ISBLANK(INDEX(SourceData[],_xlpm.sourcerow,_xlpm.metriccol)),_xlpm.v="",LOWER(_xlpm.v&amp;"")="null"),"—",--_xlpm.v)))))))</f>
        <v/>
      </c>
      <c r="AD37" s="24" t="str" cm="1">
        <f t="array" ref="AD37">IF(OR(AD$9="",AD$9="No matching data"),"",_xlfn.LET(_xlpm.metriccol,_xlfn.IFNA(_xlfn.XMATCH("F5601RealisableValue_total",SourceData[#Headers],0),0),_xlpm.keycol,_xlfn.IFNA(_xlfn.XMATCH("LookupKey",SourceData[#Headers],0),0),IF(OR(_xlpm.metriccol=0,_xlpm.keycol=0),"Missing metric header",_xlfn.LET(_xlpm.sourcerow,_xlfn.IFNA(_xlfn.XMATCH($B$5&amp;"|"&amp;$B$7&amp;"|"&amp;AD$9,INDEX(SourceData[],0,_xlpm.keycol),0),0),IF(_xlpm.sourcerow=0,"No matching data",_xlfn.LET(_xlpm.v,INDEX(SourceData[],_xlpm.sourcerow,_xlpm.metriccol),IF(OR(ISBLANK(INDEX(SourceData[],_xlpm.sourcerow,_xlpm.metriccol)),_xlpm.v="",LOWER(_xlpm.v&amp;"")="null"),"—",--_xlpm.v)))))))</f>
        <v/>
      </c>
      <c r="AE37" s="24" t="str" cm="1">
        <f t="array" ref="AE37">IF(OR(AE$9="",AE$9="No matching data"),"",_xlfn.LET(_xlpm.metriccol,_xlfn.IFNA(_xlfn.XMATCH("F5601RealisableValue_total",SourceData[#Headers],0),0),_xlpm.keycol,_xlfn.IFNA(_xlfn.XMATCH("LookupKey",SourceData[#Headers],0),0),IF(OR(_xlpm.metriccol=0,_xlpm.keycol=0),"Missing metric header",_xlfn.LET(_xlpm.sourcerow,_xlfn.IFNA(_xlfn.XMATCH($B$5&amp;"|"&amp;$B$7&amp;"|"&amp;AE$9,INDEX(SourceData[],0,_xlpm.keycol),0),0),IF(_xlpm.sourcerow=0,"No matching data",_xlfn.LET(_xlpm.v,INDEX(SourceData[],_xlpm.sourcerow,_xlpm.metriccol),IF(OR(ISBLANK(INDEX(SourceData[],_xlpm.sourcerow,_xlpm.metriccol)),_xlpm.v="",LOWER(_xlpm.v&amp;"")="null"),"—",--_xlpm.v)))))))</f>
        <v/>
      </c>
      <c r="AF37" s="24" t="str" cm="1">
        <f t="array" ref="AF37">IF(OR(AF$9="",AF$9="No matching data"),"",_xlfn.LET(_xlpm.metriccol,_xlfn.IFNA(_xlfn.XMATCH("F5601RealisableValue_total",SourceData[#Headers],0),0),_xlpm.keycol,_xlfn.IFNA(_xlfn.XMATCH("LookupKey",SourceData[#Headers],0),0),IF(OR(_xlpm.metriccol=0,_xlpm.keycol=0),"Missing metric header",_xlfn.LET(_xlpm.sourcerow,_xlfn.IFNA(_xlfn.XMATCH($B$5&amp;"|"&amp;$B$7&amp;"|"&amp;AF$9,INDEX(SourceData[],0,_xlpm.keycol),0),0),IF(_xlpm.sourcerow=0,"No matching data",_xlfn.LET(_xlpm.v,INDEX(SourceData[],_xlpm.sourcerow,_xlpm.metriccol),IF(OR(ISBLANK(INDEX(SourceData[],_xlpm.sourcerow,_xlpm.metriccol)),_xlpm.v="",LOWER(_xlpm.v&amp;"")="null"),"—",--_xlpm.v)))))))</f>
        <v/>
      </c>
      <c r="AG37" s="24" t="str" cm="1">
        <f t="array" ref="AG37">IF(OR(AG$9="",AG$9="No matching data"),"",_xlfn.LET(_xlpm.metriccol,_xlfn.IFNA(_xlfn.XMATCH("F5601RealisableValue_total",SourceData[#Headers],0),0),_xlpm.keycol,_xlfn.IFNA(_xlfn.XMATCH("LookupKey",SourceData[#Headers],0),0),IF(OR(_xlpm.metriccol=0,_xlpm.keycol=0),"Missing metric header",_xlfn.LET(_xlpm.sourcerow,_xlfn.IFNA(_xlfn.XMATCH($B$5&amp;"|"&amp;$B$7&amp;"|"&amp;AG$9,INDEX(SourceData[],0,_xlpm.keycol),0),0),IF(_xlpm.sourcerow=0,"No matching data",_xlfn.LET(_xlpm.v,INDEX(SourceData[],_xlpm.sourcerow,_xlpm.metriccol),IF(OR(ISBLANK(INDEX(SourceData[],_xlpm.sourcerow,_xlpm.metriccol)),_xlpm.v="",LOWER(_xlpm.v&amp;"")="null"),"—",--_xlpm.v)))))))</f>
        <v/>
      </c>
      <c r="AH37" s="24" t="str" cm="1">
        <f t="array" ref="AH37">IF(OR(AH$9="",AH$9="No matching data"),"",_xlfn.LET(_xlpm.metriccol,_xlfn.IFNA(_xlfn.XMATCH("F5601RealisableValue_total",SourceData[#Headers],0),0),_xlpm.keycol,_xlfn.IFNA(_xlfn.XMATCH("LookupKey",SourceData[#Headers],0),0),IF(OR(_xlpm.metriccol=0,_xlpm.keycol=0),"Missing metric header",_xlfn.LET(_xlpm.sourcerow,_xlfn.IFNA(_xlfn.XMATCH($B$5&amp;"|"&amp;$B$7&amp;"|"&amp;AH$9,INDEX(SourceData[],0,_xlpm.keycol),0),0),IF(_xlpm.sourcerow=0,"No matching data",_xlfn.LET(_xlpm.v,INDEX(SourceData[],_xlpm.sourcerow,_xlpm.metriccol),IF(OR(ISBLANK(INDEX(SourceData[],_xlpm.sourcerow,_xlpm.metriccol)),_xlpm.v="",LOWER(_xlpm.v&amp;"")="null"),"—",--_xlpm.v)))))))</f>
        <v/>
      </c>
      <c r="AI37" s="24" t="str" cm="1">
        <f t="array" ref="AI37">IF(OR(AI$9="",AI$9="No matching data"),"",_xlfn.LET(_xlpm.metriccol,_xlfn.IFNA(_xlfn.XMATCH("F5601RealisableValue_total",SourceData[#Headers],0),0),_xlpm.keycol,_xlfn.IFNA(_xlfn.XMATCH("LookupKey",SourceData[#Headers],0),0),IF(OR(_xlpm.metriccol=0,_xlpm.keycol=0),"Missing metric header",_xlfn.LET(_xlpm.sourcerow,_xlfn.IFNA(_xlfn.XMATCH($B$5&amp;"|"&amp;$B$7&amp;"|"&amp;AI$9,INDEX(SourceData[],0,_xlpm.keycol),0),0),IF(_xlpm.sourcerow=0,"No matching data",_xlfn.LET(_xlpm.v,INDEX(SourceData[],_xlpm.sourcerow,_xlpm.metriccol),IF(OR(ISBLANK(INDEX(SourceData[],_xlpm.sourcerow,_xlpm.metriccol)),_xlpm.v="",LOWER(_xlpm.v&amp;"")="null"),"—",--_xlpm.v)))))))</f>
        <v/>
      </c>
      <c r="AJ37" s="24" t="str" cm="1">
        <f t="array" ref="AJ37">IF(OR(AJ$9="",AJ$9="No matching data"),"",_xlfn.LET(_xlpm.metriccol,_xlfn.IFNA(_xlfn.XMATCH("F5601RealisableValue_total",SourceData[#Headers],0),0),_xlpm.keycol,_xlfn.IFNA(_xlfn.XMATCH("LookupKey",SourceData[#Headers],0),0),IF(OR(_xlpm.metriccol=0,_xlpm.keycol=0),"Missing metric header",_xlfn.LET(_xlpm.sourcerow,_xlfn.IFNA(_xlfn.XMATCH($B$5&amp;"|"&amp;$B$7&amp;"|"&amp;AJ$9,INDEX(SourceData[],0,_xlpm.keycol),0),0),IF(_xlpm.sourcerow=0,"No matching data",_xlfn.LET(_xlpm.v,INDEX(SourceData[],_xlpm.sourcerow,_xlpm.metriccol),IF(OR(ISBLANK(INDEX(SourceData[],_xlpm.sourcerow,_xlpm.metriccol)),_xlpm.v="",LOWER(_xlpm.v&amp;"")="null"),"—",--_xlpm.v)))))))</f>
        <v/>
      </c>
      <c r="AK37" s="24" t="str" cm="1">
        <f t="array" ref="AK37">IF(OR(AK$9="",AK$9="No matching data"),"",_xlfn.LET(_xlpm.metriccol,_xlfn.IFNA(_xlfn.XMATCH("F5601RealisableValue_total",SourceData[#Headers],0),0),_xlpm.keycol,_xlfn.IFNA(_xlfn.XMATCH("LookupKey",SourceData[#Headers],0),0),IF(OR(_xlpm.metriccol=0,_xlpm.keycol=0),"Missing metric header",_xlfn.LET(_xlpm.sourcerow,_xlfn.IFNA(_xlfn.XMATCH($B$5&amp;"|"&amp;$B$7&amp;"|"&amp;AK$9,INDEX(SourceData[],0,_xlpm.keycol),0),0),IF(_xlpm.sourcerow=0,"No matching data",_xlfn.LET(_xlpm.v,INDEX(SourceData[],_xlpm.sourcerow,_xlpm.metriccol),IF(OR(ISBLANK(INDEX(SourceData[],_xlpm.sourcerow,_xlpm.metriccol)),_xlpm.v="",LOWER(_xlpm.v&amp;"")="null"),"—",--_xlpm.v)))))))</f>
        <v/>
      </c>
      <c r="AL37" s="24" t="str" cm="1">
        <f t="array" ref="AL37">IF(OR(AL$9="",AL$9="No matching data"),"",_xlfn.LET(_xlpm.metriccol,_xlfn.IFNA(_xlfn.XMATCH("F5601RealisableValue_total",SourceData[#Headers],0),0),_xlpm.keycol,_xlfn.IFNA(_xlfn.XMATCH("LookupKey",SourceData[#Headers],0),0),IF(OR(_xlpm.metriccol=0,_xlpm.keycol=0),"Missing metric header",_xlfn.LET(_xlpm.sourcerow,_xlfn.IFNA(_xlfn.XMATCH($B$5&amp;"|"&amp;$B$7&amp;"|"&amp;AL$9,INDEX(SourceData[],0,_xlpm.keycol),0),0),IF(_xlpm.sourcerow=0,"No matching data",_xlfn.LET(_xlpm.v,INDEX(SourceData[],_xlpm.sourcerow,_xlpm.metriccol),IF(OR(ISBLANK(INDEX(SourceData[],_xlpm.sourcerow,_xlpm.metriccol)),_xlpm.v="",LOWER(_xlpm.v&amp;"")="null"),"—",--_xlpm.v)))))))</f>
        <v/>
      </c>
      <c r="AM37" s="24" t="str" cm="1">
        <f t="array" ref="AM37">IF(OR(AM$9="",AM$9="No matching data"),"",_xlfn.LET(_xlpm.metriccol,_xlfn.IFNA(_xlfn.XMATCH("F5601RealisableValue_total",SourceData[#Headers],0),0),_xlpm.keycol,_xlfn.IFNA(_xlfn.XMATCH("LookupKey",SourceData[#Headers],0),0),IF(OR(_xlpm.metriccol=0,_xlpm.keycol=0),"Missing metric header",_xlfn.LET(_xlpm.sourcerow,_xlfn.IFNA(_xlfn.XMATCH($B$5&amp;"|"&amp;$B$7&amp;"|"&amp;AM$9,INDEX(SourceData[],0,_xlpm.keycol),0),0),IF(_xlpm.sourcerow=0,"No matching data",_xlfn.LET(_xlpm.v,INDEX(SourceData[],_xlpm.sourcerow,_xlpm.metriccol),IF(OR(ISBLANK(INDEX(SourceData[],_xlpm.sourcerow,_xlpm.metriccol)),_xlpm.v="",LOWER(_xlpm.v&amp;"")="null"),"—",--_xlpm.v)))))))</f>
        <v/>
      </c>
    </row>
    <row r="38" spans="1:146" x14ac:dyDescent="0.25">
      <c r="A38" t="s">
        <v>48</v>
      </c>
      <c r="B38" s="24" cm="1">
        <f t="array" ref="B38">IF(OR(B$9="",B$9="No matching data"),"",_xlfn.LET(_xlpm.metriccol,_xlfn.IFNA(_xlfn.XMATCH("F5601RealisableValue_mean",SourceData[#Headers],0),0),_xlpm.keycol,_xlfn.IFNA(_xlfn.XMATCH("LookupKey",SourceData[#Headers],0),0),IF(OR(_xlpm.metriccol=0,_xlpm.keycol=0),"Missing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f>
        <v>186849.11350000001</v>
      </c>
      <c r="C38" s="24" t="str" cm="1">
        <f t="array" ref="C38">IF(OR(C$9="",C$9="No matching data"),"",_xlfn.LET(_xlpm.metriccol,_xlfn.IFNA(_xlfn.XMATCH("F5601RealisableValue_mean",SourceData[#Headers],0),0),_xlpm.keycol,_xlfn.IFNA(_xlfn.XMATCH("LookupKey",SourceData[#Headers],0),0),IF(OR(_xlpm.metriccol=0,_xlpm.keycol=0),"Missing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f>
        <v/>
      </c>
      <c r="D38" s="24" t="str" cm="1">
        <f t="array" ref="D38">IF(OR(D$9="",D$9="No matching data"),"",_xlfn.LET(_xlpm.metriccol,_xlfn.IFNA(_xlfn.XMATCH("F5601RealisableValue_mean",SourceData[#Headers],0),0),_xlpm.keycol,_xlfn.IFNA(_xlfn.XMATCH("LookupKey",SourceData[#Headers],0),0),IF(OR(_xlpm.metriccol=0,_xlpm.keycol=0),"Missing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f>
        <v/>
      </c>
      <c r="E38" s="24" t="str" cm="1">
        <f t="array" ref="E38">IF(OR(E$9="",E$9="No matching data"),"",_xlfn.LET(_xlpm.metriccol,_xlfn.IFNA(_xlfn.XMATCH("F5601RealisableValue_mean",SourceData[#Headers],0),0),_xlpm.keycol,_xlfn.IFNA(_xlfn.XMATCH("LookupKey",SourceData[#Headers],0),0),IF(OR(_xlpm.metriccol=0,_xlpm.keycol=0),"Missing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f>
        <v/>
      </c>
      <c r="F38" s="24" t="str" cm="1">
        <f t="array" ref="F38">IF(OR(F$9="",F$9="No matching data"),"",_xlfn.LET(_xlpm.metriccol,_xlfn.IFNA(_xlfn.XMATCH("F5601RealisableValue_mean",SourceData[#Headers],0),0),_xlpm.keycol,_xlfn.IFNA(_xlfn.XMATCH("LookupKey",SourceData[#Headers],0),0),IF(OR(_xlpm.metriccol=0,_xlpm.keycol=0),"Missing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f>
        <v/>
      </c>
      <c r="G38" s="24" t="str" cm="1">
        <f t="array" ref="G38">IF(OR(G$9="",G$9="No matching data"),"",_xlfn.LET(_xlpm.metriccol,_xlfn.IFNA(_xlfn.XMATCH("F5601RealisableValue_mean",SourceData[#Headers],0),0),_xlpm.keycol,_xlfn.IFNA(_xlfn.XMATCH("LookupKey",SourceData[#Headers],0),0),IF(OR(_xlpm.metriccol=0,_xlpm.keycol=0),"Missing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f>
        <v/>
      </c>
      <c r="H38" s="24" t="str" cm="1">
        <f t="array" ref="H38">IF(OR(H$9="",H$9="No matching data"),"",_xlfn.LET(_xlpm.metriccol,_xlfn.IFNA(_xlfn.XMATCH("F5601RealisableValue_mean",SourceData[#Headers],0),0),_xlpm.keycol,_xlfn.IFNA(_xlfn.XMATCH("LookupKey",SourceData[#Headers],0),0),IF(OR(_xlpm.metriccol=0,_xlpm.keycol=0),"Missing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f>
        <v/>
      </c>
      <c r="I38" s="24" t="str" cm="1">
        <f t="array" ref="I38">IF(OR(I$9="",I$9="No matching data"),"",_xlfn.LET(_xlpm.metriccol,_xlfn.IFNA(_xlfn.XMATCH("F5601RealisableValue_mean",SourceData[#Headers],0),0),_xlpm.keycol,_xlfn.IFNA(_xlfn.XMATCH("LookupKey",SourceData[#Headers],0),0),IF(OR(_xlpm.metriccol=0,_xlpm.keycol=0),"Missing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f>
        <v/>
      </c>
      <c r="J38" s="24" t="str" cm="1">
        <f t="array" ref="J38">IF(OR(J$9="",J$9="No matching data"),"",_xlfn.LET(_xlpm.metriccol,_xlfn.IFNA(_xlfn.XMATCH("F5601RealisableValue_mean",SourceData[#Headers],0),0),_xlpm.keycol,_xlfn.IFNA(_xlfn.XMATCH("LookupKey",SourceData[#Headers],0),0),IF(OR(_xlpm.metriccol=0,_xlpm.keycol=0),"Missing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f>
        <v/>
      </c>
      <c r="K38" s="24" t="str" cm="1">
        <f t="array" ref="K38">IF(OR(K$9="",K$9="No matching data"),"",_xlfn.LET(_xlpm.metriccol,_xlfn.IFNA(_xlfn.XMATCH("F5601RealisableValue_mean",SourceData[#Headers],0),0),_xlpm.keycol,_xlfn.IFNA(_xlfn.XMATCH("LookupKey",SourceData[#Headers],0),0),IF(OR(_xlpm.metriccol=0,_xlpm.keycol=0),"Missing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f>
        <v/>
      </c>
      <c r="L38" s="24" t="str" cm="1">
        <f t="array" ref="L38">IF(OR(L$9="",L$9="No matching data"),"",_xlfn.LET(_xlpm.metriccol,_xlfn.IFNA(_xlfn.XMATCH("F5601RealisableValue_mean",SourceData[#Headers],0),0),_xlpm.keycol,_xlfn.IFNA(_xlfn.XMATCH("LookupKey",SourceData[#Headers],0),0),IF(OR(_xlpm.metriccol=0,_xlpm.keycol=0),"Missing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f>
        <v/>
      </c>
      <c r="M38" s="24" t="str" cm="1">
        <f t="array" ref="M38">IF(OR(M$9="",M$9="No matching data"),"",_xlfn.LET(_xlpm.metriccol,_xlfn.IFNA(_xlfn.XMATCH("F5601RealisableValue_mean",SourceData[#Headers],0),0),_xlpm.keycol,_xlfn.IFNA(_xlfn.XMATCH("LookupKey",SourceData[#Headers],0),0),IF(OR(_xlpm.metriccol=0,_xlpm.keycol=0),"Missing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f>
        <v/>
      </c>
      <c r="N38" s="24" t="str" cm="1">
        <f t="array" ref="N38">IF(OR(N$9="",N$9="No matching data"),"",_xlfn.LET(_xlpm.metriccol,_xlfn.IFNA(_xlfn.XMATCH("F5601RealisableValue_mean",SourceData[#Headers],0),0),_xlpm.keycol,_xlfn.IFNA(_xlfn.XMATCH("LookupKey",SourceData[#Headers],0),0),IF(OR(_xlpm.metriccol=0,_xlpm.keycol=0),"Missing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f>
        <v/>
      </c>
      <c r="O38" s="24" t="str" cm="1">
        <f t="array" ref="O38">IF(OR(O$9="",O$9="No matching data"),"",_xlfn.LET(_xlpm.metriccol,_xlfn.IFNA(_xlfn.XMATCH("F5601RealisableValue_mean",SourceData[#Headers],0),0),_xlpm.keycol,_xlfn.IFNA(_xlfn.XMATCH("LookupKey",SourceData[#Headers],0),0),IF(OR(_xlpm.metriccol=0,_xlpm.keycol=0),"Missing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f>
        <v/>
      </c>
      <c r="P38" s="24" t="str" cm="1">
        <f t="array" ref="P38">IF(OR(P$9="",P$9="No matching data"),"",_xlfn.LET(_xlpm.metriccol,_xlfn.IFNA(_xlfn.XMATCH("F5601RealisableValue_mean",SourceData[#Headers],0),0),_xlpm.keycol,_xlfn.IFNA(_xlfn.XMATCH("LookupKey",SourceData[#Headers],0),0),IF(OR(_xlpm.metriccol=0,_xlpm.keycol=0),"Missing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f>
        <v/>
      </c>
      <c r="Q38" s="24" t="str" cm="1">
        <f t="array" ref="Q38">IF(OR(Q$9="",Q$9="No matching data"),"",_xlfn.LET(_xlpm.metriccol,_xlfn.IFNA(_xlfn.XMATCH("F5601RealisableValue_mean",SourceData[#Headers],0),0),_xlpm.keycol,_xlfn.IFNA(_xlfn.XMATCH("LookupKey",SourceData[#Headers],0),0),IF(OR(_xlpm.metriccol=0,_xlpm.keycol=0),"Missing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f>
        <v/>
      </c>
      <c r="R38" s="24" t="str" cm="1">
        <f t="array" ref="R38">IF(OR(R$9="",R$9="No matching data"),"",_xlfn.LET(_xlpm.metriccol,_xlfn.IFNA(_xlfn.XMATCH("F5601RealisableValue_mean",SourceData[#Headers],0),0),_xlpm.keycol,_xlfn.IFNA(_xlfn.XMATCH("LookupKey",SourceData[#Headers],0),0),IF(OR(_xlpm.metriccol=0,_xlpm.keycol=0),"Missing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f>
        <v/>
      </c>
      <c r="S38" s="24" t="str" cm="1">
        <f t="array" ref="S38">IF(OR(S$9="",S$9="No matching data"),"",_xlfn.LET(_xlpm.metriccol,_xlfn.IFNA(_xlfn.XMATCH("F5601RealisableValue_mean",SourceData[#Headers],0),0),_xlpm.keycol,_xlfn.IFNA(_xlfn.XMATCH("LookupKey",SourceData[#Headers],0),0),IF(OR(_xlpm.metriccol=0,_xlpm.keycol=0),"Missing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f>
        <v/>
      </c>
      <c r="T38" s="24" t="str" cm="1">
        <f t="array" ref="T38">IF(OR(T$9="",T$9="No matching data"),"",_xlfn.LET(_xlpm.metriccol,_xlfn.IFNA(_xlfn.XMATCH("F5601RealisableValue_mean",SourceData[#Headers],0),0),_xlpm.keycol,_xlfn.IFNA(_xlfn.XMATCH("LookupKey",SourceData[#Headers],0),0),IF(OR(_xlpm.metriccol=0,_xlpm.keycol=0),"Missing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f>
        <v/>
      </c>
      <c r="U38" s="24" t="str" cm="1">
        <f t="array" ref="U38">IF(OR(U$9="",U$9="No matching data"),"",_xlfn.LET(_xlpm.metriccol,_xlfn.IFNA(_xlfn.XMATCH("F5601RealisableValue_mean",SourceData[#Headers],0),0),_xlpm.keycol,_xlfn.IFNA(_xlfn.XMATCH("LookupKey",SourceData[#Headers],0),0),IF(OR(_xlpm.metriccol=0,_xlpm.keycol=0),"Missing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f>
        <v/>
      </c>
      <c r="V38" s="24" t="str" cm="1">
        <f t="array" ref="V38">IF(OR(V$9="",V$9="No matching data"),"",_xlfn.LET(_xlpm.metriccol,_xlfn.IFNA(_xlfn.XMATCH("F5601RealisableValue_mean",SourceData[#Headers],0),0),_xlpm.keycol,_xlfn.IFNA(_xlfn.XMATCH("LookupKey",SourceData[#Headers],0),0),IF(OR(_xlpm.metriccol=0,_xlpm.keycol=0),"Missing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f>
        <v/>
      </c>
      <c r="W38" s="24" t="str" cm="1">
        <f t="array" ref="W38">IF(OR(W$9="",W$9="No matching data"),"",_xlfn.LET(_xlpm.metriccol,_xlfn.IFNA(_xlfn.XMATCH("F5601RealisableValue_mean",SourceData[#Headers],0),0),_xlpm.keycol,_xlfn.IFNA(_xlfn.XMATCH("LookupKey",SourceData[#Headers],0),0),IF(OR(_xlpm.metriccol=0,_xlpm.keycol=0),"Missing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f>
        <v/>
      </c>
      <c r="X38" s="24" t="str" cm="1">
        <f t="array" ref="X38">IF(OR(X$9="",X$9="No matching data"),"",_xlfn.LET(_xlpm.metriccol,_xlfn.IFNA(_xlfn.XMATCH("F5601RealisableValue_mean",SourceData[#Headers],0),0),_xlpm.keycol,_xlfn.IFNA(_xlfn.XMATCH("LookupKey",SourceData[#Headers],0),0),IF(OR(_xlpm.metriccol=0,_xlpm.keycol=0),"Missing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f>
        <v/>
      </c>
      <c r="Y38" s="24" t="str" cm="1">
        <f t="array" ref="Y38">IF(OR(Y$9="",Y$9="No matching data"),"",_xlfn.LET(_xlpm.metriccol,_xlfn.IFNA(_xlfn.XMATCH("F5601RealisableValue_mean",SourceData[#Headers],0),0),_xlpm.keycol,_xlfn.IFNA(_xlfn.XMATCH("LookupKey",SourceData[#Headers],0),0),IF(OR(_xlpm.metriccol=0,_xlpm.keycol=0),"Missing metric header",_xlfn.LET(_xlpm.sourcerow,_xlfn.IFNA(_xlfn.XMATCH($B$5&amp;"|"&amp;$B$7&amp;"|"&amp;Y$9,INDEX(SourceData[],0,_xlpm.keycol),0),0),IF(_xlpm.sourcerow=0,"No matching data",_xlfn.LET(_xlpm.v,INDEX(SourceData[],_xlpm.sourcerow,_xlpm.metriccol),IF(OR(ISBLANK(INDEX(SourceData[],_xlpm.sourcerow,_xlpm.metriccol)),_xlpm.v="",LOWER(_xlpm.v&amp;"")="null"),"—",--_xlpm.v)))))))</f>
        <v/>
      </c>
      <c r="Z38" s="24" t="str" cm="1">
        <f t="array" ref="Z38">IF(OR(Z$9="",Z$9="No matching data"),"",_xlfn.LET(_xlpm.metriccol,_xlfn.IFNA(_xlfn.XMATCH("F5601RealisableValue_mean",SourceData[#Headers],0),0),_xlpm.keycol,_xlfn.IFNA(_xlfn.XMATCH("LookupKey",SourceData[#Headers],0),0),IF(OR(_xlpm.metriccol=0,_xlpm.keycol=0),"Missing metric header",_xlfn.LET(_xlpm.sourcerow,_xlfn.IFNA(_xlfn.XMATCH($B$5&amp;"|"&amp;$B$7&amp;"|"&amp;Z$9,INDEX(SourceData[],0,_xlpm.keycol),0),0),IF(_xlpm.sourcerow=0,"No matching data",_xlfn.LET(_xlpm.v,INDEX(SourceData[],_xlpm.sourcerow,_xlpm.metriccol),IF(OR(ISBLANK(INDEX(SourceData[],_xlpm.sourcerow,_xlpm.metriccol)),_xlpm.v="",LOWER(_xlpm.v&amp;"")="null"),"—",--_xlpm.v)))))))</f>
        <v/>
      </c>
      <c r="AA38" s="24" t="str" cm="1">
        <f t="array" ref="AA38">IF(OR(AA$9="",AA$9="No matching data"),"",_xlfn.LET(_xlpm.metriccol,_xlfn.IFNA(_xlfn.XMATCH("F5601RealisableValue_mean",SourceData[#Headers],0),0),_xlpm.keycol,_xlfn.IFNA(_xlfn.XMATCH("LookupKey",SourceData[#Headers],0),0),IF(OR(_xlpm.metriccol=0,_xlpm.keycol=0),"Missing metric header",_xlfn.LET(_xlpm.sourcerow,_xlfn.IFNA(_xlfn.XMATCH($B$5&amp;"|"&amp;$B$7&amp;"|"&amp;AA$9,INDEX(SourceData[],0,_xlpm.keycol),0),0),IF(_xlpm.sourcerow=0,"No matching data",_xlfn.LET(_xlpm.v,INDEX(SourceData[],_xlpm.sourcerow,_xlpm.metriccol),IF(OR(ISBLANK(INDEX(SourceData[],_xlpm.sourcerow,_xlpm.metriccol)),_xlpm.v="",LOWER(_xlpm.v&amp;"")="null"),"—",--_xlpm.v)))))))</f>
        <v/>
      </c>
      <c r="AB38" s="24" t="str" cm="1">
        <f t="array" ref="AB38">IF(OR(AB$9="",AB$9="No matching data"),"",_xlfn.LET(_xlpm.metriccol,_xlfn.IFNA(_xlfn.XMATCH("F5601RealisableValue_mean",SourceData[#Headers],0),0),_xlpm.keycol,_xlfn.IFNA(_xlfn.XMATCH("LookupKey",SourceData[#Headers],0),0),IF(OR(_xlpm.metriccol=0,_xlpm.keycol=0),"Missing metric header",_xlfn.LET(_xlpm.sourcerow,_xlfn.IFNA(_xlfn.XMATCH($B$5&amp;"|"&amp;$B$7&amp;"|"&amp;AB$9,INDEX(SourceData[],0,_xlpm.keycol),0),0),IF(_xlpm.sourcerow=0,"No matching data",_xlfn.LET(_xlpm.v,INDEX(SourceData[],_xlpm.sourcerow,_xlpm.metriccol),IF(OR(ISBLANK(INDEX(SourceData[],_xlpm.sourcerow,_xlpm.metriccol)),_xlpm.v="",LOWER(_xlpm.v&amp;"")="null"),"—",--_xlpm.v)))))))</f>
        <v/>
      </c>
      <c r="AC38" s="24" t="str" cm="1">
        <f t="array" ref="AC38">IF(OR(AC$9="",AC$9="No matching data"),"",_xlfn.LET(_xlpm.metriccol,_xlfn.IFNA(_xlfn.XMATCH("F5601RealisableValue_mean",SourceData[#Headers],0),0),_xlpm.keycol,_xlfn.IFNA(_xlfn.XMATCH("LookupKey",SourceData[#Headers],0),0),IF(OR(_xlpm.metriccol=0,_xlpm.keycol=0),"Missing metric header",_xlfn.LET(_xlpm.sourcerow,_xlfn.IFNA(_xlfn.XMATCH($B$5&amp;"|"&amp;$B$7&amp;"|"&amp;AC$9,INDEX(SourceData[],0,_xlpm.keycol),0),0),IF(_xlpm.sourcerow=0,"No matching data",_xlfn.LET(_xlpm.v,INDEX(SourceData[],_xlpm.sourcerow,_xlpm.metriccol),IF(OR(ISBLANK(INDEX(SourceData[],_xlpm.sourcerow,_xlpm.metriccol)),_xlpm.v="",LOWER(_xlpm.v&amp;"")="null"),"—",--_xlpm.v)))))))</f>
        <v/>
      </c>
      <c r="AD38" s="24" t="str" cm="1">
        <f t="array" ref="AD38">IF(OR(AD$9="",AD$9="No matching data"),"",_xlfn.LET(_xlpm.metriccol,_xlfn.IFNA(_xlfn.XMATCH("F5601RealisableValue_mean",SourceData[#Headers],0),0),_xlpm.keycol,_xlfn.IFNA(_xlfn.XMATCH("LookupKey",SourceData[#Headers],0),0),IF(OR(_xlpm.metriccol=0,_xlpm.keycol=0),"Missing metric header",_xlfn.LET(_xlpm.sourcerow,_xlfn.IFNA(_xlfn.XMATCH($B$5&amp;"|"&amp;$B$7&amp;"|"&amp;AD$9,INDEX(SourceData[],0,_xlpm.keycol),0),0),IF(_xlpm.sourcerow=0,"No matching data",_xlfn.LET(_xlpm.v,INDEX(SourceData[],_xlpm.sourcerow,_xlpm.metriccol),IF(OR(ISBLANK(INDEX(SourceData[],_xlpm.sourcerow,_xlpm.metriccol)),_xlpm.v="",LOWER(_xlpm.v&amp;"")="null"),"—",--_xlpm.v)))))))</f>
        <v/>
      </c>
      <c r="AE38" s="24" t="str" cm="1">
        <f t="array" ref="AE38">IF(OR(AE$9="",AE$9="No matching data"),"",_xlfn.LET(_xlpm.metriccol,_xlfn.IFNA(_xlfn.XMATCH("F5601RealisableValue_mean",SourceData[#Headers],0),0),_xlpm.keycol,_xlfn.IFNA(_xlfn.XMATCH("LookupKey",SourceData[#Headers],0),0),IF(OR(_xlpm.metriccol=0,_xlpm.keycol=0),"Missing metric header",_xlfn.LET(_xlpm.sourcerow,_xlfn.IFNA(_xlfn.XMATCH($B$5&amp;"|"&amp;$B$7&amp;"|"&amp;AE$9,INDEX(SourceData[],0,_xlpm.keycol),0),0),IF(_xlpm.sourcerow=0,"No matching data",_xlfn.LET(_xlpm.v,INDEX(SourceData[],_xlpm.sourcerow,_xlpm.metriccol),IF(OR(ISBLANK(INDEX(SourceData[],_xlpm.sourcerow,_xlpm.metriccol)),_xlpm.v="",LOWER(_xlpm.v&amp;"")="null"),"—",--_xlpm.v)))))))</f>
        <v/>
      </c>
      <c r="AF38" s="24" t="str" cm="1">
        <f t="array" ref="AF38">IF(OR(AF$9="",AF$9="No matching data"),"",_xlfn.LET(_xlpm.metriccol,_xlfn.IFNA(_xlfn.XMATCH("F5601RealisableValue_mean",SourceData[#Headers],0),0),_xlpm.keycol,_xlfn.IFNA(_xlfn.XMATCH("LookupKey",SourceData[#Headers],0),0),IF(OR(_xlpm.metriccol=0,_xlpm.keycol=0),"Missing metric header",_xlfn.LET(_xlpm.sourcerow,_xlfn.IFNA(_xlfn.XMATCH($B$5&amp;"|"&amp;$B$7&amp;"|"&amp;AF$9,INDEX(SourceData[],0,_xlpm.keycol),0),0),IF(_xlpm.sourcerow=0,"No matching data",_xlfn.LET(_xlpm.v,INDEX(SourceData[],_xlpm.sourcerow,_xlpm.metriccol),IF(OR(ISBLANK(INDEX(SourceData[],_xlpm.sourcerow,_xlpm.metriccol)),_xlpm.v="",LOWER(_xlpm.v&amp;"")="null"),"—",--_xlpm.v)))))))</f>
        <v/>
      </c>
      <c r="AG38" s="24" t="str" cm="1">
        <f t="array" ref="AG38">IF(OR(AG$9="",AG$9="No matching data"),"",_xlfn.LET(_xlpm.metriccol,_xlfn.IFNA(_xlfn.XMATCH("F5601RealisableValue_mean",SourceData[#Headers],0),0),_xlpm.keycol,_xlfn.IFNA(_xlfn.XMATCH("LookupKey",SourceData[#Headers],0),0),IF(OR(_xlpm.metriccol=0,_xlpm.keycol=0),"Missing metric header",_xlfn.LET(_xlpm.sourcerow,_xlfn.IFNA(_xlfn.XMATCH($B$5&amp;"|"&amp;$B$7&amp;"|"&amp;AG$9,INDEX(SourceData[],0,_xlpm.keycol),0),0),IF(_xlpm.sourcerow=0,"No matching data",_xlfn.LET(_xlpm.v,INDEX(SourceData[],_xlpm.sourcerow,_xlpm.metriccol),IF(OR(ISBLANK(INDEX(SourceData[],_xlpm.sourcerow,_xlpm.metriccol)),_xlpm.v="",LOWER(_xlpm.v&amp;"")="null"),"—",--_xlpm.v)))))))</f>
        <v/>
      </c>
      <c r="AH38" s="24" t="str" cm="1">
        <f t="array" ref="AH38">IF(OR(AH$9="",AH$9="No matching data"),"",_xlfn.LET(_xlpm.metriccol,_xlfn.IFNA(_xlfn.XMATCH("F5601RealisableValue_mean",SourceData[#Headers],0),0),_xlpm.keycol,_xlfn.IFNA(_xlfn.XMATCH("LookupKey",SourceData[#Headers],0),0),IF(OR(_xlpm.metriccol=0,_xlpm.keycol=0),"Missing metric header",_xlfn.LET(_xlpm.sourcerow,_xlfn.IFNA(_xlfn.XMATCH($B$5&amp;"|"&amp;$B$7&amp;"|"&amp;AH$9,INDEX(SourceData[],0,_xlpm.keycol),0),0),IF(_xlpm.sourcerow=0,"No matching data",_xlfn.LET(_xlpm.v,INDEX(SourceData[],_xlpm.sourcerow,_xlpm.metriccol),IF(OR(ISBLANK(INDEX(SourceData[],_xlpm.sourcerow,_xlpm.metriccol)),_xlpm.v="",LOWER(_xlpm.v&amp;"")="null"),"—",--_xlpm.v)))))))</f>
        <v/>
      </c>
      <c r="AI38" s="24" t="str" cm="1">
        <f t="array" ref="AI38">IF(OR(AI$9="",AI$9="No matching data"),"",_xlfn.LET(_xlpm.metriccol,_xlfn.IFNA(_xlfn.XMATCH("F5601RealisableValue_mean",SourceData[#Headers],0),0),_xlpm.keycol,_xlfn.IFNA(_xlfn.XMATCH("LookupKey",SourceData[#Headers],0),0),IF(OR(_xlpm.metriccol=0,_xlpm.keycol=0),"Missing metric header",_xlfn.LET(_xlpm.sourcerow,_xlfn.IFNA(_xlfn.XMATCH($B$5&amp;"|"&amp;$B$7&amp;"|"&amp;AI$9,INDEX(SourceData[],0,_xlpm.keycol),0),0),IF(_xlpm.sourcerow=0,"No matching data",_xlfn.LET(_xlpm.v,INDEX(SourceData[],_xlpm.sourcerow,_xlpm.metriccol),IF(OR(ISBLANK(INDEX(SourceData[],_xlpm.sourcerow,_xlpm.metriccol)),_xlpm.v="",LOWER(_xlpm.v&amp;"")="null"),"—",--_xlpm.v)))))))</f>
        <v/>
      </c>
      <c r="AJ38" s="24" t="str" cm="1">
        <f t="array" ref="AJ38">IF(OR(AJ$9="",AJ$9="No matching data"),"",_xlfn.LET(_xlpm.metriccol,_xlfn.IFNA(_xlfn.XMATCH("F5601RealisableValue_mean",SourceData[#Headers],0),0),_xlpm.keycol,_xlfn.IFNA(_xlfn.XMATCH("LookupKey",SourceData[#Headers],0),0),IF(OR(_xlpm.metriccol=0,_xlpm.keycol=0),"Missing metric header",_xlfn.LET(_xlpm.sourcerow,_xlfn.IFNA(_xlfn.XMATCH($B$5&amp;"|"&amp;$B$7&amp;"|"&amp;AJ$9,INDEX(SourceData[],0,_xlpm.keycol),0),0),IF(_xlpm.sourcerow=0,"No matching data",_xlfn.LET(_xlpm.v,INDEX(SourceData[],_xlpm.sourcerow,_xlpm.metriccol),IF(OR(ISBLANK(INDEX(SourceData[],_xlpm.sourcerow,_xlpm.metriccol)),_xlpm.v="",LOWER(_xlpm.v&amp;"")="null"),"—",--_xlpm.v)))))))</f>
        <v/>
      </c>
      <c r="AK38" s="24" t="str" cm="1">
        <f t="array" ref="AK38">IF(OR(AK$9="",AK$9="No matching data"),"",_xlfn.LET(_xlpm.metriccol,_xlfn.IFNA(_xlfn.XMATCH("F5601RealisableValue_mean",SourceData[#Headers],0),0),_xlpm.keycol,_xlfn.IFNA(_xlfn.XMATCH("LookupKey",SourceData[#Headers],0),0),IF(OR(_xlpm.metriccol=0,_xlpm.keycol=0),"Missing metric header",_xlfn.LET(_xlpm.sourcerow,_xlfn.IFNA(_xlfn.XMATCH($B$5&amp;"|"&amp;$B$7&amp;"|"&amp;AK$9,INDEX(SourceData[],0,_xlpm.keycol),0),0),IF(_xlpm.sourcerow=0,"No matching data",_xlfn.LET(_xlpm.v,INDEX(SourceData[],_xlpm.sourcerow,_xlpm.metriccol),IF(OR(ISBLANK(INDEX(SourceData[],_xlpm.sourcerow,_xlpm.metriccol)),_xlpm.v="",LOWER(_xlpm.v&amp;"")="null"),"—",--_xlpm.v)))))))</f>
        <v/>
      </c>
      <c r="AL38" s="24" t="str" cm="1">
        <f t="array" ref="AL38">IF(OR(AL$9="",AL$9="No matching data"),"",_xlfn.LET(_xlpm.metriccol,_xlfn.IFNA(_xlfn.XMATCH("F5601RealisableValue_mean",SourceData[#Headers],0),0),_xlpm.keycol,_xlfn.IFNA(_xlfn.XMATCH("LookupKey",SourceData[#Headers],0),0),IF(OR(_xlpm.metriccol=0,_xlpm.keycol=0),"Missing metric header",_xlfn.LET(_xlpm.sourcerow,_xlfn.IFNA(_xlfn.XMATCH($B$5&amp;"|"&amp;$B$7&amp;"|"&amp;AL$9,INDEX(SourceData[],0,_xlpm.keycol),0),0),IF(_xlpm.sourcerow=0,"No matching data",_xlfn.LET(_xlpm.v,INDEX(SourceData[],_xlpm.sourcerow,_xlpm.metriccol),IF(OR(ISBLANK(INDEX(SourceData[],_xlpm.sourcerow,_xlpm.metriccol)),_xlpm.v="",LOWER(_xlpm.v&amp;"")="null"),"—",--_xlpm.v)))))))</f>
        <v/>
      </c>
      <c r="AM38" s="24" t="str" cm="1">
        <f t="array" ref="AM38">IF(OR(AM$9="",AM$9="No matching data"),"",_xlfn.LET(_xlpm.metriccol,_xlfn.IFNA(_xlfn.XMATCH("F5601RealisableValue_mean",SourceData[#Headers],0),0),_xlpm.keycol,_xlfn.IFNA(_xlfn.XMATCH("LookupKey",SourceData[#Headers],0),0),IF(OR(_xlpm.metriccol=0,_xlpm.keycol=0),"Missing metric header",_xlfn.LET(_xlpm.sourcerow,_xlfn.IFNA(_xlfn.XMATCH($B$5&amp;"|"&amp;$B$7&amp;"|"&amp;AM$9,INDEX(SourceData[],0,_xlpm.keycol),0),0),IF(_xlpm.sourcerow=0,"No matching data",_xlfn.LET(_xlpm.v,INDEX(SourceData[],_xlpm.sourcerow,_xlpm.metriccol),IF(OR(ISBLANK(INDEX(SourceData[],_xlpm.sourcerow,_xlpm.metriccol)),_xlpm.v="",LOWER(_xlpm.v&amp;"")="null"),"—",--_xlpm.v)))))))</f>
        <v/>
      </c>
    </row>
    <row r="39" spans="1:146" x14ac:dyDescent="0.25">
      <c r="A39" t="s">
        <v>49</v>
      </c>
      <c r="B39" s="24" cm="1">
        <f t="array" ref="B39">IF(OR(B$9="",B$9="No matching data"),"",_xlfn.LET(_xlpm.metriccol,_xlfn.IFNA(_xlfn.XMATCH("F5601RealisableValue_median",SourceData[#Headers],0),0),_xlpm.keycol,_xlfn.IFNA(_xlfn.XMATCH("LookupKey",SourceData[#Headers],0),0),IF(OR(_xlpm.metriccol=0,_xlpm.keycol=0),"Missing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f>
        <v>3470</v>
      </c>
      <c r="C39" s="24" t="str" cm="1">
        <f t="array" ref="C39">IF(OR(C$9="",C$9="No matching data"),"",_xlfn.LET(_xlpm.metriccol,_xlfn.IFNA(_xlfn.XMATCH("F5601RealisableValue_median",SourceData[#Headers],0),0),_xlpm.keycol,_xlfn.IFNA(_xlfn.XMATCH("LookupKey",SourceData[#Headers],0),0),IF(OR(_xlpm.metriccol=0,_xlpm.keycol=0),"Missing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f>
        <v/>
      </c>
      <c r="D39" s="24" t="str" cm="1">
        <f t="array" ref="D39">IF(OR(D$9="",D$9="No matching data"),"",_xlfn.LET(_xlpm.metriccol,_xlfn.IFNA(_xlfn.XMATCH("F5601RealisableValue_median",SourceData[#Headers],0),0),_xlpm.keycol,_xlfn.IFNA(_xlfn.XMATCH("LookupKey",SourceData[#Headers],0),0),IF(OR(_xlpm.metriccol=0,_xlpm.keycol=0),"Missing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f>
        <v/>
      </c>
      <c r="E39" s="24" t="str" cm="1">
        <f t="array" ref="E39">IF(OR(E$9="",E$9="No matching data"),"",_xlfn.LET(_xlpm.metriccol,_xlfn.IFNA(_xlfn.XMATCH("F5601RealisableValue_median",SourceData[#Headers],0),0),_xlpm.keycol,_xlfn.IFNA(_xlfn.XMATCH("LookupKey",SourceData[#Headers],0),0),IF(OR(_xlpm.metriccol=0,_xlpm.keycol=0),"Missing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f>
        <v/>
      </c>
      <c r="F39" s="24" t="str" cm="1">
        <f t="array" ref="F39">IF(OR(F$9="",F$9="No matching data"),"",_xlfn.LET(_xlpm.metriccol,_xlfn.IFNA(_xlfn.XMATCH("F5601RealisableValue_median",SourceData[#Headers],0),0),_xlpm.keycol,_xlfn.IFNA(_xlfn.XMATCH("LookupKey",SourceData[#Headers],0),0),IF(OR(_xlpm.metriccol=0,_xlpm.keycol=0),"Missing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f>
        <v/>
      </c>
      <c r="G39" s="24" t="str" cm="1">
        <f t="array" ref="G39">IF(OR(G$9="",G$9="No matching data"),"",_xlfn.LET(_xlpm.metriccol,_xlfn.IFNA(_xlfn.XMATCH("F5601RealisableValue_median",SourceData[#Headers],0),0),_xlpm.keycol,_xlfn.IFNA(_xlfn.XMATCH("LookupKey",SourceData[#Headers],0),0),IF(OR(_xlpm.metriccol=0,_xlpm.keycol=0),"Missing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f>
        <v/>
      </c>
      <c r="H39" s="24" t="str" cm="1">
        <f t="array" ref="H39">IF(OR(H$9="",H$9="No matching data"),"",_xlfn.LET(_xlpm.metriccol,_xlfn.IFNA(_xlfn.XMATCH("F5601RealisableValue_median",SourceData[#Headers],0),0),_xlpm.keycol,_xlfn.IFNA(_xlfn.XMATCH("LookupKey",SourceData[#Headers],0),0),IF(OR(_xlpm.metriccol=0,_xlpm.keycol=0),"Missing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f>
        <v/>
      </c>
      <c r="I39" s="24" t="str" cm="1">
        <f t="array" ref="I39">IF(OR(I$9="",I$9="No matching data"),"",_xlfn.LET(_xlpm.metriccol,_xlfn.IFNA(_xlfn.XMATCH("F5601RealisableValue_median",SourceData[#Headers],0),0),_xlpm.keycol,_xlfn.IFNA(_xlfn.XMATCH("LookupKey",SourceData[#Headers],0),0),IF(OR(_xlpm.metriccol=0,_xlpm.keycol=0),"Missing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f>
        <v/>
      </c>
      <c r="J39" s="24" t="str" cm="1">
        <f t="array" ref="J39">IF(OR(J$9="",J$9="No matching data"),"",_xlfn.LET(_xlpm.metriccol,_xlfn.IFNA(_xlfn.XMATCH("F5601RealisableValue_median",SourceData[#Headers],0),0),_xlpm.keycol,_xlfn.IFNA(_xlfn.XMATCH("LookupKey",SourceData[#Headers],0),0),IF(OR(_xlpm.metriccol=0,_xlpm.keycol=0),"Missing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f>
        <v/>
      </c>
      <c r="K39" s="24" t="str" cm="1">
        <f t="array" ref="K39">IF(OR(K$9="",K$9="No matching data"),"",_xlfn.LET(_xlpm.metriccol,_xlfn.IFNA(_xlfn.XMATCH("F5601RealisableValue_median",SourceData[#Headers],0),0),_xlpm.keycol,_xlfn.IFNA(_xlfn.XMATCH("LookupKey",SourceData[#Headers],0),0),IF(OR(_xlpm.metriccol=0,_xlpm.keycol=0),"Missing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f>
        <v/>
      </c>
      <c r="L39" s="24" t="str" cm="1">
        <f t="array" ref="L39">IF(OR(L$9="",L$9="No matching data"),"",_xlfn.LET(_xlpm.metriccol,_xlfn.IFNA(_xlfn.XMATCH("F5601RealisableValue_median",SourceData[#Headers],0),0),_xlpm.keycol,_xlfn.IFNA(_xlfn.XMATCH("LookupKey",SourceData[#Headers],0),0),IF(OR(_xlpm.metriccol=0,_xlpm.keycol=0),"Missing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f>
        <v/>
      </c>
      <c r="M39" s="24" t="str" cm="1">
        <f t="array" ref="M39">IF(OR(M$9="",M$9="No matching data"),"",_xlfn.LET(_xlpm.metriccol,_xlfn.IFNA(_xlfn.XMATCH("F5601RealisableValue_median",SourceData[#Headers],0),0),_xlpm.keycol,_xlfn.IFNA(_xlfn.XMATCH("LookupKey",SourceData[#Headers],0),0),IF(OR(_xlpm.metriccol=0,_xlpm.keycol=0),"Missing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f>
        <v/>
      </c>
      <c r="N39" s="24" t="str" cm="1">
        <f t="array" ref="N39">IF(OR(N$9="",N$9="No matching data"),"",_xlfn.LET(_xlpm.metriccol,_xlfn.IFNA(_xlfn.XMATCH("F5601RealisableValue_median",SourceData[#Headers],0),0),_xlpm.keycol,_xlfn.IFNA(_xlfn.XMATCH("LookupKey",SourceData[#Headers],0),0),IF(OR(_xlpm.metriccol=0,_xlpm.keycol=0),"Missing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f>
        <v/>
      </c>
      <c r="O39" s="24" t="str" cm="1">
        <f t="array" ref="O39">IF(OR(O$9="",O$9="No matching data"),"",_xlfn.LET(_xlpm.metriccol,_xlfn.IFNA(_xlfn.XMATCH("F5601RealisableValue_median",SourceData[#Headers],0),0),_xlpm.keycol,_xlfn.IFNA(_xlfn.XMATCH("LookupKey",SourceData[#Headers],0),0),IF(OR(_xlpm.metriccol=0,_xlpm.keycol=0),"Missing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f>
        <v/>
      </c>
      <c r="P39" s="24" t="str" cm="1">
        <f t="array" ref="P39">IF(OR(P$9="",P$9="No matching data"),"",_xlfn.LET(_xlpm.metriccol,_xlfn.IFNA(_xlfn.XMATCH("F5601RealisableValue_median",SourceData[#Headers],0),0),_xlpm.keycol,_xlfn.IFNA(_xlfn.XMATCH("LookupKey",SourceData[#Headers],0),0),IF(OR(_xlpm.metriccol=0,_xlpm.keycol=0),"Missing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f>
        <v/>
      </c>
      <c r="Q39" s="24" t="str" cm="1">
        <f t="array" ref="Q39">IF(OR(Q$9="",Q$9="No matching data"),"",_xlfn.LET(_xlpm.metriccol,_xlfn.IFNA(_xlfn.XMATCH("F5601RealisableValue_median",SourceData[#Headers],0),0),_xlpm.keycol,_xlfn.IFNA(_xlfn.XMATCH("LookupKey",SourceData[#Headers],0),0),IF(OR(_xlpm.metriccol=0,_xlpm.keycol=0),"Missing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f>
        <v/>
      </c>
      <c r="R39" s="24" t="str" cm="1">
        <f t="array" ref="R39">IF(OR(R$9="",R$9="No matching data"),"",_xlfn.LET(_xlpm.metriccol,_xlfn.IFNA(_xlfn.XMATCH("F5601RealisableValue_median",SourceData[#Headers],0),0),_xlpm.keycol,_xlfn.IFNA(_xlfn.XMATCH("LookupKey",SourceData[#Headers],0),0),IF(OR(_xlpm.metriccol=0,_xlpm.keycol=0),"Missing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f>
        <v/>
      </c>
      <c r="S39" s="24" t="str" cm="1">
        <f t="array" ref="S39">IF(OR(S$9="",S$9="No matching data"),"",_xlfn.LET(_xlpm.metriccol,_xlfn.IFNA(_xlfn.XMATCH("F5601RealisableValue_median",SourceData[#Headers],0),0),_xlpm.keycol,_xlfn.IFNA(_xlfn.XMATCH("LookupKey",SourceData[#Headers],0),0),IF(OR(_xlpm.metriccol=0,_xlpm.keycol=0),"Missing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f>
        <v/>
      </c>
      <c r="T39" s="24" t="str" cm="1">
        <f t="array" ref="T39">IF(OR(T$9="",T$9="No matching data"),"",_xlfn.LET(_xlpm.metriccol,_xlfn.IFNA(_xlfn.XMATCH("F5601RealisableValue_median",SourceData[#Headers],0),0),_xlpm.keycol,_xlfn.IFNA(_xlfn.XMATCH("LookupKey",SourceData[#Headers],0),0),IF(OR(_xlpm.metriccol=0,_xlpm.keycol=0),"Missing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f>
        <v/>
      </c>
      <c r="U39" s="24" t="str" cm="1">
        <f t="array" ref="U39">IF(OR(U$9="",U$9="No matching data"),"",_xlfn.LET(_xlpm.metriccol,_xlfn.IFNA(_xlfn.XMATCH("F5601RealisableValue_median",SourceData[#Headers],0),0),_xlpm.keycol,_xlfn.IFNA(_xlfn.XMATCH("LookupKey",SourceData[#Headers],0),0),IF(OR(_xlpm.metriccol=0,_xlpm.keycol=0),"Missing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f>
        <v/>
      </c>
      <c r="V39" s="24" t="str" cm="1">
        <f t="array" ref="V39">IF(OR(V$9="",V$9="No matching data"),"",_xlfn.LET(_xlpm.metriccol,_xlfn.IFNA(_xlfn.XMATCH("F5601RealisableValue_median",SourceData[#Headers],0),0),_xlpm.keycol,_xlfn.IFNA(_xlfn.XMATCH("LookupKey",SourceData[#Headers],0),0),IF(OR(_xlpm.metriccol=0,_xlpm.keycol=0),"Missing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f>
        <v/>
      </c>
      <c r="W39" s="24" t="str" cm="1">
        <f t="array" ref="W39">IF(OR(W$9="",W$9="No matching data"),"",_xlfn.LET(_xlpm.metriccol,_xlfn.IFNA(_xlfn.XMATCH("F5601RealisableValue_median",SourceData[#Headers],0),0),_xlpm.keycol,_xlfn.IFNA(_xlfn.XMATCH("LookupKey",SourceData[#Headers],0),0),IF(OR(_xlpm.metriccol=0,_xlpm.keycol=0),"Missing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f>
        <v/>
      </c>
      <c r="X39" s="24" t="str" cm="1">
        <f t="array" ref="X39">IF(OR(X$9="",X$9="No matching data"),"",_xlfn.LET(_xlpm.metriccol,_xlfn.IFNA(_xlfn.XMATCH("F5601RealisableValue_median",SourceData[#Headers],0),0),_xlpm.keycol,_xlfn.IFNA(_xlfn.XMATCH("LookupKey",SourceData[#Headers],0),0),IF(OR(_xlpm.metriccol=0,_xlpm.keycol=0),"Missing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f>
        <v/>
      </c>
      <c r="Y39" s="24" t="str" cm="1">
        <f t="array" ref="Y39">IF(OR(Y$9="",Y$9="No matching data"),"",_xlfn.LET(_xlpm.metriccol,_xlfn.IFNA(_xlfn.XMATCH("F5601RealisableValue_median",SourceData[#Headers],0),0),_xlpm.keycol,_xlfn.IFNA(_xlfn.XMATCH("LookupKey",SourceData[#Headers],0),0),IF(OR(_xlpm.metriccol=0,_xlpm.keycol=0),"Missing metric header",_xlfn.LET(_xlpm.sourcerow,_xlfn.IFNA(_xlfn.XMATCH($B$5&amp;"|"&amp;$B$7&amp;"|"&amp;Y$9,INDEX(SourceData[],0,_xlpm.keycol),0),0),IF(_xlpm.sourcerow=0,"No matching data",_xlfn.LET(_xlpm.v,INDEX(SourceData[],_xlpm.sourcerow,_xlpm.metriccol),IF(OR(ISBLANK(INDEX(SourceData[],_xlpm.sourcerow,_xlpm.metriccol)),_xlpm.v="",LOWER(_xlpm.v&amp;"")="null"),"—",--_xlpm.v)))))))</f>
        <v/>
      </c>
      <c r="Z39" s="24" t="str" cm="1">
        <f t="array" ref="Z39">IF(OR(Z$9="",Z$9="No matching data"),"",_xlfn.LET(_xlpm.metriccol,_xlfn.IFNA(_xlfn.XMATCH("F5601RealisableValue_median",SourceData[#Headers],0),0),_xlpm.keycol,_xlfn.IFNA(_xlfn.XMATCH("LookupKey",SourceData[#Headers],0),0),IF(OR(_xlpm.metriccol=0,_xlpm.keycol=0),"Missing metric header",_xlfn.LET(_xlpm.sourcerow,_xlfn.IFNA(_xlfn.XMATCH($B$5&amp;"|"&amp;$B$7&amp;"|"&amp;Z$9,INDEX(SourceData[],0,_xlpm.keycol),0),0),IF(_xlpm.sourcerow=0,"No matching data",_xlfn.LET(_xlpm.v,INDEX(SourceData[],_xlpm.sourcerow,_xlpm.metriccol),IF(OR(ISBLANK(INDEX(SourceData[],_xlpm.sourcerow,_xlpm.metriccol)),_xlpm.v="",LOWER(_xlpm.v&amp;"")="null"),"—",--_xlpm.v)))))))</f>
        <v/>
      </c>
      <c r="AA39" s="24" t="str" cm="1">
        <f t="array" ref="AA39">IF(OR(AA$9="",AA$9="No matching data"),"",_xlfn.LET(_xlpm.metriccol,_xlfn.IFNA(_xlfn.XMATCH("F5601RealisableValue_median",SourceData[#Headers],0),0),_xlpm.keycol,_xlfn.IFNA(_xlfn.XMATCH("LookupKey",SourceData[#Headers],0),0),IF(OR(_xlpm.metriccol=0,_xlpm.keycol=0),"Missing metric header",_xlfn.LET(_xlpm.sourcerow,_xlfn.IFNA(_xlfn.XMATCH($B$5&amp;"|"&amp;$B$7&amp;"|"&amp;AA$9,INDEX(SourceData[],0,_xlpm.keycol),0),0),IF(_xlpm.sourcerow=0,"No matching data",_xlfn.LET(_xlpm.v,INDEX(SourceData[],_xlpm.sourcerow,_xlpm.metriccol),IF(OR(ISBLANK(INDEX(SourceData[],_xlpm.sourcerow,_xlpm.metriccol)),_xlpm.v="",LOWER(_xlpm.v&amp;"")="null"),"—",--_xlpm.v)))))))</f>
        <v/>
      </c>
      <c r="AB39" s="24" t="str" cm="1">
        <f t="array" ref="AB39">IF(OR(AB$9="",AB$9="No matching data"),"",_xlfn.LET(_xlpm.metriccol,_xlfn.IFNA(_xlfn.XMATCH("F5601RealisableValue_median",SourceData[#Headers],0),0),_xlpm.keycol,_xlfn.IFNA(_xlfn.XMATCH("LookupKey",SourceData[#Headers],0),0),IF(OR(_xlpm.metriccol=0,_xlpm.keycol=0),"Missing metric header",_xlfn.LET(_xlpm.sourcerow,_xlfn.IFNA(_xlfn.XMATCH($B$5&amp;"|"&amp;$B$7&amp;"|"&amp;AB$9,INDEX(SourceData[],0,_xlpm.keycol),0),0),IF(_xlpm.sourcerow=0,"No matching data",_xlfn.LET(_xlpm.v,INDEX(SourceData[],_xlpm.sourcerow,_xlpm.metriccol),IF(OR(ISBLANK(INDEX(SourceData[],_xlpm.sourcerow,_xlpm.metriccol)),_xlpm.v="",LOWER(_xlpm.v&amp;"")="null"),"—",--_xlpm.v)))))))</f>
        <v/>
      </c>
      <c r="AC39" s="24" t="str" cm="1">
        <f t="array" ref="AC39">IF(OR(AC$9="",AC$9="No matching data"),"",_xlfn.LET(_xlpm.metriccol,_xlfn.IFNA(_xlfn.XMATCH("F5601RealisableValue_median",SourceData[#Headers],0),0),_xlpm.keycol,_xlfn.IFNA(_xlfn.XMATCH("LookupKey",SourceData[#Headers],0),0),IF(OR(_xlpm.metriccol=0,_xlpm.keycol=0),"Missing metric header",_xlfn.LET(_xlpm.sourcerow,_xlfn.IFNA(_xlfn.XMATCH($B$5&amp;"|"&amp;$B$7&amp;"|"&amp;AC$9,INDEX(SourceData[],0,_xlpm.keycol),0),0),IF(_xlpm.sourcerow=0,"No matching data",_xlfn.LET(_xlpm.v,INDEX(SourceData[],_xlpm.sourcerow,_xlpm.metriccol),IF(OR(ISBLANK(INDEX(SourceData[],_xlpm.sourcerow,_xlpm.metriccol)),_xlpm.v="",LOWER(_xlpm.v&amp;"")="null"),"—",--_xlpm.v)))))))</f>
        <v/>
      </c>
      <c r="AD39" s="24" t="str" cm="1">
        <f t="array" ref="AD39">IF(OR(AD$9="",AD$9="No matching data"),"",_xlfn.LET(_xlpm.metriccol,_xlfn.IFNA(_xlfn.XMATCH("F5601RealisableValue_median",SourceData[#Headers],0),0),_xlpm.keycol,_xlfn.IFNA(_xlfn.XMATCH("LookupKey",SourceData[#Headers],0),0),IF(OR(_xlpm.metriccol=0,_xlpm.keycol=0),"Missing metric header",_xlfn.LET(_xlpm.sourcerow,_xlfn.IFNA(_xlfn.XMATCH($B$5&amp;"|"&amp;$B$7&amp;"|"&amp;AD$9,INDEX(SourceData[],0,_xlpm.keycol),0),0),IF(_xlpm.sourcerow=0,"No matching data",_xlfn.LET(_xlpm.v,INDEX(SourceData[],_xlpm.sourcerow,_xlpm.metriccol),IF(OR(ISBLANK(INDEX(SourceData[],_xlpm.sourcerow,_xlpm.metriccol)),_xlpm.v="",LOWER(_xlpm.v&amp;"")="null"),"—",--_xlpm.v)))))))</f>
        <v/>
      </c>
      <c r="AE39" s="24" t="str" cm="1">
        <f t="array" ref="AE39">IF(OR(AE$9="",AE$9="No matching data"),"",_xlfn.LET(_xlpm.metriccol,_xlfn.IFNA(_xlfn.XMATCH("F5601RealisableValue_median",SourceData[#Headers],0),0),_xlpm.keycol,_xlfn.IFNA(_xlfn.XMATCH("LookupKey",SourceData[#Headers],0),0),IF(OR(_xlpm.metriccol=0,_xlpm.keycol=0),"Missing metric header",_xlfn.LET(_xlpm.sourcerow,_xlfn.IFNA(_xlfn.XMATCH($B$5&amp;"|"&amp;$B$7&amp;"|"&amp;AE$9,INDEX(SourceData[],0,_xlpm.keycol),0),0),IF(_xlpm.sourcerow=0,"No matching data",_xlfn.LET(_xlpm.v,INDEX(SourceData[],_xlpm.sourcerow,_xlpm.metriccol),IF(OR(ISBLANK(INDEX(SourceData[],_xlpm.sourcerow,_xlpm.metriccol)),_xlpm.v="",LOWER(_xlpm.v&amp;"")="null"),"—",--_xlpm.v)))))))</f>
        <v/>
      </c>
      <c r="AF39" s="24" t="str" cm="1">
        <f t="array" ref="AF39">IF(OR(AF$9="",AF$9="No matching data"),"",_xlfn.LET(_xlpm.metriccol,_xlfn.IFNA(_xlfn.XMATCH("F5601RealisableValue_median",SourceData[#Headers],0),0),_xlpm.keycol,_xlfn.IFNA(_xlfn.XMATCH("LookupKey",SourceData[#Headers],0),0),IF(OR(_xlpm.metriccol=0,_xlpm.keycol=0),"Missing metric header",_xlfn.LET(_xlpm.sourcerow,_xlfn.IFNA(_xlfn.XMATCH($B$5&amp;"|"&amp;$B$7&amp;"|"&amp;AF$9,INDEX(SourceData[],0,_xlpm.keycol),0),0),IF(_xlpm.sourcerow=0,"No matching data",_xlfn.LET(_xlpm.v,INDEX(SourceData[],_xlpm.sourcerow,_xlpm.metriccol),IF(OR(ISBLANK(INDEX(SourceData[],_xlpm.sourcerow,_xlpm.metriccol)),_xlpm.v="",LOWER(_xlpm.v&amp;"")="null"),"—",--_xlpm.v)))))))</f>
        <v/>
      </c>
      <c r="AG39" s="24" t="str" cm="1">
        <f t="array" ref="AG39">IF(OR(AG$9="",AG$9="No matching data"),"",_xlfn.LET(_xlpm.metriccol,_xlfn.IFNA(_xlfn.XMATCH("F5601RealisableValue_median",SourceData[#Headers],0),0),_xlpm.keycol,_xlfn.IFNA(_xlfn.XMATCH("LookupKey",SourceData[#Headers],0),0),IF(OR(_xlpm.metriccol=0,_xlpm.keycol=0),"Missing metric header",_xlfn.LET(_xlpm.sourcerow,_xlfn.IFNA(_xlfn.XMATCH($B$5&amp;"|"&amp;$B$7&amp;"|"&amp;AG$9,INDEX(SourceData[],0,_xlpm.keycol),0),0),IF(_xlpm.sourcerow=0,"No matching data",_xlfn.LET(_xlpm.v,INDEX(SourceData[],_xlpm.sourcerow,_xlpm.metriccol),IF(OR(ISBLANK(INDEX(SourceData[],_xlpm.sourcerow,_xlpm.metriccol)),_xlpm.v="",LOWER(_xlpm.v&amp;"")="null"),"—",--_xlpm.v)))))))</f>
        <v/>
      </c>
      <c r="AH39" s="24" t="str" cm="1">
        <f t="array" ref="AH39">IF(OR(AH$9="",AH$9="No matching data"),"",_xlfn.LET(_xlpm.metriccol,_xlfn.IFNA(_xlfn.XMATCH("F5601RealisableValue_median",SourceData[#Headers],0),0),_xlpm.keycol,_xlfn.IFNA(_xlfn.XMATCH("LookupKey",SourceData[#Headers],0),0),IF(OR(_xlpm.metriccol=0,_xlpm.keycol=0),"Missing metric header",_xlfn.LET(_xlpm.sourcerow,_xlfn.IFNA(_xlfn.XMATCH($B$5&amp;"|"&amp;$B$7&amp;"|"&amp;AH$9,INDEX(SourceData[],0,_xlpm.keycol),0),0),IF(_xlpm.sourcerow=0,"No matching data",_xlfn.LET(_xlpm.v,INDEX(SourceData[],_xlpm.sourcerow,_xlpm.metriccol),IF(OR(ISBLANK(INDEX(SourceData[],_xlpm.sourcerow,_xlpm.metriccol)),_xlpm.v="",LOWER(_xlpm.v&amp;"")="null"),"—",--_xlpm.v)))))))</f>
        <v/>
      </c>
      <c r="AI39" s="24" t="str" cm="1">
        <f t="array" ref="AI39">IF(OR(AI$9="",AI$9="No matching data"),"",_xlfn.LET(_xlpm.metriccol,_xlfn.IFNA(_xlfn.XMATCH("F5601RealisableValue_median",SourceData[#Headers],0),0),_xlpm.keycol,_xlfn.IFNA(_xlfn.XMATCH("LookupKey",SourceData[#Headers],0),0),IF(OR(_xlpm.metriccol=0,_xlpm.keycol=0),"Missing metric header",_xlfn.LET(_xlpm.sourcerow,_xlfn.IFNA(_xlfn.XMATCH($B$5&amp;"|"&amp;$B$7&amp;"|"&amp;AI$9,INDEX(SourceData[],0,_xlpm.keycol),0),0),IF(_xlpm.sourcerow=0,"No matching data",_xlfn.LET(_xlpm.v,INDEX(SourceData[],_xlpm.sourcerow,_xlpm.metriccol),IF(OR(ISBLANK(INDEX(SourceData[],_xlpm.sourcerow,_xlpm.metriccol)),_xlpm.v="",LOWER(_xlpm.v&amp;"")="null"),"—",--_xlpm.v)))))))</f>
        <v/>
      </c>
      <c r="AJ39" s="24" t="str" cm="1">
        <f t="array" ref="AJ39">IF(OR(AJ$9="",AJ$9="No matching data"),"",_xlfn.LET(_xlpm.metriccol,_xlfn.IFNA(_xlfn.XMATCH("F5601RealisableValue_median",SourceData[#Headers],0),0),_xlpm.keycol,_xlfn.IFNA(_xlfn.XMATCH("LookupKey",SourceData[#Headers],0),0),IF(OR(_xlpm.metriccol=0,_xlpm.keycol=0),"Missing metric header",_xlfn.LET(_xlpm.sourcerow,_xlfn.IFNA(_xlfn.XMATCH($B$5&amp;"|"&amp;$B$7&amp;"|"&amp;AJ$9,INDEX(SourceData[],0,_xlpm.keycol),0),0),IF(_xlpm.sourcerow=0,"No matching data",_xlfn.LET(_xlpm.v,INDEX(SourceData[],_xlpm.sourcerow,_xlpm.metriccol),IF(OR(ISBLANK(INDEX(SourceData[],_xlpm.sourcerow,_xlpm.metriccol)),_xlpm.v="",LOWER(_xlpm.v&amp;"")="null"),"—",--_xlpm.v)))))))</f>
        <v/>
      </c>
      <c r="AK39" s="24" t="str" cm="1">
        <f t="array" ref="AK39">IF(OR(AK$9="",AK$9="No matching data"),"",_xlfn.LET(_xlpm.metriccol,_xlfn.IFNA(_xlfn.XMATCH("F5601RealisableValue_median",SourceData[#Headers],0),0),_xlpm.keycol,_xlfn.IFNA(_xlfn.XMATCH("LookupKey",SourceData[#Headers],0),0),IF(OR(_xlpm.metriccol=0,_xlpm.keycol=0),"Missing metric header",_xlfn.LET(_xlpm.sourcerow,_xlfn.IFNA(_xlfn.XMATCH($B$5&amp;"|"&amp;$B$7&amp;"|"&amp;AK$9,INDEX(SourceData[],0,_xlpm.keycol),0),0),IF(_xlpm.sourcerow=0,"No matching data",_xlfn.LET(_xlpm.v,INDEX(SourceData[],_xlpm.sourcerow,_xlpm.metriccol),IF(OR(ISBLANK(INDEX(SourceData[],_xlpm.sourcerow,_xlpm.metriccol)),_xlpm.v="",LOWER(_xlpm.v&amp;"")="null"),"—",--_xlpm.v)))))))</f>
        <v/>
      </c>
      <c r="AL39" s="24" t="str" cm="1">
        <f t="array" ref="AL39">IF(OR(AL$9="",AL$9="No matching data"),"",_xlfn.LET(_xlpm.metriccol,_xlfn.IFNA(_xlfn.XMATCH("F5601RealisableValue_median",SourceData[#Headers],0),0),_xlpm.keycol,_xlfn.IFNA(_xlfn.XMATCH("LookupKey",SourceData[#Headers],0),0),IF(OR(_xlpm.metriccol=0,_xlpm.keycol=0),"Missing metric header",_xlfn.LET(_xlpm.sourcerow,_xlfn.IFNA(_xlfn.XMATCH($B$5&amp;"|"&amp;$B$7&amp;"|"&amp;AL$9,INDEX(SourceData[],0,_xlpm.keycol),0),0),IF(_xlpm.sourcerow=0,"No matching data",_xlfn.LET(_xlpm.v,INDEX(SourceData[],_xlpm.sourcerow,_xlpm.metriccol),IF(OR(ISBLANK(INDEX(SourceData[],_xlpm.sourcerow,_xlpm.metriccol)),_xlpm.v="",LOWER(_xlpm.v&amp;"")="null"),"—",--_xlpm.v)))))))</f>
        <v/>
      </c>
      <c r="AM39" s="24" t="str" cm="1">
        <f t="array" ref="AM39">IF(OR(AM$9="",AM$9="No matching data"),"",_xlfn.LET(_xlpm.metriccol,_xlfn.IFNA(_xlfn.XMATCH("F5601RealisableValue_median",SourceData[#Headers],0),0),_xlpm.keycol,_xlfn.IFNA(_xlfn.XMATCH("LookupKey",SourceData[#Headers],0),0),IF(OR(_xlpm.metriccol=0,_xlpm.keycol=0),"Missing metric header",_xlfn.LET(_xlpm.sourcerow,_xlfn.IFNA(_xlfn.XMATCH($B$5&amp;"|"&amp;$B$7&amp;"|"&amp;AM$9,INDEX(SourceData[],0,_xlpm.keycol),0),0),IF(_xlpm.sourcerow=0,"No matching data",_xlfn.LET(_xlpm.v,INDEX(SourceData[],_xlpm.sourcerow,_xlpm.metriccol),IF(OR(ISBLANK(INDEX(SourceData[],_xlpm.sourcerow,_xlpm.metriccol)),_xlpm.v="",LOWER(_xlpm.v&amp;"")="null"),"—",--_xlpm.v)))))))</f>
        <v/>
      </c>
    </row>
    <row r="41" spans="1:146" x14ac:dyDescent="0.25">
      <c r="A41" s="1" t="s">
        <v>50</v>
      </c>
    </row>
    <row r="42" spans="1:146" x14ac:dyDescent="0.25">
      <c r="A42" t="s">
        <v>51</v>
      </c>
      <c r="B42" s="42" cm="1">
        <f t="array" ref="B42">IF(OR(B$9="",B$9="No matching data"),"",_xlfn.LET(_xlpm.metriccol,_xlfn.IFNA(_xlfn.XMATCH("RealisedAssets_total",SourceData[#Headers],0),0),_xlpm.keycol,_xlfn.IFNA(_xlfn.XMATCH("LookupKey",SourceData[#Headers],0),0),IF(OR(_xlpm.metriccol=0,_xlpm.keycol=0),"Missing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f>
        <v>1314440018.0899999</v>
      </c>
      <c r="C42" s="42" t="str" cm="1">
        <f t="array" ref="C42">IF(OR(C$9="",C$9="No matching data"),"",_xlfn.LET(_xlpm.metriccol,_xlfn.IFNA(_xlfn.XMATCH("RealisedAssets_total",SourceData[#Headers],0),0),_xlpm.keycol,_xlfn.IFNA(_xlfn.XMATCH("LookupKey",SourceData[#Headers],0),0),IF(OR(_xlpm.metriccol=0,_xlpm.keycol=0),"Missing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f>
        <v/>
      </c>
      <c r="D42" s="42" t="str" cm="1">
        <f t="array" ref="D42">IF(OR(D$9="",D$9="No matching data"),"",_xlfn.LET(_xlpm.metriccol,_xlfn.IFNA(_xlfn.XMATCH("RealisedAssets_total",SourceData[#Headers],0),0),_xlpm.keycol,_xlfn.IFNA(_xlfn.XMATCH("LookupKey",SourceData[#Headers],0),0),IF(OR(_xlpm.metriccol=0,_xlpm.keycol=0),"Missing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f>
        <v/>
      </c>
      <c r="E42" s="42" t="str" cm="1">
        <f t="array" ref="E42">IF(OR(E$9="",E$9="No matching data"),"",_xlfn.LET(_xlpm.metriccol,_xlfn.IFNA(_xlfn.XMATCH("RealisedAssets_total",SourceData[#Headers],0),0),_xlpm.keycol,_xlfn.IFNA(_xlfn.XMATCH("LookupKey",SourceData[#Headers],0),0),IF(OR(_xlpm.metriccol=0,_xlpm.keycol=0),"Missing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f>
        <v/>
      </c>
      <c r="F42" s="42" t="str" cm="1">
        <f t="array" ref="F42">IF(OR(F$9="",F$9="No matching data"),"",_xlfn.LET(_xlpm.metriccol,_xlfn.IFNA(_xlfn.XMATCH("RealisedAssets_total",SourceData[#Headers],0),0),_xlpm.keycol,_xlfn.IFNA(_xlfn.XMATCH("LookupKey",SourceData[#Headers],0),0),IF(OR(_xlpm.metriccol=0,_xlpm.keycol=0),"Missing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f>
        <v/>
      </c>
      <c r="G42" s="42" t="str" cm="1">
        <f t="array" ref="G42">IF(OR(G$9="",G$9="No matching data"),"",_xlfn.LET(_xlpm.metriccol,_xlfn.IFNA(_xlfn.XMATCH("RealisedAssets_total",SourceData[#Headers],0),0),_xlpm.keycol,_xlfn.IFNA(_xlfn.XMATCH("LookupKey",SourceData[#Headers],0),0),IF(OR(_xlpm.metriccol=0,_xlpm.keycol=0),"Missing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f>
        <v/>
      </c>
      <c r="H42" s="42" t="str" cm="1">
        <f t="array" ref="H42">IF(OR(H$9="",H$9="No matching data"),"",_xlfn.LET(_xlpm.metriccol,_xlfn.IFNA(_xlfn.XMATCH("RealisedAssets_total",SourceData[#Headers],0),0),_xlpm.keycol,_xlfn.IFNA(_xlfn.XMATCH("LookupKey",SourceData[#Headers],0),0),IF(OR(_xlpm.metriccol=0,_xlpm.keycol=0),"Missing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f>
        <v/>
      </c>
      <c r="I42" s="42" t="str" cm="1">
        <f t="array" ref="I42">IF(OR(I$9="",I$9="No matching data"),"",_xlfn.LET(_xlpm.metriccol,_xlfn.IFNA(_xlfn.XMATCH("RealisedAssets_total",SourceData[#Headers],0),0),_xlpm.keycol,_xlfn.IFNA(_xlfn.XMATCH("LookupKey",SourceData[#Headers],0),0),IF(OR(_xlpm.metriccol=0,_xlpm.keycol=0),"Missing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f>
        <v/>
      </c>
      <c r="J42" s="42" t="str" cm="1">
        <f t="array" ref="J42">IF(OR(J$9="",J$9="No matching data"),"",_xlfn.LET(_xlpm.metriccol,_xlfn.IFNA(_xlfn.XMATCH("RealisedAssets_total",SourceData[#Headers],0),0),_xlpm.keycol,_xlfn.IFNA(_xlfn.XMATCH("LookupKey",SourceData[#Headers],0),0),IF(OR(_xlpm.metriccol=0,_xlpm.keycol=0),"Missing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f>
        <v/>
      </c>
      <c r="K42" s="42" t="str" cm="1">
        <f t="array" ref="K42">IF(OR(K$9="",K$9="No matching data"),"",_xlfn.LET(_xlpm.metriccol,_xlfn.IFNA(_xlfn.XMATCH("RealisedAssets_total",SourceData[#Headers],0),0),_xlpm.keycol,_xlfn.IFNA(_xlfn.XMATCH("LookupKey",SourceData[#Headers],0),0),IF(OR(_xlpm.metriccol=0,_xlpm.keycol=0),"Missing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f>
        <v/>
      </c>
      <c r="L42" s="42" t="str" cm="1">
        <f t="array" ref="L42">IF(OR(L$9="",L$9="No matching data"),"",_xlfn.LET(_xlpm.metriccol,_xlfn.IFNA(_xlfn.XMATCH("RealisedAssets_total",SourceData[#Headers],0),0),_xlpm.keycol,_xlfn.IFNA(_xlfn.XMATCH("LookupKey",SourceData[#Headers],0),0),IF(OR(_xlpm.metriccol=0,_xlpm.keycol=0),"Missing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f>
        <v/>
      </c>
      <c r="M42" s="42" t="str" cm="1">
        <f t="array" ref="M42">IF(OR(M$9="",M$9="No matching data"),"",_xlfn.LET(_xlpm.metriccol,_xlfn.IFNA(_xlfn.XMATCH("RealisedAssets_total",SourceData[#Headers],0),0),_xlpm.keycol,_xlfn.IFNA(_xlfn.XMATCH("LookupKey",SourceData[#Headers],0),0),IF(OR(_xlpm.metriccol=0,_xlpm.keycol=0),"Missing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f>
        <v/>
      </c>
      <c r="N42" s="42" t="str" cm="1">
        <f t="array" ref="N42">IF(OR(N$9="",N$9="No matching data"),"",_xlfn.LET(_xlpm.metriccol,_xlfn.IFNA(_xlfn.XMATCH("RealisedAssets_total",SourceData[#Headers],0),0),_xlpm.keycol,_xlfn.IFNA(_xlfn.XMATCH("LookupKey",SourceData[#Headers],0),0),IF(OR(_xlpm.metriccol=0,_xlpm.keycol=0),"Missing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f>
        <v/>
      </c>
      <c r="O42" s="42" t="str" cm="1">
        <f t="array" ref="O42">IF(OR(O$9="",O$9="No matching data"),"",_xlfn.LET(_xlpm.metriccol,_xlfn.IFNA(_xlfn.XMATCH("RealisedAssets_total",SourceData[#Headers],0),0),_xlpm.keycol,_xlfn.IFNA(_xlfn.XMATCH("LookupKey",SourceData[#Headers],0),0),IF(OR(_xlpm.metriccol=0,_xlpm.keycol=0),"Missing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f>
        <v/>
      </c>
      <c r="P42" s="42" t="str" cm="1">
        <f t="array" ref="P42">IF(OR(P$9="",P$9="No matching data"),"",_xlfn.LET(_xlpm.metriccol,_xlfn.IFNA(_xlfn.XMATCH("RealisedAssets_total",SourceData[#Headers],0),0),_xlpm.keycol,_xlfn.IFNA(_xlfn.XMATCH("LookupKey",SourceData[#Headers],0),0),IF(OR(_xlpm.metriccol=0,_xlpm.keycol=0),"Missing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f>
        <v/>
      </c>
      <c r="Q42" s="42" t="str" cm="1">
        <f t="array" ref="Q42">IF(OR(Q$9="",Q$9="No matching data"),"",_xlfn.LET(_xlpm.metriccol,_xlfn.IFNA(_xlfn.XMATCH("RealisedAssets_total",SourceData[#Headers],0),0),_xlpm.keycol,_xlfn.IFNA(_xlfn.XMATCH("LookupKey",SourceData[#Headers],0),0),IF(OR(_xlpm.metriccol=0,_xlpm.keycol=0),"Missing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f>
        <v/>
      </c>
      <c r="R42" s="42" t="str" cm="1">
        <f t="array" ref="R42">IF(OR(R$9="",R$9="No matching data"),"",_xlfn.LET(_xlpm.metriccol,_xlfn.IFNA(_xlfn.XMATCH("RealisedAssets_total",SourceData[#Headers],0),0),_xlpm.keycol,_xlfn.IFNA(_xlfn.XMATCH("LookupKey",SourceData[#Headers],0),0),IF(OR(_xlpm.metriccol=0,_xlpm.keycol=0),"Missing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f>
        <v/>
      </c>
      <c r="S42" s="42" t="str" cm="1">
        <f t="array" ref="S42">IF(OR(S$9="",S$9="No matching data"),"",_xlfn.LET(_xlpm.metriccol,_xlfn.IFNA(_xlfn.XMATCH("RealisedAssets_total",SourceData[#Headers],0),0),_xlpm.keycol,_xlfn.IFNA(_xlfn.XMATCH("LookupKey",SourceData[#Headers],0),0),IF(OR(_xlpm.metriccol=0,_xlpm.keycol=0),"Missing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f>
        <v/>
      </c>
      <c r="T42" s="42" t="str" cm="1">
        <f t="array" ref="T42">IF(OR(T$9="",T$9="No matching data"),"",_xlfn.LET(_xlpm.metriccol,_xlfn.IFNA(_xlfn.XMATCH("RealisedAssets_total",SourceData[#Headers],0),0),_xlpm.keycol,_xlfn.IFNA(_xlfn.XMATCH("LookupKey",SourceData[#Headers],0),0),IF(OR(_xlpm.metriccol=0,_xlpm.keycol=0),"Missing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f>
        <v/>
      </c>
      <c r="U42" s="42" t="str" cm="1">
        <f t="array" ref="U42">IF(OR(U$9="",U$9="No matching data"),"",_xlfn.LET(_xlpm.metriccol,_xlfn.IFNA(_xlfn.XMATCH("RealisedAssets_total",SourceData[#Headers],0),0),_xlpm.keycol,_xlfn.IFNA(_xlfn.XMATCH("LookupKey",SourceData[#Headers],0),0),IF(OR(_xlpm.metriccol=0,_xlpm.keycol=0),"Missing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f>
        <v/>
      </c>
      <c r="V42" s="42" t="str" cm="1">
        <f t="array" ref="V42">IF(OR(V$9="",V$9="No matching data"),"",_xlfn.LET(_xlpm.metriccol,_xlfn.IFNA(_xlfn.XMATCH("RealisedAssets_total",SourceData[#Headers],0),0),_xlpm.keycol,_xlfn.IFNA(_xlfn.XMATCH("LookupKey",SourceData[#Headers],0),0),IF(OR(_xlpm.metriccol=0,_xlpm.keycol=0),"Missing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f>
        <v/>
      </c>
      <c r="W42" t="str" cm="1">
        <f t="array" ref="W42">IF(OR(W$9="",W$9="No matching data"),"",_xlfn.LET(_xlpm.metriccol,_xlfn.IFNA(_xlfn.XMATCH("RealisedAssets_total",SourceData[#Headers],0),0),_xlpm.keycol,_xlfn.IFNA(_xlfn.XMATCH("LookupKey",SourceData[#Headers],0),0),IF(OR(_xlpm.metriccol=0,_xlpm.keycol=0),"Missing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f>
        <v/>
      </c>
      <c r="X42" s="4" t="str" cm="1">
        <f t="array" ref="X42">IF(OR(X$9="",X$9="No matching data"),"",_xlfn.LET(_xlpm.metriccol,_xlfn.IFNA(_xlfn.XMATCH("RealisedAssets_total",SourceData[#Headers],0),0),_xlpm.keycol,_xlfn.IFNA(_xlfn.XMATCH("LookupKey",SourceData[#Headers],0),0),IF(OR(_xlpm.metriccol=0,_xlpm.keycol=0),"Missing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f>
        <v/>
      </c>
    </row>
    <row r="43" spans="1:146" x14ac:dyDescent="0.25">
      <c r="A43" t="s">
        <v>52</v>
      </c>
      <c r="B43" s="42" cm="1">
        <f t="array" ref="B43">IF(OR(B$9="",B$9="No matching data"),"",_xlfn.LET(_xlpm.metriccol,_xlfn.IFNA(_xlfn.XMATCH("GrossRealisedAssets_mean",SourceData[#Headers],0),0),_xlpm.keycol,_xlfn.IFNA(_xlfn.XMATCH("LookupKey",SourceData[#Headers],0),0),IF(OR(_xlpm.metriccol=0,_xlpm.keycol=0),"Missing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f>
        <v>71921.646863999995</v>
      </c>
      <c r="C43" s="42" t="str" cm="1">
        <f t="array" ref="C43">IF(OR(C$9="",C$9="No matching data"),"",_xlfn.LET(_xlpm.metriccol,_xlfn.IFNA(_xlfn.XMATCH("GrossRealisedAssets_mean",SourceData[#Headers],0),0),_xlpm.keycol,_xlfn.IFNA(_xlfn.XMATCH("LookupKey",SourceData[#Headers],0),0),IF(OR(_xlpm.metriccol=0,_xlpm.keycol=0),"Missing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f>
        <v/>
      </c>
      <c r="D43" s="42" t="str" cm="1">
        <f t="array" ref="D43">IF(OR(D$9="",D$9="No matching data"),"",_xlfn.LET(_xlpm.metriccol,_xlfn.IFNA(_xlfn.XMATCH("GrossRealisedAssets_mean",SourceData[#Headers],0),0),_xlpm.keycol,_xlfn.IFNA(_xlfn.XMATCH("LookupKey",SourceData[#Headers],0),0),IF(OR(_xlpm.metriccol=0,_xlpm.keycol=0),"Missing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f>
        <v/>
      </c>
      <c r="E43" s="42" t="str" cm="1">
        <f t="array" ref="E43">IF(OR(E$9="",E$9="No matching data"),"",_xlfn.LET(_xlpm.metriccol,_xlfn.IFNA(_xlfn.XMATCH("GrossRealisedAssets_mean",SourceData[#Headers],0),0),_xlpm.keycol,_xlfn.IFNA(_xlfn.XMATCH("LookupKey",SourceData[#Headers],0),0),IF(OR(_xlpm.metriccol=0,_xlpm.keycol=0),"Missing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f>
        <v/>
      </c>
      <c r="F43" s="42" t="str" cm="1">
        <f t="array" ref="F43">IF(OR(F$9="",F$9="No matching data"),"",_xlfn.LET(_xlpm.metriccol,_xlfn.IFNA(_xlfn.XMATCH("GrossRealisedAssets_mean",SourceData[#Headers],0),0),_xlpm.keycol,_xlfn.IFNA(_xlfn.XMATCH("LookupKey",SourceData[#Headers],0),0),IF(OR(_xlpm.metriccol=0,_xlpm.keycol=0),"Missing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f>
        <v/>
      </c>
      <c r="G43" s="42" t="str" cm="1">
        <f t="array" ref="G43">IF(OR(G$9="",G$9="No matching data"),"",_xlfn.LET(_xlpm.metriccol,_xlfn.IFNA(_xlfn.XMATCH("GrossRealisedAssets_mean",SourceData[#Headers],0),0),_xlpm.keycol,_xlfn.IFNA(_xlfn.XMATCH("LookupKey",SourceData[#Headers],0),0),IF(OR(_xlpm.metriccol=0,_xlpm.keycol=0),"Missing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f>
        <v/>
      </c>
      <c r="H43" s="42" t="str" cm="1">
        <f t="array" ref="H43">IF(OR(H$9="",H$9="No matching data"),"",_xlfn.LET(_xlpm.metriccol,_xlfn.IFNA(_xlfn.XMATCH("GrossRealisedAssets_mean",SourceData[#Headers],0),0),_xlpm.keycol,_xlfn.IFNA(_xlfn.XMATCH("LookupKey",SourceData[#Headers],0),0),IF(OR(_xlpm.metriccol=0,_xlpm.keycol=0),"Missing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f>
        <v/>
      </c>
      <c r="I43" s="42" t="str" cm="1">
        <f t="array" ref="I43">IF(OR(I$9="",I$9="No matching data"),"",_xlfn.LET(_xlpm.metriccol,_xlfn.IFNA(_xlfn.XMATCH("GrossRealisedAssets_mean",SourceData[#Headers],0),0),_xlpm.keycol,_xlfn.IFNA(_xlfn.XMATCH("LookupKey",SourceData[#Headers],0),0),IF(OR(_xlpm.metriccol=0,_xlpm.keycol=0),"Missing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f>
        <v/>
      </c>
      <c r="J43" s="42" t="str" cm="1">
        <f t="array" ref="J43">IF(OR(J$9="",J$9="No matching data"),"",_xlfn.LET(_xlpm.metriccol,_xlfn.IFNA(_xlfn.XMATCH("GrossRealisedAssets_mean",SourceData[#Headers],0),0),_xlpm.keycol,_xlfn.IFNA(_xlfn.XMATCH("LookupKey",SourceData[#Headers],0),0),IF(OR(_xlpm.metriccol=0,_xlpm.keycol=0),"Missing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f>
        <v/>
      </c>
      <c r="K43" s="42" t="str" cm="1">
        <f t="array" ref="K43">IF(OR(K$9="",K$9="No matching data"),"",_xlfn.LET(_xlpm.metriccol,_xlfn.IFNA(_xlfn.XMATCH("GrossRealisedAssets_mean",SourceData[#Headers],0),0),_xlpm.keycol,_xlfn.IFNA(_xlfn.XMATCH("LookupKey",SourceData[#Headers],0),0),IF(OR(_xlpm.metriccol=0,_xlpm.keycol=0),"Missing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f>
        <v/>
      </c>
      <c r="L43" s="42" t="str" cm="1">
        <f t="array" ref="L43">IF(OR(L$9="",L$9="No matching data"),"",_xlfn.LET(_xlpm.metriccol,_xlfn.IFNA(_xlfn.XMATCH("GrossRealisedAssets_mean",SourceData[#Headers],0),0),_xlpm.keycol,_xlfn.IFNA(_xlfn.XMATCH("LookupKey",SourceData[#Headers],0),0),IF(OR(_xlpm.metriccol=0,_xlpm.keycol=0),"Missing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f>
        <v/>
      </c>
      <c r="M43" s="42" t="str" cm="1">
        <f t="array" ref="M43">IF(OR(M$9="",M$9="No matching data"),"",_xlfn.LET(_xlpm.metriccol,_xlfn.IFNA(_xlfn.XMATCH("GrossRealisedAssets_mean",SourceData[#Headers],0),0),_xlpm.keycol,_xlfn.IFNA(_xlfn.XMATCH("LookupKey",SourceData[#Headers],0),0),IF(OR(_xlpm.metriccol=0,_xlpm.keycol=0),"Missing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f>
        <v/>
      </c>
      <c r="N43" s="42" t="str" cm="1">
        <f t="array" ref="N43">IF(OR(N$9="",N$9="No matching data"),"",_xlfn.LET(_xlpm.metriccol,_xlfn.IFNA(_xlfn.XMATCH("GrossRealisedAssets_mean",SourceData[#Headers],0),0),_xlpm.keycol,_xlfn.IFNA(_xlfn.XMATCH("LookupKey",SourceData[#Headers],0),0),IF(OR(_xlpm.metriccol=0,_xlpm.keycol=0),"Missing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f>
        <v/>
      </c>
      <c r="O43" s="42" t="str" cm="1">
        <f t="array" ref="O43">IF(OR(O$9="",O$9="No matching data"),"",_xlfn.LET(_xlpm.metriccol,_xlfn.IFNA(_xlfn.XMATCH("GrossRealisedAssets_mean",SourceData[#Headers],0),0),_xlpm.keycol,_xlfn.IFNA(_xlfn.XMATCH("LookupKey",SourceData[#Headers],0),0),IF(OR(_xlpm.metriccol=0,_xlpm.keycol=0),"Missing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f>
        <v/>
      </c>
      <c r="P43" s="42" t="str" cm="1">
        <f t="array" ref="P43">IF(OR(P$9="",P$9="No matching data"),"",_xlfn.LET(_xlpm.metriccol,_xlfn.IFNA(_xlfn.XMATCH("GrossRealisedAssets_mean",SourceData[#Headers],0),0),_xlpm.keycol,_xlfn.IFNA(_xlfn.XMATCH("LookupKey",SourceData[#Headers],0),0),IF(OR(_xlpm.metriccol=0,_xlpm.keycol=0),"Missing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f>
        <v/>
      </c>
      <c r="Q43" s="42" t="str" cm="1">
        <f t="array" ref="Q43">IF(OR(Q$9="",Q$9="No matching data"),"",_xlfn.LET(_xlpm.metriccol,_xlfn.IFNA(_xlfn.XMATCH("GrossRealisedAssets_mean",SourceData[#Headers],0),0),_xlpm.keycol,_xlfn.IFNA(_xlfn.XMATCH("LookupKey",SourceData[#Headers],0),0),IF(OR(_xlpm.metriccol=0,_xlpm.keycol=0),"Missing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f>
        <v/>
      </c>
      <c r="R43" s="42" t="str" cm="1">
        <f t="array" ref="R43">IF(OR(R$9="",R$9="No matching data"),"",_xlfn.LET(_xlpm.metriccol,_xlfn.IFNA(_xlfn.XMATCH("GrossRealisedAssets_mean",SourceData[#Headers],0),0),_xlpm.keycol,_xlfn.IFNA(_xlfn.XMATCH("LookupKey",SourceData[#Headers],0),0),IF(OR(_xlpm.metriccol=0,_xlpm.keycol=0),"Missing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f>
        <v/>
      </c>
      <c r="S43" s="42" t="str" cm="1">
        <f t="array" ref="S43">IF(OR(S$9="",S$9="No matching data"),"",_xlfn.LET(_xlpm.metriccol,_xlfn.IFNA(_xlfn.XMATCH("GrossRealisedAssets_mean",SourceData[#Headers],0),0),_xlpm.keycol,_xlfn.IFNA(_xlfn.XMATCH("LookupKey",SourceData[#Headers],0),0),IF(OR(_xlpm.metriccol=0,_xlpm.keycol=0),"Missing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f>
        <v/>
      </c>
      <c r="T43" s="42" t="str" cm="1">
        <f t="array" ref="T43">IF(OR(T$9="",T$9="No matching data"),"",_xlfn.LET(_xlpm.metriccol,_xlfn.IFNA(_xlfn.XMATCH("GrossRealisedAssets_mean",SourceData[#Headers],0),0),_xlpm.keycol,_xlfn.IFNA(_xlfn.XMATCH("LookupKey",SourceData[#Headers],0),0),IF(OR(_xlpm.metriccol=0,_xlpm.keycol=0),"Missing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f>
        <v/>
      </c>
      <c r="U43" s="42" t="str" cm="1">
        <f t="array" ref="U43">IF(OR(U$9="",U$9="No matching data"),"",_xlfn.LET(_xlpm.metriccol,_xlfn.IFNA(_xlfn.XMATCH("GrossRealisedAssets_mean",SourceData[#Headers],0),0),_xlpm.keycol,_xlfn.IFNA(_xlfn.XMATCH("LookupKey",SourceData[#Headers],0),0),IF(OR(_xlpm.metriccol=0,_xlpm.keycol=0),"Missing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f>
        <v/>
      </c>
      <c r="V43" s="42" t="str" cm="1">
        <f t="array" ref="V43">IF(OR(V$9="",V$9="No matching data"),"",_xlfn.LET(_xlpm.metriccol,_xlfn.IFNA(_xlfn.XMATCH("GrossRealisedAssets_mean",SourceData[#Headers],0),0),_xlpm.keycol,_xlfn.IFNA(_xlfn.XMATCH("LookupKey",SourceData[#Headers],0),0),IF(OR(_xlpm.metriccol=0,_xlpm.keycol=0),"Missing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f>
        <v/>
      </c>
      <c r="W43" t="str" cm="1">
        <f t="array" ref="W43">IF(OR(W$9="",W$9="No matching data"),"",_xlfn.LET(_xlpm.metriccol,_xlfn.IFNA(_xlfn.XMATCH("GrossRealisedAssets_mean",SourceData[#Headers],0),0),_xlpm.keycol,_xlfn.IFNA(_xlfn.XMATCH("LookupKey",SourceData[#Headers],0),0),IF(OR(_xlpm.metriccol=0,_xlpm.keycol=0),"Missing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f>
        <v/>
      </c>
      <c r="X43" s="4" t="str" cm="1">
        <f t="array" ref="X43">IF(OR(X$9="",X$9="No matching data"),"",_xlfn.LET(_xlpm.metriccol,_xlfn.IFNA(_xlfn.XMATCH("GrossRealisedAssets_mean",SourceData[#Headers],0),0),_xlpm.keycol,_xlfn.IFNA(_xlfn.XMATCH("LookupKey",SourceData[#Headers],0),0),IF(OR(_xlpm.metriccol=0,_xlpm.keycol=0),"Missing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f>
        <v/>
      </c>
    </row>
    <row r="44" spans="1:146" x14ac:dyDescent="0.25">
      <c r="A44" t="s">
        <v>53</v>
      </c>
      <c r="B44" s="42" cm="1">
        <f t="array" ref="B44">IF(OR(B$9="",B$9="No matching data"),"",_xlfn.LET(_xlpm.metriccol,_xlfn.IFNA(_xlfn.XMATCH("GrossRealisedAssets_median",SourceData[#Headers],0),0),_xlpm.keycol,_xlfn.IFNA(_xlfn.XMATCH("LookupKey",SourceData[#Headers],0),0),IF(OR(_xlpm.metriccol=0,_xlpm.keycol=0),"Missing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f>
        <v>8222.5</v>
      </c>
      <c r="C44" s="42" t="str" cm="1">
        <f t="array" ref="C44">IF(OR(C$9="",C$9="No matching data"),"",_xlfn.LET(_xlpm.metriccol,_xlfn.IFNA(_xlfn.XMATCH("GrossRealisedAssets_median",SourceData[#Headers],0),0),_xlpm.keycol,_xlfn.IFNA(_xlfn.XMATCH("LookupKey",SourceData[#Headers],0),0),IF(OR(_xlpm.metriccol=0,_xlpm.keycol=0),"Missing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f>
        <v/>
      </c>
      <c r="D44" s="42" t="str" cm="1">
        <f t="array" ref="D44">IF(OR(D$9="",D$9="No matching data"),"",_xlfn.LET(_xlpm.metriccol,_xlfn.IFNA(_xlfn.XMATCH("GrossRealisedAssets_median",SourceData[#Headers],0),0),_xlpm.keycol,_xlfn.IFNA(_xlfn.XMATCH("LookupKey",SourceData[#Headers],0),0),IF(OR(_xlpm.metriccol=0,_xlpm.keycol=0),"Missing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f>
        <v/>
      </c>
      <c r="E44" s="42" t="str" cm="1">
        <f t="array" ref="E44">IF(OR(E$9="",E$9="No matching data"),"",_xlfn.LET(_xlpm.metriccol,_xlfn.IFNA(_xlfn.XMATCH("GrossRealisedAssets_median",SourceData[#Headers],0),0),_xlpm.keycol,_xlfn.IFNA(_xlfn.XMATCH("LookupKey",SourceData[#Headers],0),0),IF(OR(_xlpm.metriccol=0,_xlpm.keycol=0),"Missing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f>
        <v/>
      </c>
      <c r="F44" s="42" t="str" cm="1">
        <f t="array" ref="F44">IF(OR(F$9="",F$9="No matching data"),"",_xlfn.LET(_xlpm.metriccol,_xlfn.IFNA(_xlfn.XMATCH("GrossRealisedAssets_median",SourceData[#Headers],0),0),_xlpm.keycol,_xlfn.IFNA(_xlfn.XMATCH("LookupKey",SourceData[#Headers],0),0),IF(OR(_xlpm.metriccol=0,_xlpm.keycol=0),"Missing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f>
        <v/>
      </c>
      <c r="G44" s="42" t="str" cm="1">
        <f t="array" ref="G44">IF(OR(G$9="",G$9="No matching data"),"",_xlfn.LET(_xlpm.metriccol,_xlfn.IFNA(_xlfn.XMATCH("GrossRealisedAssets_median",SourceData[#Headers],0),0),_xlpm.keycol,_xlfn.IFNA(_xlfn.XMATCH("LookupKey",SourceData[#Headers],0),0),IF(OR(_xlpm.metriccol=0,_xlpm.keycol=0),"Missing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f>
        <v/>
      </c>
      <c r="H44" s="42" t="str" cm="1">
        <f t="array" ref="H44">IF(OR(H$9="",H$9="No matching data"),"",_xlfn.LET(_xlpm.metriccol,_xlfn.IFNA(_xlfn.XMATCH("GrossRealisedAssets_median",SourceData[#Headers],0),0),_xlpm.keycol,_xlfn.IFNA(_xlfn.XMATCH("LookupKey",SourceData[#Headers],0),0),IF(OR(_xlpm.metriccol=0,_xlpm.keycol=0),"Missing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f>
        <v/>
      </c>
      <c r="I44" s="42" t="str" cm="1">
        <f t="array" ref="I44">IF(OR(I$9="",I$9="No matching data"),"",_xlfn.LET(_xlpm.metriccol,_xlfn.IFNA(_xlfn.XMATCH("GrossRealisedAssets_median",SourceData[#Headers],0),0),_xlpm.keycol,_xlfn.IFNA(_xlfn.XMATCH("LookupKey",SourceData[#Headers],0),0),IF(OR(_xlpm.metriccol=0,_xlpm.keycol=0),"Missing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f>
        <v/>
      </c>
      <c r="J44" s="42" t="str" cm="1">
        <f t="array" ref="J44">IF(OR(J$9="",J$9="No matching data"),"",_xlfn.LET(_xlpm.metriccol,_xlfn.IFNA(_xlfn.XMATCH("GrossRealisedAssets_median",SourceData[#Headers],0),0),_xlpm.keycol,_xlfn.IFNA(_xlfn.XMATCH("LookupKey",SourceData[#Headers],0),0),IF(OR(_xlpm.metriccol=0,_xlpm.keycol=0),"Missing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f>
        <v/>
      </c>
      <c r="K44" s="42" t="str" cm="1">
        <f t="array" ref="K44">IF(OR(K$9="",K$9="No matching data"),"",_xlfn.LET(_xlpm.metriccol,_xlfn.IFNA(_xlfn.XMATCH("GrossRealisedAssets_median",SourceData[#Headers],0),0),_xlpm.keycol,_xlfn.IFNA(_xlfn.XMATCH("LookupKey",SourceData[#Headers],0),0),IF(OR(_xlpm.metriccol=0,_xlpm.keycol=0),"Missing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f>
        <v/>
      </c>
      <c r="L44" s="42" t="str" cm="1">
        <f t="array" ref="L44">IF(OR(L$9="",L$9="No matching data"),"",_xlfn.LET(_xlpm.metriccol,_xlfn.IFNA(_xlfn.XMATCH("GrossRealisedAssets_median",SourceData[#Headers],0),0),_xlpm.keycol,_xlfn.IFNA(_xlfn.XMATCH("LookupKey",SourceData[#Headers],0),0),IF(OR(_xlpm.metriccol=0,_xlpm.keycol=0),"Missing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f>
        <v/>
      </c>
      <c r="M44" s="42" t="str" cm="1">
        <f t="array" ref="M44">IF(OR(M$9="",M$9="No matching data"),"",_xlfn.LET(_xlpm.metriccol,_xlfn.IFNA(_xlfn.XMATCH("GrossRealisedAssets_median",SourceData[#Headers],0),0),_xlpm.keycol,_xlfn.IFNA(_xlfn.XMATCH("LookupKey",SourceData[#Headers],0),0),IF(OR(_xlpm.metriccol=0,_xlpm.keycol=0),"Missing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f>
        <v/>
      </c>
      <c r="N44" s="42" t="str" cm="1">
        <f t="array" ref="N44">IF(OR(N$9="",N$9="No matching data"),"",_xlfn.LET(_xlpm.metriccol,_xlfn.IFNA(_xlfn.XMATCH("GrossRealisedAssets_median",SourceData[#Headers],0),0),_xlpm.keycol,_xlfn.IFNA(_xlfn.XMATCH("LookupKey",SourceData[#Headers],0),0),IF(OR(_xlpm.metriccol=0,_xlpm.keycol=0),"Missing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f>
        <v/>
      </c>
      <c r="O44" s="42" t="str" cm="1">
        <f t="array" ref="O44">IF(OR(O$9="",O$9="No matching data"),"",_xlfn.LET(_xlpm.metriccol,_xlfn.IFNA(_xlfn.XMATCH("GrossRealisedAssets_median",SourceData[#Headers],0),0),_xlpm.keycol,_xlfn.IFNA(_xlfn.XMATCH("LookupKey",SourceData[#Headers],0),0),IF(OR(_xlpm.metriccol=0,_xlpm.keycol=0),"Missing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f>
        <v/>
      </c>
      <c r="P44" s="42" t="str" cm="1">
        <f t="array" ref="P44">IF(OR(P$9="",P$9="No matching data"),"",_xlfn.LET(_xlpm.metriccol,_xlfn.IFNA(_xlfn.XMATCH("GrossRealisedAssets_median",SourceData[#Headers],0),0),_xlpm.keycol,_xlfn.IFNA(_xlfn.XMATCH("LookupKey",SourceData[#Headers],0),0),IF(OR(_xlpm.metriccol=0,_xlpm.keycol=0),"Missing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f>
        <v/>
      </c>
      <c r="Q44" s="42" t="str" cm="1">
        <f t="array" ref="Q44">IF(OR(Q$9="",Q$9="No matching data"),"",_xlfn.LET(_xlpm.metriccol,_xlfn.IFNA(_xlfn.XMATCH("GrossRealisedAssets_median",SourceData[#Headers],0),0),_xlpm.keycol,_xlfn.IFNA(_xlfn.XMATCH("LookupKey",SourceData[#Headers],0),0),IF(OR(_xlpm.metriccol=0,_xlpm.keycol=0),"Missing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f>
        <v/>
      </c>
      <c r="R44" s="42" t="str" cm="1">
        <f t="array" ref="R44">IF(OR(R$9="",R$9="No matching data"),"",_xlfn.LET(_xlpm.metriccol,_xlfn.IFNA(_xlfn.XMATCH("GrossRealisedAssets_median",SourceData[#Headers],0),0),_xlpm.keycol,_xlfn.IFNA(_xlfn.XMATCH("LookupKey",SourceData[#Headers],0),0),IF(OR(_xlpm.metriccol=0,_xlpm.keycol=0),"Missing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f>
        <v/>
      </c>
      <c r="S44" s="42" t="str" cm="1">
        <f t="array" ref="S44">IF(OR(S$9="",S$9="No matching data"),"",_xlfn.LET(_xlpm.metriccol,_xlfn.IFNA(_xlfn.XMATCH("GrossRealisedAssets_median",SourceData[#Headers],0),0),_xlpm.keycol,_xlfn.IFNA(_xlfn.XMATCH("LookupKey",SourceData[#Headers],0),0),IF(OR(_xlpm.metriccol=0,_xlpm.keycol=0),"Missing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f>
        <v/>
      </c>
      <c r="T44" s="42" t="str" cm="1">
        <f t="array" ref="T44">IF(OR(T$9="",T$9="No matching data"),"",_xlfn.LET(_xlpm.metriccol,_xlfn.IFNA(_xlfn.XMATCH("GrossRealisedAssets_median",SourceData[#Headers],0),0),_xlpm.keycol,_xlfn.IFNA(_xlfn.XMATCH("LookupKey",SourceData[#Headers],0),0),IF(OR(_xlpm.metriccol=0,_xlpm.keycol=0),"Missing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f>
        <v/>
      </c>
      <c r="U44" s="42" t="str" cm="1">
        <f t="array" ref="U44">IF(OR(U$9="",U$9="No matching data"),"",_xlfn.LET(_xlpm.metriccol,_xlfn.IFNA(_xlfn.XMATCH("GrossRealisedAssets_median",SourceData[#Headers],0),0),_xlpm.keycol,_xlfn.IFNA(_xlfn.XMATCH("LookupKey",SourceData[#Headers],0),0),IF(OR(_xlpm.metriccol=0,_xlpm.keycol=0),"Missing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f>
        <v/>
      </c>
      <c r="V44" s="42" t="str" cm="1">
        <f t="array" ref="V44">IF(OR(V$9="",V$9="No matching data"),"",_xlfn.LET(_xlpm.metriccol,_xlfn.IFNA(_xlfn.XMATCH("GrossRealisedAssets_median",SourceData[#Headers],0),0),_xlpm.keycol,_xlfn.IFNA(_xlfn.XMATCH("LookupKey",SourceData[#Headers],0),0),IF(OR(_xlpm.metriccol=0,_xlpm.keycol=0),"Missing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f>
        <v/>
      </c>
      <c r="W44" t="str" cm="1">
        <f t="array" ref="W44">IF(OR(W$9="",W$9="No matching data"),"",_xlfn.LET(_xlpm.metriccol,_xlfn.IFNA(_xlfn.XMATCH("GrossRealisedAssets_median",SourceData[#Headers],0),0),_xlpm.keycol,_xlfn.IFNA(_xlfn.XMATCH("LookupKey",SourceData[#Headers],0),0),IF(OR(_xlpm.metriccol=0,_xlpm.keycol=0),"Missing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f>
        <v/>
      </c>
      <c r="X44" s="4" t="str" cm="1">
        <f t="array" ref="X44">IF(OR(X$9="",X$9="No matching data"),"",_xlfn.LET(_xlpm.metriccol,_xlfn.IFNA(_xlfn.XMATCH("GrossRealisedAssets_median",SourceData[#Headers],0),0),_xlpm.keycol,_xlfn.IFNA(_xlfn.XMATCH("LookupKey",SourceData[#Headers],0),0),IF(OR(_xlpm.metriccol=0,_xlpm.keycol=0),"Missing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f>
        <v/>
      </c>
    </row>
    <row r="45" spans="1:146" x14ac:dyDescent="0.25">
      <c r="B45" s="43"/>
      <c r="C45" s="43"/>
      <c r="D45" s="43"/>
      <c r="E45" s="43"/>
      <c r="F45" s="43"/>
      <c r="G45" s="43"/>
      <c r="H45" s="43"/>
      <c r="I45" s="43"/>
      <c r="J45" s="43"/>
      <c r="K45" s="43"/>
      <c r="L45" s="43"/>
      <c r="M45" s="43"/>
      <c r="N45" s="43"/>
      <c r="O45" s="43"/>
      <c r="P45" s="43"/>
      <c r="Q45" s="43"/>
      <c r="R45" s="43"/>
      <c r="S45" s="43"/>
      <c r="T45" s="43"/>
      <c r="U45" s="43"/>
      <c r="V45" s="43"/>
    </row>
    <row r="46" spans="1:146" x14ac:dyDescent="0.25">
      <c r="A46" s="36" t="s">
        <v>54</v>
      </c>
      <c r="B46" s="39"/>
      <c r="C46" s="39"/>
      <c r="D46" s="39"/>
      <c r="E46" s="39"/>
      <c r="F46" s="39"/>
      <c r="G46" s="39"/>
      <c r="H46" s="39"/>
      <c r="I46" s="39"/>
      <c r="J46" s="39"/>
      <c r="K46" s="39"/>
      <c r="L46" s="39"/>
      <c r="M46" s="39"/>
      <c r="N46" s="39"/>
      <c r="O46" s="39"/>
      <c r="P46" s="39"/>
      <c r="Q46" s="39"/>
      <c r="R46" s="39"/>
      <c r="S46" s="39"/>
      <c r="T46" s="39"/>
      <c r="U46" s="39"/>
      <c r="V46" s="39"/>
    </row>
    <row r="47" spans="1:146" s="23" customFormat="1" x14ac:dyDescent="0.25">
      <c r="A47" s="1" t="s">
        <v>55</v>
      </c>
      <c r="B47" s="44"/>
      <c r="C47" s="44"/>
      <c r="D47" s="44"/>
      <c r="E47" s="44"/>
      <c r="F47" s="44"/>
      <c r="G47" s="44"/>
      <c r="H47" s="44"/>
      <c r="I47" s="44"/>
      <c r="J47" s="44"/>
      <c r="K47" s="44"/>
      <c r="L47" s="44"/>
      <c r="M47" s="44"/>
      <c r="N47" s="44"/>
      <c r="O47" s="44"/>
      <c r="P47" s="44"/>
      <c r="Q47" s="44"/>
      <c r="R47" s="44"/>
      <c r="S47" s="44"/>
      <c r="T47" s="44"/>
      <c r="U47" s="44"/>
      <c r="V47" s="44"/>
    </row>
    <row r="48" spans="1:146" s="23" customFormat="1" x14ac:dyDescent="0.25">
      <c r="A48" t="s">
        <v>56</v>
      </c>
      <c r="B48" s="45" cm="1">
        <f t="array" ref="B48">IF(OR(B$9="",B$9="No matching data"),"",_xlfn.LET(_xlpm.metriccol,_xlfn.IFNA(_xlfn.XMATCH("BestAvailablePriorityWagesSuper_pcthaving",SourceData[#Headers],0),0),_xlpm.keycol,_xlfn.IFNA(_xlfn.XMATCH("LookupKey",SourceData[#Headers],0),0),IF(OR(_xlpm.metriccol=0,_xlpm.keycol=0),"Missing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f>
        <v>0.41918</v>
      </c>
      <c r="C48" s="45" t="str" cm="1">
        <f t="array" ref="C48">IF(OR(C$9="",C$9="No matching data"),"",_xlfn.LET(_xlpm.metriccol,_xlfn.IFNA(_xlfn.XMATCH("BestAvailablePriorityWagesSuper_pcthaving",SourceData[#Headers],0),0),_xlpm.keycol,_xlfn.IFNA(_xlfn.XMATCH("LookupKey",SourceData[#Headers],0),0),IF(OR(_xlpm.metriccol=0,_xlpm.keycol=0),"Missing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f>
        <v/>
      </c>
      <c r="D48" s="45" t="str" cm="1">
        <f t="array" ref="D48">IF(OR(D$9="",D$9="No matching data"),"",_xlfn.LET(_xlpm.metriccol,_xlfn.IFNA(_xlfn.XMATCH("BestAvailablePriorityWagesSuper_pcthaving",SourceData[#Headers],0),0),_xlpm.keycol,_xlfn.IFNA(_xlfn.XMATCH("LookupKey",SourceData[#Headers],0),0),IF(OR(_xlpm.metriccol=0,_xlpm.keycol=0),"Missing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f>
        <v/>
      </c>
      <c r="E48" s="45" t="str" cm="1">
        <f t="array" ref="E48">IF(OR(E$9="",E$9="No matching data"),"",_xlfn.LET(_xlpm.metriccol,_xlfn.IFNA(_xlfn.XMATCH("BestAvailablePriorityWagesSuper_pcthaving",SourceData[#Headers],0),0),_xlpm.keycol,_xlfn.IFNA(_xlfn.XMATCH("LookupKey",SourceData[#Headers],0),0),IF(OR(_xlpm.metriccol=0,_xlpm.keycol=0),"Missing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f>
        <v/>
      </c>
      <c r="F48" s="45" t="str" cm="1">
        <f t="array" ref="F48">IF(OR(F$9="",F$9="No matching data"),"",_xlfn.LET(_xlpm.metriccol,_xlfn.IFNA(_xlfn.XMATCH("BestAvailablePriorityWagesSuper_pcthaving",SourceData[#Headers],0),0),_xlpm.keycol,_xlfn.IFNA(_xlfn.XMATCH("LookupKey",SourceData[#Headers],0),0),IF(OR(_xlpm.metriccol=0,_xlpm.keycol=0),"Missing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f>
        <v/>
      </c>
      <c r="G48" s="45" t="str" cm="1">
        <f t="array" ref="G48">IF(OR(G$9="",G$9="No matching data"),"",_xlfn.LET(_xlpm.metriccol,_xlfn.IFNA(_xlfn.XMATCH("BestAvailablePriorityWagesSuper_pcthaving",SourceData[#Headers],0),0),_xlpm.keycol,_xlfn.IFNA(_xlfn.XMATCH("LookupKey",SourceData[#Headers],0),0),IF(OR(_xlpm.metriccol=0,_xlpm.keycol=0),"Missing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f>
        <v/>
      </c>
      <c r="H48" s="45" t="str" cm="1">
        <f t="array" ref="H48">IF(OR(H$9="",H$9="No matching data"),"",_xlfn.LET(_xlpm.metriccol,_xlfn.IFNA(_xlfn.XMATCH("BestAvailablePriorityWagesSuper_pcthaving",SourceData[#Headers],0),0),_xlpm.keycol,_xlfn.IFNA(_xlfn.XMATCH("LookupKey",SourceData[#Headers],0),0),IF(OR(_xlpm.metriccol=0,_xlpm.keycol=0),"Missing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f>
        <v/>
      </c>
      <c r="I48" s="45" t="str" cm="1">
        <f t="array" ref="I48">IF(OR(I$9="",I$9="No matching data"),"",_xlfn.LET(_xlpm.metriccol,_xlfn.IFNA(_xlfn.XMATCH("BestAvailablePriorityWagesSuper_pcthaving",SourceData[#Headers],0),0),_xlpm.keycol,_xlfn.IFNA(_xlfn.XMATCH("LookupKey",SourceData[#Headers],0),0),IF(OR(_xlpm.metriccol=0,_xlpm.keycol=0),"Missing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f>
        <v/>
      </c>
      <c r="J48" s="45" t="str" cm="1">
        <f t="array" ref="J48">IF(OR(J$9="",J$9="No matching data"),"",_xlfn.LET(_xlpm.metriccol,_xlfn.IFNA(_xlfn.XMATCH("BestAvailablePriorityWagesSuper_pcthaving",SourceData[#Headers],0),0),_xlpm.keycol,_xlfn.IFNA(_xlfn.XMATCH("LookupKey",SourceData[#Headers],0),0),IF(OR(_xlpm.metriccol=0,_xlpm.keycol=0),"Missing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f>
        <v/>
      </c>
      <c r="K48" s="45" t="str" cm="1">
        <f t="array" ref="K48">IF(OR(K$9="",K$9="No matching data"),"",_xlfn.LET(_xlpm.metriccol,_xlfn.IFNA(_xlfn.XMATCH("BestAvailablePriorityWagesSuper_pcthaving",SourceData[#Headers],0),0),_xlpm.keycol,_xlfn.IFNA(_xlfn.XMATCH("LookupKey",SourceData[#Headers],0),0),IF(OR(_xlpm.metriccol=0,_xlpm.keycol=0),"Missing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f>
        <v/>
      </c>
      <c r="L48" s="45" t="str" cm="1">
        <f t="array" ref="L48">IF(OR(L$9="",L$9="No matching data"),"",_xlfn.LET(_xlpm.metriccol,_xlfn.IFNA(_xlfn.XMATCH("BestAvailablePriorityWagesSuper_pcthaving",SourceData[#Headers],0),0),_xlpm.keycol,_xlfn.IFNA(_xlfn.XMATCH("LookupKey",SourceData[#Headers],0),0),IF(OR(_xlpm.metriccol=0,_xlpm.keycol=0),"Missing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f>
        <v/>
      </c>
      <c r="M48" s="45" t="str" cm="1">
        <f t="array" ref="M48">IF(OR(M$9="",M$9="No matching data"),"",_xlfn.LET(_xlpm.metriccol,_xlfn.IFNA(_xlfn.XMATCH("BestAvailablePriorityWagesSuper_pcthaving",SourceData[#Headers],0),0),_xlpm.keycol,_xlfn.IFNA(_xlfn.XMATCH("LookupKey",SourceData[#Headers],0),0),IF(OR(_xlpm.metriccol=0,_xlpm.keycol=0),"Missing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f>
        <v/>
      </c>
      <c r="N48" s="45" t="str" cm="1">
        <f t="array" ref="N48">IF(OR(N$9="",N$9="No matching data"),"",_xlfn.LET(_xlpm.metriccol,_xlfn.IFNA(_xlfn.XMATCH("BestAvailablePriorityWagesSuper_pcthaving",SourceData[#Headers],0),0),_xlpm.keycol,_xlfn.IFNA(_xlfn.XMATCH("LookupKey",SourceData[#Headers],0),0),IF(OR(_xlpm.metriccol=0,_xlpm.keycol=0),"Missing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f>
        <v/>
      </c>
      <c r="O48" s="45" t="str" cm="1">
        <f t="array" ref="O48">IF(OR(O$9="",O$9="No matching data"),"",_xlfn.LET(_xlpm.metriccol,_xlfn.IFNA(_xlfn.XMATCH("BestAvailablePriorityWagesSuper_pcthaving",SourceData[#Headers],0),0),_xlpm.keycol,_xlfn.IFNA(_xlfn.XMATCH("LookupKey",SourceData[#Headers],0),0),IF(OR(_xlpm.metriccol=0,_xlpm.keycol=0),"Missing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f>
        <v/>
      </c>
      <c r="P48" s="45" t="str" cm="1">
        <f t="array" ref="P48">IF(OR(P$9="",P$9="No matching data"),"",_xlfn.LET(_xlpm.metriccol,_xlfn.IFNA(_xlfn.XMATCH("BestAvailablePriorityWagesSuper_pcthaving",SourceData[#Headers],0),0),_xlpm.keycol,_xlfn.IFNA(_xlfn.XMATCH("LookupKey",SourceData[#Headers],0),0),IF(OR(_xlpm.metriccol=0,_xlpm.keycol=0),"Missing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f>
        <v/>
      </c>
      <c r="Q48" s="45" t="str" cm="1">
        <f t="array" ref="Q48">IF(OR(Q$9="",Q$9="No matching data"),"",_xlfn.LET(_xlpm.metriccol,_xlfn.IFNA(_xlfn.XMATCH("BestAvailablePriorityWagesSuper_pcthaving",SourceData[#Headers],0),0),_xlpm.keycol,_xlfn.IFNA(_xlfn.XMATCH("LookupKey",SourceData[#Headers],0),0),IF(OR(_xlpm.metriccol=0,_xlpm.keycol=0),"Missing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f>
        <v/>
      </c>
      <c r="R48" s="45" t="str" cm="1">
        <f t="array" ref="R48">IF(OR(R$9="",R$9="No matching data"),"",_xlfn.LET(_xlpm.metriccol,_xlfn.IFNA(_xlfn.XMATCH("BestAvailablePriorityWagesSuper_pcthaving",SourceData[#Headers],0),0),_xlpm.keycol,_xlfn.IFNA(_xlfn.XMATCH("LookupKey",SourceData[#Headers],0),0),IF(OR(_xlpm.metriccol=0,_xlpm.keycol=0),"Missing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f>
        <v/>
      </c>
      <c r="S48" s="45" t="str" cm="1">
        <f t="array" ref="S48">IF(OR(S$9="",S$9="No matching data"),"",_xlfn.LET(_xlpm.metriccol,_xlfn.IFNA(_xlfn.XMATCH("BestAvailablePriorityWagesSuper_pcthaving",SourceData[#Headers],0),0),_xlpm.keycol,_xlfn.IFNA(_xlfn.XMATCH("LookupKey",SourceData[#Headers],0),0),IF(OR(_xlpm.metriccol=0,_xlpm.keycol=0),"Missing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f>
        <v/>
      </c>
      <c r="T48" s="45" t="str" cm="1">
        <f t="array" ref="T48">IF(OR(T$9="",T$9="No matching data"),"",_xlfn.LET(_xlpm.metriccol,_xlfn.IFNA(_xlfn.XMATCH("BestAvailablePriorityWagesSuper_pcthaving",SourceData[#Headers],0),0),_xlpm.keycol,_xlfn.IFNA(_xlfn.XMATCH("LookupKey",SourceData[#Headers],0),0),IF(OR(_xlpm.metriccol=0,_xlpm.keycol=0),"Missing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f>
        <v/>
      </c>
      <c r="U48" s="45" t="str" cm="1">
        <f t="array" ref="U48">IF(OR(U$9="",U$9="No matching data"),"",_xlfn.LET(_xlpm.metriccol,_xlfn.IFNA(_xlfn.XMATCH("BestAvailablePriorityWagesSuper_pcthaving",SourceData[#Headers],0),0),_xlpm.keycol,_xlfn.IFNA(_xlfn.XMATCH("LookupKey",SourceData[#Headers],0),0),IF(OR(_xlpm.metriccol=0,_xlpm.keycol=0),"Missing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f>
        <v/>
      </c>
      <c r="V48" s="45" t="str" cm="1">
        <f t="array" ref="V48">IF(OR(V$9="",V$9="No matching data"),"",_xlfn.LET(_xlpm.metriccol,_xlfn.IFNA(_xlfn.XMATCH("BestAvailablePriorityWagesSuper_pcthaving",SourceData[#Headers],0),0),_xlpm.keycol,_xlfn.IFNA(_xlfn.XMATCH("LookupKey",SourceData[#Headers],0),0),IF(OR(_xlpm.metriccol=0,_xlpm.keycol=0),"Missing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f>
        <v/>
      </c>
      <c r="W48" s="23" t="str" cm="1">
        <f t="array" ref="W48">IF(OR(W$9="",W$9="No matching data"),"",_xlfn.LET(_xlpm.metriccol,_xlfn.IFNA(_xlfn.XMATCH("BestAvailablePriorityWagesSuper_pcthaving",SourceData[#Headers],0),0),_xlpm.keycol,_xlfn.IFNA(_xlfn.XMATCH("LookupKey",SourceData[#Headers],0),0),IF(OR(_xlpm.metriccol=0,_xlpm.keycol=0),"Missing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f>
        <v/>
      </c>
      <c r="X48" s="23" t="str" cm="1">
        <f t="array" ref="X48">IF(OR(X$9="",X$9="No matching data"),"",_xlfn.LET(_xlpm.metriccol,_xlfn.IFNA(_xlfn.XMATCH("BestAvailablePriorityWagesSuper_pcthaving",SourceData[#Headers],0),0),_xlpm.keycol,_xlfn.IFNA(_xlfn.XMATCH("LookupKey",SourceData[#Headers],0),0),IF(OR(_xlpm.metriccol=0,_xlpm.keycol=0),"Missing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f>
        <v/>
      </c>
    </row>
    <row r="49" spans="1:24" s="23" customFormat="1" x14ac:dyDescent="0.25">
      <c r="A49" t="s">
        <v>57</v>
      </c>
      <c r="B49" s="46" cm="1">
        <f t="array" ref="B49">IF(OR(B$9="",B$9="No matching data"),"",_xlfn.LET(_xlpm.metriccol,_xlfn.IFNA(_xlfn.XMATCH("BestAvailablePriorityWagesSuperValue_total",SourceData[#Headers],0),0),_xlpm.keycol,_xlfn.IFNA(_xlfn.XMATCH("LookupKey",SourceData[#Headers],0),0),IF(OR(_xlpm.metriccol=0,_xlpm.keycol=0),"Missing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f>
        <v>1577936743.8099999</v>
      </c>
      <c r="C49" s="46" t="str" cm="1">
        <f t="array" ref="C49">IF(OR(C$9="",C$9="No matching data"),"",_xlfn.LET(_xlpm.metriccol,_xlfn.IFNA(_xlfn.XMATCH("BestAvailablePriorityWagesSuperValue_total",SourceData[#Headers],0),0),_xlpm.keycol,_xlfn.IFNA(_xlfn.XMATCH("LookupKey",SourceData[#Headers],0),0),IF(OR(_xlpm.metriccol=0,_xlpm.keycol=0),"Missing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f>
        <v/>
      </c>
      <c r="D49" s="46" t="str" cm="1">
        <f t="array" ref="D49">IF(OR(D$9="",D$9="No matching data"),"",_xlfn.LET(_xlpm.metriccol,_xlfn.IFNA(_xlfn.XMATCH("BestAvailablePriorityWagesSuperValue_total",SourceData[#Headers],0),0),_xlpm.keycol,_xlfn.IFNA(_xlfn.XMATCH("LookupKey",SourceData[#Headers],0),0),IF(OR(_xlpm.metriccol=0,_xlpm.keycol=0),"Missing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f>
        <v/>
      </c>
      <c r="E49" s="46" t="str" cm="1">
        <f t="array" ref="E49">IF(OR(E$9="",E$9="No matching data"),"",_xlfn.LET(_xlpm.metriccol,_xlfn.IFNA(_xlfn.XMATCH("BestAvailablePriorityWagesSuperValue_total",SourceData[#Headers],0),0),_xlpm.keycol,_xlfn.IFNA(_xlfn.XMATCH("LookupKey",SourceData[#Headers],0),0),IF(OR(_xlpm.metriccol=0,_xlpm.keycol=0),"Missing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f>
        <v/>
      </c>
      <c r="F49" s="46" t="str" cm="1">
        <f t="array" ref="F49">IF(OR(F$9="",F$9="No matching data"),"",_xlfn.LET(_xlpm.metriccol,_xlfn.IFNA(_xlfn.XMATCH("BestAvailablePriorityWagesSuperValue_total",SourceData[#Headers],0),0),_xlpm.keycol,_xlfn.IFNA(_xlfn.XMATCH("LookupKey",SourceData[#Headers],0),0),IF(OR(_xlpm.metriccol=0,_xlpm.keycol=0),"Missing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f>
        <v/>
      </c>
      <c r="G49" s="46" t="str" cm="1">
        <f t="array" ref="G49">IF(OR(G$9="",G$9="No matching data"),"",_xlfn.LET(_xlpm.metriccol,_xlfn.IFNA(_xlfn.XMATCH("BestAvailablePriorityWagesSuperValue_total",SourceData[#Headers],0),0),_xlpm.keycol,_xlfn.IFNA(_xlfn.XMATCH("LookupKey",SourceData[#Headers],0),0),IF(OR(_xlpm.metriccol=0,_xlpm.keycol=0),"Missing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f>
        <v/>
      </c>
      <c r="H49" s="46" t="str" cm="1">
        <f t="array" ref="H49">IF(OR(H$9="",H$9="No matching data"),"",_xlfn.LET(_xlpm.metriccol,_xlfn.IFNA(_xlfn.XMATCH("BestAvailablePriorityWagesSuperValue_total",SourceData[#Headers],0),0),_xlpm.keycol,_xlfn.IFNA(_xlfn.XMATCH("LookupKey",SourceData[#Headers],0),0),IF(OR(_xlpm.metriccol=0,_xlpm.keycol=0),"Missing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f>
        <v/>
      </c>
      <c r="I49" s="46" t="str" cm="1">
        <f t="array" ref="I49">IF(OR(I$9="",I$9="No matching data"),"",_xlfn.LET(_xlpm.metriccol,_xlfn.IFNA(_xlfn.XMATCH("BestAvailablePriorityWagesSuperValue_total",SourceData[#Headers],0),0),_xlpm.keycol,_xlfn.IFNA(_xlfn.XMATCH("LookupKey",SourceData[#Headers],0),0),IF(OR(_xlpm.metriccol=0,_xlpm.keycol=0),"Missing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f>
        <v/>
      </c>
      <c r="J49" s="46" t="str" cm="1">
        <f t="array" ref="J49">IF(OR(J$9="",J$9="No matching data"),"",_xlfn.LET(_xlpm.metriccol,_xlfn.IFNA(_xlfn.XMATCH("BestAvailablePriorityWagesSuperValue_total",SourceData[#Headers],0),0),_xlpm.keycol,_xlfn.IFNA(_xlfn.XMATCH("LookupKey",SourceData[#Headers],0),0),IF(OR(_xlpm.metriccol=0,_xlpm.keycol=0),"Missing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f>
        <v/>
      </c>
      <c r="K49" s="46" t="str" cm="1">
        <f t="array" ref="K49">IF(OR(K$9="",K$9="No matching data"),"",_xlfn.LET(_xlpm.metriccol,_xlfn.IFNA(_xlfn.XMATCH("BestAvailablePriorityWagesSuperValue_total",SourceData[#Headers],0),0),_xlpm.keycol,_xlfn.IFNA(_xlfn.XMATCH("LookupKey",SourceData[#Headers],0),0),IF(OR(_xlpm.metriccol=0,_xlpm.keycol=0),"Missing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f>
        <v/>
      </c>
      <c r="L49" s="46" t="str" cm="1">
        <f t="array" ref="L49">IF(OR(L$9="",L$9="No matching data"),"",_xlfn.LET(_xlpm.metriccol,_xlfn.IFNA(_xlfn.XMATCH("BestAvailablePriorityWagesSuperValue_total",SourceData[#Headers],0),0),_xlpm.keycol,_xlfn.IFNA(_xlfn.XMATCH("LookupKey",SourceData[#Headers],0),0),IF(OR(_xlpm.metriccol=0,_xlpm.keycol=0),"Missing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f>
        <v/>
      </c>
      <c r="M49" s="46" t="str" cm="1">
        <f t="array" ref="M49">IF(OR(M$9="",M$9="No matching data"),"",_xlfn.LET(_xlpm.metriccol,_xlfn.IFNA(_xlfn.XMATCH("BestAvailablePriorityWagesSuperValue_total",SourceData[#Headers],0),0),_xlpm.keycol,_xlfn.IFNA(_xlfn.XMATCH("LookupKey",SourceData[#Headers],0),0),IF(OR(_xlpm.metriccol=0,_xlpm.keycol=0),"Missing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f>
        <v/>
      </c>
      <c r="N49" s="46" t="str" cm="1">
        <f t="array" ref="N49">IF(OR(N$9="",N$9="No matching data"),"",_xlfn.LET(_xlpm.metriccol,_xlfn.IFNA(_xlfn.XMATCH("BestAvailablePriorityWagesSuperValue_total",SourceData[#Headers],0),0),_xlpm.keycol,_xlfn.IFNA(_xlfn.XMATCH("LookupKey",SourceData[#Headers],0),0),IF(OR(_xlpm.metriccol=0,_xlpm.keycol=0),"Missing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f>
        <v/>
      </c>
      <c r="O49" s="46" t="str" cm="1">
        <f t="array" ref="O49">IF(OR(O$9="",O$9="No matching data"),"",_xlfn.LET(_xlpm.metriccol,_xlfn.IFNA(_xlfn.XMATCH("BestAvailablePriorityWagesSuperValue_total",SourceData[#Headers],0),0),_xlpm.keycol,_xlfn.IFNA(_xlfn.XMATCH("LookupKey",SourceData[#Headers],0),0),IF(OR(_xlpm.metriccol=0,_xlpm.keycol=0),"Missing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f>
        <v/>
      </c>
      <c r="P49" s="46" t="str" cm="1">
        <f t="array" ref="P49">IF(OR(P$9="",P$9="No matching data"),"",_xlfn.LET(_xlpm.metriccol,_xlfn.IFNA(_xlfn.XMATCH("BestAvailablePriorityWagesSuperValue_total",SourceData[#Headers],0),0),_xlpm.keycol,_xlfn.IFNA(_xlfn.XMATCH("LookupKey",SourceData[#Headers],0),0),IF(OR(_xlpm.metriccol=0,_xlpm.keycol=0),"Missing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f>
        <v/>
      </c>
      <c r="Q49" s="46" t="str" cm="1">
        <f t="array" ref="Q49">IF(OR(Q$9="",Q$9="No matching data"),"",_xlfn.LET(_xlpm.metriccol,_xlfn.IFNA(_xlfn.XMATCH("BestAvailablePriorityWagesSuperValue_total",SourceData[#Headers],0),0),_xlpm.keycol,_xlfn.IFNA(_xlfn.XMATCH("LookupKey",SourceData[#Headers],0),0),IF(OR(_xlpm.metriccol=0,_xlpm.keycol=0),"Missing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f>
        <v/>
      </c>
      <c r="R49" s="46" t="str" cm="1">
        <f t="array" ref="R49">IF(OR(R$9="",R$9="No matching data"),"",_xlfn.LET(_xlpm.metriccol,_xlfn.IFNA(_xlfn.XMATCH("BestAvailablePriorityWagesSuperValue_total",SourceData[#Headers],0),0),_xlpm.keycol,_xlfn.IFNA(_xlfn.XMATCH("LookupKey",SourceData[#Headers],0),0),IF(OR(_xlpm.metriccol=0,_xlpm.keycol=0),"Missing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f>
        <v/>
      </c>
      <c r="S49" s="46" t="str" cm="1">
        <f t="array" ref="S49">IF(OR(S$9="",S$9="No matching data"),"",_xlfn.LET(_xlpm.metriccol,_xlfn.IFNA(_xlfn.XMATCH("BestAvailablePriorityWagesSuperValue_total",SourceData[#Headers],0),0),_xlpm.keycol,_xlfn.IFNA(_xlfn.XMATCH("LookupKey",SourceData[#Headers],0),0),IF(OR(_xlpm.metriccol=0,_xlpm.keycol=0),"Missing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f>
        <v/>
      </c>
      <c r="T49" s="46" t="str" cm="1">
        <f t="array" ref="T49">IF(OR(T$9="",T$9="No matching data"),"",_xlfn.LET(_xlpm.metriccol,_xlfn.IFNA(_xlfn.XMATCH("BestAvailablePriorityWagesSuperValue_total",SourceData[#Headers],0),0),_xlpm.keycol,_xlfn.IFNA(_xlfn.XMATCH("LookupKey",SourceData[#Headers],0),0),IF(OR(_xlpm.metriccol=0,_xlpm.keycol=0),"Missing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f>
        <v/>
      </c>
      <c r="U49" s="46" t="str" cm="1">
        <f t="array" ref="U49">IF(OR(U$9="",U$9="No matching data"),"",_xlfn.LET(_xlpm.metriccol,_xlfn.IFNA(_xlfn.XMATCH("BestAvailablePriorityWagesSuperValue_total",SourceData[#Headers],0),0),_xlpm.keycol,_xlfn.IFNA(_xlfn.XMATCH("LookupKey",SourceData[#Headers],0),0),IF(OR(_xlpm.metriccol=0,_xlpm.keycol=0),"Missing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f>
        <v/>
      </c>
      <c r="V49" s="46" t="str" cm="1">
        <f t="array" ref="V49">IF(OR(V$9="",V$9="No matching data"),"",_xlfn.LET(_xlpm.metriccol,_xlfn.IFNA(_xlfn.XMATCH("BestAvailablePriorityWagesSuperValue_total",SourceData[#Headers],0),0),_xlpm.keycol,_xlfn.IFNA(_xlfn.XMATCH("LookupKey",SourceData[#Headers],0),0),IF(OR(_xlpm.metriccol=0,_xlpm.keycol=0),"Missing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f>
        <v/>
      </c>
      <c r="W49" s="23" t="str" cm="1">
        <f t="array" ref="W49">IF(OR(W$9="",W$9="No matching data"),"",_xlfn.LET(_xlpm.metriccol,_xlfn.IFNA(_xlfn.XMATCH("BestAvailablePriorityWagesSuperValue_total",SourceData[#Headers],0),0),_xlpm.keycol,_xlfn.IFNA(_xlfn.XMATCH("LookupKey",SourceData[#Headers],0),0),IF(OR(_xlpm.metriccol=0,_xlpm.keycol=0),"Missing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f>
        <v/>
      </c>
      <c r="X49" s="23" t="str" cm="1">
        <f t="array" ref="X49">IF(OR(X$9="",X$9="No matching data"),"",_xlfn.LET(_xlpm.metriccol,_xlfn.IFNA(_xlfn.XMATCH("BestAvailablePriorityWagesSuperValue_total",SourceData[#Headers],0),0),_xlpm.keycol,_xlfn.IFNA(_xlfn.XMATCH("LookupKey",SourceData[#Headers],0),0),IF(OR(_xlpm.metriccol=0,_xlpm.keycol=0),"Missing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f>
        <v/>
      </c>
    </row>
    <row r="50" spans="1:24" s="23" customFormat="1" x14ac:dyDescent="0.25">
      <c r="A50" t="s">
        <v>58</v>
      </c>
      <c r="B50" s="46" cm="1">
        <f t="array" ref="B50">IF(OR(B$9="",B$9="No matching data"),"",_xlfn.LET(_xlpm.metriccol,_xlfn.IFNA(_xlfn.XMATCH("BestAvailablePriorityWagesSuperValue_mean",SourceData[#Headers],0),0),_xlpm.keycol,_xlfn.IFNA(_xlfn.XMATCH("LookupKey",SourceData[#Headers],0),0),IF(OR(_xlpm.metriccol=0,_xlpm.keycol=0),"Missing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f>
        <v>141177.126582</v>
      </c>
      <c r="C50" s="46" t="str" cm="1">
        <f t="array" ref="C50">IF(OR(C$9="",C$9="No matching data"),"",_xlfn.LET(_xlpm.metriccol,_xlfn.IFNA(_xlfn.XMATCH("BestAvailablePriorityWagesSuperValue_mean",SourceData[#Headers],0),0),_xlpm.keycol,_xlfn.IFNA(_xlfn.XMATCH("LookupKey",SourceData[#Headers],0),0),IF(OR(_xlpm.metriccol=0,_xlpm.keycol=0),"Missing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f>
        <v/>
      </c>
      <c r="D50" s="46" t="str" cm="1">
        <f t="array" ref="D50">IF(OR(D$9="",D$9="No matching data"),"",_xlfn.LET(_xlpm.metriccol,_xlfn.IFNA(_xlfn.XMATCH("BestAvailablePriorityWagesSuperValue_mean",SourceData[#Headers],0),0),_xlpm.keycol,_xlfn.IFNA(_xlfn.XMATCH("LookupKey",SourceData[#Headers],0),0),IF(OR(_xlpm.metriccol=0,_xlpm.keycol=0),"Missing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f>
        <v/>
      </c>
      <c r="E50" s="46" t="str" cm="1">
        <f t="array" ref="E50">IF(OR(E$9="",E$9="No matching data"),"",_xlfn.LET(_xlpm.metriccol,_xlfn.IFNA(_xlfn.XMATCH("BestAvailablePriorityWagesSuperValue_mean",SourceData[#Headers],0),0),_xlpm.keycol,_xlfn.IFNA(_xlfn.XMATCH("LookupKey",SourceData[#Headers],0),0),IF(OR(_xlpm.metriccol=0,_xlpm.keycol=0),"Missing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f>
        <v/>
      </c>
      <c r="F50" s="46" t="str" cm="1">
        <f t="array" ref="F50">IF(OR(F$9="",F$9="No matching data"),"",_xlfn.LET(_xlpm.metriccol,_xlfn.IFNA(_xlfn.XMATCH("BestAvailablePriorityWagesSuperValue_mean",SourceData[#Headers],0),0),_xlpm.keycol,_xlfn.IFNA(_xlfn.XMATCH("LookupKey",SourceData[#Headers],0),0),IF(OR(_xlpm.metriccol=0,_xlpm.keycol=0),"Missing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f>
        <v/>
      </c>
      <c r="G50" s="46" t="str" cm="1">
        <f t="array" ref="G50">IF(OR(G$9="",G$9="No matching data"),"",_xlfn.LET(_xlpm.metriccol,_xlfn.IFNA(_xlfn.XMATCH("BestAvailablePriorityWagesSuperValue_mean",SourceData[#Headers],0),0),_xlpm.keycol,_xlfn.IFNA(_xlfn.XMATCH("LookupKey",SourceData[#Headers],0),0),IF(OR(_xlpm.metriccol=0,_xlpm.keycol=0),"Missing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f>
        <v/>
      </c>
      <c r="H50" s="46" t="str" cm="1">
        <f t="array" ref="H50">IF(OR(H$9="",H$9="No matching data"),"",_xlfn.LET(_xlpm.metriccol,_xlfn.IFNA(_xlfn.XMATCH("BestAvailablePriorityWagesSuperValue_mean",SourceData[#Headers],0),0),_xlpm.keycol,_xlfn.IFNA(_xlfn.XMATCH("LookupKey",SourceData[#Headers],0),0),IF(OR(_xlpm.metriccol=0,_xlpm.keycol=0),"Missing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f>
        <v/>
      </c>
      <c r="I50" s="46" t="str" cm="1">
        <f t="array" ref="I50">IF(OR(I$9="",I$9="No matching data"),"",_xlfn.LET(_xlpm.metriccol,_xlfn.IFNA(_xlfn.XMATCH("BestAvailablePriorityWagesSuperValue_mean",SourceData[#Headers],0),0),_xlpm.keycol,_xlfn.IFNA(_xlfn.XMATCH("LookupKey",SourceData[#Headers],0),0),IF(OR(_xlpm.metriccol=0,_xlpm.keycol=0),"Missing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f>
        <v/>
      </c>
      <c r="J50" s="46" t="str" cm="1">
        <f t="array" ref="J50">IF(OR(J$9="",J$9="No matching data"),"",_xlfn.LET(_xlpm.metriccol,_xlfn.IFNA(_xlfn.XMATCH("BestAvailablePriorityWagesSuperValue_mean",SourceData[#Headers],0),0),_xlpm.keycol,_xlfn.IFNA(_xlfn.XMATCH("LookupKey",SourceData[#Headers],0),0),IF(OR(_xlpm.metriccol=0,_xlpm.keycol=0),"Missing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f>
        <v/>
      </c>
      <c r="K50" s="46" t="str" cm="1">
        <f t="array" ref="K50">IF(OR(K$9="",K$9="No matching data"),"",_xlfn.LET(_xlpm.metriccol,_xlfn.IFNA(_xlfn.XMATCH("BestAvailablePriorityWagesSuperValue_mean",SourceData[#Headers],0),0),_xlpm.keycol,_xlfn.IFNA(_xlfn.XMATCH("LookupKey",SourceData[#Headers],0),0),IF(OR(_xlpm.metriccol=0,_xlpm.keycol=0),"Missing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f>
        <v/>
      </c>
      <c r="L50" s="46" t="str" cm="1">
        <f t="array" ref="L50">IF(OR(L$9="",L$9="No matching data"),"",_xlfn.LET(_xlpm.metriccol,_xlfn.IFNA(_xlfn.XMATCH("BestAvailablePriorityWagesSuperValue_mean",SourceData[#Headers],0),0),_xlpm.keycol,_xlfn.IFNA(_xlfn.XMATCH("LookupKey",SourceData[#Headers],0),0),IF(OR(_xlpm.metriccol=0,_xlpm.keycol=0),"Missing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f>
        <v/>
      </c>
      <c r="M50" s="46" t="str" cm="1">
        <f t="array" ref="M50">IF(OR(M$9="",M$9="No matching data"),"",_xlfn.LET(_xlpm.metriccol,_xlfn.IFNA(_xlfn.XMATCH("BestAvailablePriorityWagesSuperValue_mean",SourceData[#Headers],0),0),_xlpm.keycol,_xlfn.IFNA(_xlfn.XMATCH("LookupKey",SourceData[#Headers],0),0),IF(OR(_xlpm.metriccol=0,_xlpm.keycol=0),"Missing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f>
        <v/>
      </c>
      <c r="N50" s="46" t="str" cm="1">
        <f t="array" ref="N50">IF(OR(N$9="",N$9="No matching data"),"",_xlfn.LET(_xlpm.metriccol,_xlfn.IFNA(_xlfn.XMATCH("BestAvailablePriorityWagesSuperValue_mean",SourceData[#Headers],0),0),_xlpm.keycol,_xlfn.IFNA(_xlfn.XMATCH("LookupKey",SourceData[#Headers],0),0),IF(OR(_xlpm.metriccol=0,_xlpm.keycol=0),"Missing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f>
        <v/>
      </c>
      <c r="O50" s="46" t="str" cm="1">
        <f t="array" ref="O50">IF(OR(O$9="",O$9="No matching data"),"",_xlfn.LET(_xlpm.metriccol,_xlfn.IFNA(_xlfn.XMATCH("BestAvailablePriorityWagesSuperValue_mean",SourceData[#Headers],0),0),_xlpm.keycol,_xlfn.IFNA(_xlfn.XMATCH("LookupKey",SourceData[#Headers],0),0),IF(OR(_xlpm.metriccol=0,_xlpm.keycol=0),"Missing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f>
        <v/>
      </c>
      <c r="P50" s="46" t="str" cm="1">
        <f t="array" ref="P50">IF(OR(P$9="",P$9="No matching data"),"",_xlfn.LET(_xlpm.metriccol,_xlfn.IFNA(_xlfn.XMATCH("BestAvailablePriorityWagesSuperValue_mean",SourceData[#Headers],0),0),_xlpm.keycol,_xlfn.IFNA(_xlfn.XMATCH("LookupKey",SourceData[#Headers],0),0),IF(OR(_xlpm.metriccol=0,_xlpm.keycol=0),"Missing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f>
        <v/>
      </c>
      <c r="Q50" s="46" t="str" cm="1">
        <f t="array" ref="Q50">IF(OR(Q$9="",Q$9="No matching data"),"",_xlfn.LET(_xlpm.metriccol,_xlfn.IFNA(_xlfn.XMATCH("BestAvailablePriorityWagesSuperValue_mean",SourceData[#Headers],0),0),_xlpm.keycol,_xlfn.IFNA(_xlfn.XMATCH("LookupKey",SourceData[#Headers],0),0),IF(OR(_xlpm.metriccol=0,_xlpm.keycol=0),"Missing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f>
        <v/>
      </c>
      <c r="R50" s="46" t="str" cm="1">
        <f t="array" ref="R50">IF(OR(R$9="",R$9="No matching data"),"",_xlfn.LET(_xlpm.metriccol,_xlfn.IFNA(_xlfn.XMATCH("BestAvailablePriorityWagesSuperValue_mean",SourceData[#Headers],0),0),_xlpm.keycol,_xlfn.IFNA(_xlfn.XMATCH("LookupKey",SourceData[#Headers],0),0),IF(OR(_xlpm.metriccol=0,_xlpm.keycol=0),"Missing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f>
        <v/>
      </c>
      <c r="S50" s="46" t="str" cm="1">
        <f t="array" ref="S50">IF(OR(S$9="",S$9="No matching data"),"",_xlfn.LET(_xlpm.metriccol,_xlfn.IFNA(_xlfn.XMATCH("BestAvailablePriorityWagesSuperValue_mean",SourceData[#Headers],0),0),_xlpm.keycol,_xlfn.IFNA(_xlfn.XMATCH("LookupKey",SourceData[#Headers],0),0),IF(OR(_xlpm.metriccol=0,_xlpm.keycol=0),"Missing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f>
        <v/>
      </c>
      <c r="T50" s="46" t="str" cm="1">
        <f t="array" ref="T50">IF(OR(T$9="",T$9="No matching data"),"",_xlfn.LET(_xlpm.metriccol,_xlfn.IFNA(_xlfn.XMATCH("BestAvailablePriorityWagesSuperValue_mean",SourceData[#Headers],0),0),_xlpm.keycol,_xlfn.IFNA(_xlfn.XMATCH("LookupKey",SourceData[#Headers],0),0),IF(OR(_xlpm.metriccol=0,_xlpm.keycol=0),"Missing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f>
        <v/>
      </c>
      <c r="U50" s="46" t="str" cm="1">
        <f t="array" ref="U50">IF(OR(U$9="",U$9="No matching data"),"",_xlfn.LET(_xlpm.metriccol,_xlfn.IFNA(_xlfn.XMATCH("BestAvailablePriorityWagesSuperValue_mean",SourceData[#Headers],0),0),_xlpm.keycol,_xlfn.IFNA(_xlfn.XMATCH("LookupKey",SourceData[#Headers],0),0),IF(OR(_xlpm.metriccol=0,_xlpm.keycol=0),"Missing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f>
        <v/>
      </c>
      <c r="V50" s="46" t="str" cm="1">
        <f t="array" ref="V50">IF(OR(V$9="",V$9="No matching data"),"",_xlfn.LET(_xlpm.metriccol,_xlfn.IFNA(_xlfn.XMATCH("BestAvailablePriorityWagesSuperValue_mean",SourceData[#Headers],0),0),_xlpm.keycol,_xlfn.IFNA(_xlfn.XMATCH("LookupKey",SourceData[#Headers],0),0),IF(OR(_xlpm.metriccol=0,_xlpm.keycol=0),"Missing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f>
        <v/>
      </c>
      <c r="W50" s="23" t="str" cm="1">
        <f t="array" ref="W50">IF(OR(W$9="",W$9="No matching data"),"",_xlfn.LET(_xlpm.metriccol,_xlfn.IFNA(_xlfn.XMATCH("BestAvailablePriorityWagesSuperValue_mean",SourceData[#Headers],0),0),_xlpm.keycol,_xlfn.IFNA(_xlfn.XMATCH("LookupKey",SourceData[#Headers],0),0),IF(OR(_xlpm.metriccol=0,_xlpm.keycol=0),"Missing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f>
        <v/>
      </c>
      <c r="X50" s="23" t="str" cm="1">
        <f t="array" ref="X50">IF(OR(X$9="",X$9="No matching data"),"",_xlfn.LET(_xlpm.metriccol,_xlfn.IFNA(_xlfn.XMATCH("BestAvailablePriorityWagesSuperValue_mean",SourceData[#Headers],0),0),_xlpm.keycol,_xlfn.IFNA(_xlfn.XMATCH("LookupKey",SourceData[#Headers],0),0),IF(OR(_xlpm.metriccol=0,_xlpm.keycol=0),"Missing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f>
        <v/>
      </c>
    </row>
    <row r="51" spans="1:24" s="23" customFormat="1" x14ac:dyDescent="0.25">
      <c r="A51" t="s">
        <v>59</v>
      </c>
      <c r="B51" s="46" cm="1">
        <f t="array" ref="B51">IF(OR(B$9="",B$9="No matching data"),"",_xlfn.LET(_xlpm.metriccol,_xlfn.IFNA(_xlfn.XMATCH("BestAvailablePriorityWagesSuperValue_median",SourceData[#Headers],0),0),_xlpm.keycol,_xlfn.IFNA(_xlfn.XMATCH("LookupKey",SourceData[#Headers],0),0),IF(OR(_xlpm.metriccol=0,_xlpm.keycol=0),"Missing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f>
        <v>39846.6</v>
      </c>
      <c r="C51" s="46" t="str" cm="1">
        <f t="array" ref="C51">IF(OR(C$9="",C$9="No matching data"),"",_xlfn.LET(_xlpm.metriccol,_xlfn.IFNA(_xlfn.XMATCH("BestAvailablePriorityWagesSuperValue_median",SourceData[#Headers],0),0),_xlpm.keycol,_xlfn.IFNA(_xlfn.XMATCH("LookupKey",SourceData[#Headers],0),0),IF(OR(_xlpm.metriccol=0,_xlpm.keycol=0),"Missing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f>
        <v/>
      </c>
      <c r="D51" s="46" t="str" cm="1">
        <f t="array" ref="D51">IF(OR(D$9="",D$9="No matching data"),"",_xlfn.LET(_xlpm.metriccol,_xlfn.IFNA(_xlfn.XMATCH("BestAvailablePriorityWagesSuperValue_median",SourceData[#Headers],0),0),_xlpm.keycol,_xlfn.IFNA(_xlfn.XMATCH("LookupKey",SourceData[#Headers],0),0),IF(OR(_xlpm.metriccol=0,_xlpm.keycol=0),"Missing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f>
        <v/>
      </c>
      <c r="E51" s="46" t="str" cm="1">
        <f t="array" ref="E51">IF(OR(E$9="",E$9="No matching data"),"",_xlfn.LET(_xlpm.metriccol,_xlfn.IFNA(_xlfn.XMATCH("BestAvailablePriorityWagesSuperValue_median",SourceData[#Headers],0),0),_xlpm.keycol,_xlfn.IFNA(_xlfn.XMATCH("LookupKey",SourceData[#Headers],0),0),IF(OR(_xlpm.metriccol=0,_xlpm.keycol=0),"Missing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f>
        <v/>
      </c>
      <c r="F51" s="46" t="str" cm="1">
        <f t="array" ref="F51">IF(OR(F$9="",F$9="No matching data"),"",_xlfn.LET(_xlpm.metriccol,_xlfn.IFNA(_xlfn.XMATCH("BestAvailablePriorityWagesSuperValue_median",SourceData[#Headers],0),0),_xlpm.keycol,_xlfn.IFNA(_xlfn.XMATCH("LookupKey",SourceData[#Headers],0),0),IF(OR(_xlpm.metriccol=0,_xlpm.keycol=0),"Missing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f>
        <v/>
      </c>
      <c r="G51" s="46" t="str" cm="1">
        <f t="array" ref="G51">IF(OR(G$9="",G$9="No matching data"),"",_xlfn.LET(_xlpm.metriccol,_xlfn.IFNA(_xlfn.XMATCH("BestAvailablePriorityWagesSuperValue_median",SourceData[#Headers],0),0),_xlpm.keycol,_xlfn.IFNA(_xlfn.XMATCH("LookupKey",SourceData[#Headers],0),0),IF(OR(_xlpm.metriccol=0,_xlpm.keycol=0),"Missing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f>
        <v/>
      </c>
      <c r="H51" s="46" t="str" cm="1">
        <f t="array" ref="H51">IF(OR(H$9="",H$9="No matching data"),"",_xlfn.LET(_xlpm.metriccol,_xlfn.IFNA(_xlfn.XMATCH("BestAvailablePriorityWagesSuperValue_median",SourceData[#Headers],0),0),_xlpm.keycol,_xlfn.IFNA(_xlfn.XMATCH("LookupKey",SourceData[#Headers],0),0),IF(OR(_xlpm.metriccol=0,_xlpm.keycol=0),"Missing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f>
        <v/>
      </c>
      <c r="I51" s="46" t="str" cm="1">
        <f t="array" ref="I51">IF(OR(I$9="",I$9="No matching data"),"",_xlfn.LET(_xlpm.metriccol,_xlfn.IFNA(_xlfn.XMATCH("BestAvailablePriorityWagesSuperValue_median",SourceData[#Headers],0),0),_xlpm.keycol,_xlfn.IFNA(_xlfn.XMATCH("LookupKey",SourceData[#Headers],0),0),IF(OR(_xlpm.metriccol=0,_xlpm.keycol=0),"Missing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f>
        <v/>
      </c>
      <c r="J51" s="46" t="str" cm="1">
        <f t="array" ref="J51">IF(OR(J$9="",J$9="No matching data"),"",_xlfn.LET(_xlpm.metriccol,_xlfn.IFNA(_xlfn.XMATCH("BestAvailablePriorityWagesSuperValue_median",SourceData[#Headers],0),0),_xlpm.keycol,_xlfn.IFNA(_xlfn.XMATCH("LookupKey",SourceData[#Headers],0),0),IF(OR(_xlpm.metriccol=0,_xlpm.keycol=0),"Missing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f>
        <v/>
      </c>
      <c r="K51" s="46" t="str" cm="1">
        <f t="array" ref="K51">IF(OR(K$9="",K$9="No matching data"),"",_xlfn.LET(_xlpm.metriccol,_xlfn.IFNA(_xlfn.XMATCH("BestAvailablePriorityWagesSuperValue_median",SourceData[#Headers],0),0),_xlpm.keycol,_xlfn.IFNA(_xlfn.XMATCH("LookupKey",SourceData[#Headers],0),0),IF(OR(_xlpm.metriccol=0,_xlpm.keycol=0),"Missing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f>
        <v/>
      </c>
      <c r="L51" s="46" t="str" cm="1">
        <f t="array" ref="L51">IF(OR(L$9="",L$9="No matching data"),"",_xlfn.LET(_xlpm.metriccol,_xlfn.IFNA(_xlfn.XMATCH("BestAvailablePriorityWagesSuperValue_median",SourceData[#Headers],0),0),_xlpm.keycol,_xlfn.IFNA(_xlfn.XMATCH("LookupKey",SourceData[#Headers],0),0),IF(OR(_xlpm.metriccol=0,_xlpm.keycol=0),"Missing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f>
        <v/>
      </c>
      <c r="M51" s="46" t="str" cm="1">
        <f t="array" ref="M51">IF(OR(M$9="",M$9="No matching data"),"",_xlfn.LET(_xlpm.metriccol,_xlfn.IFNA(_xlfn.XMATCH("BestAvailablePriorityWagesSuperValue_median",SourceData[#Headers],0),0),_xlpm.keycol,_xlfn.IFNA(_xlfn.XMATCH("LookupKey",SourceData[#Headers],0),0),IF(OR(_xlpm.metriccol=0,_xlpm.keycol=0),"Missing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f>
        <v/>
      </c>
      <c r="N51" s="46" t="str" cm="1">
        <f t="array" ref="N51">IF(OR(N$9="",N$9="No matching data"),"",_xlfn.LET(_xlpm.metriccol,_xlfn.IFNA(_xlfn.XMATCH("BestAvailablePriorityWagesSuperValue_median",SourceData[#Headers],0),0),_xlpm.keycol,_xlfn.IFNA(_xlfn.XMATCH("LookupKey",SourceData[#Headers],0),0),IF(OR(_xlpm.metriccol=0,_xlpm.keycol=0),"Missing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f>
        <v/>
      </c>
      <c r="O51" s="46" t="str" cm="1">
        <f t="array" ref="O51">IF(OR(O$9="",O$9="No matching data"),"",_xlfn.LET(_xlpm.metriccol,_xlfn.IFNA(_xlfn.XMATCH("BestAvailablePriorityWagesSuperValue_median",SourceData[#Headers],0),0),_xlpm.keycol,_xlfn.IFNA(_xlfn.XMATCH("LookupKey",SourceData[#Headers],0),0),IF(OR(_xlpm.metriccol=0,_xlpm.keycol=0),"Missing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f>
        <v/>
      </c>
      <c r="P51" s="46" t="str" cm="1">
        <f t="array" ref="P51">IF(OR(P$9="",P$9="No matching data"),"",_xlfn.LET(_xlpm.metriccol,_xlfn.IFNA(_xlfn.XMATCH("BestAvailablePriorityWagesSuperValue_median",SourceData[#Headers],0),0),_xlpm.keycol,_xlfn.IFNA(_xlfn.XMATCH("LookupKey",SourceData[#Headers],0),0),IF(OR(_xlpm.metriccol=0,_xlpm.keycol=0),"Missing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f>
        <v/>
      </c>
      <c r="Q51" s="46" t="str" cm="1">
        <f t="array" ref="Q51">IF(OR(Q$9="",Q$9="No matching data"),"",_xlfn.LET(_xlpm.metriccol,_xlfn.IFNA(_xlfn.XMATCH("BestAvailablePriorityWagesSuperValue_median",SourceData[#Headers],0),0),_xlpm.keycol,_xlfn.IFNA(_xlfn.XMATCH("LookupKey",SourceData[#Headers],0),0),IF(OR(_xlpm.metriccol=0,_xlpm.keycol=0),"Missing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f>
        <v/>
      </c>
      <c r="R51" s="46" t="str" cm="1">
        <f t="array" ref="R51">IF(OR(R$9="",R$9="No matching data"),"",_xlfn.LET(_xlpm.metriccol,_xlfn.IFNA(_xlfn.XMATCH("BestAvailablePriorityWagesSuperValue_median",SourceData[#Headers],0),0),_xlpm.keycol,_xlfn.IFNA(_xlfn.XMATCH("LookupKey",SourceData[#Headers],0),0),IF(OR(_xlpm.metriccol=0,_xlpm.keycol=0),"Missing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f>
        <v/>
      </c>
      <c r="S51" s="46" t="str" cm="1">
        <f t="array" ref="S51">IF(OR(S$9="",S$9="No matching data"),"",_xlfn.LET(_xlpm.metriccol,_xlfn.IFNA(_xlfn.XMATCH("BestAvailablePriorityWagesSuperValue_median",SourceData[#Headers],0),0),_xlpm.keycol,_xlfn.IFNA(_xlfn.XMATCH("LookupKey",SourceData[#Headers],0),0),IF(OR(_xlpm.metriccol=0,_xlpm.keycol=0),"Missing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f>
        <v/>
      </c>
      <c r="T51" s="46" t="str" cm="1">
        <f t="array" ref="T51">IF(OR(T$9="",T$9="No matching data"),"",_xlfn.LET(_xlpm.metriccol,_xlfn.IFNA(_xlfn.XMATCH("BestAvailablePriorityWagesSuperValue_median",SourceData[#Headers],0),0),_xlpm.keycol,_xlfn.IFNA(_xlfn.XMATCH("LookupKey",SourceData[#Headers],0),0),IF(OR(_xlpm.metriccol=0,_xlpm.keycol=0),"Missing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f>
        <v/>
      </c>
      <c r="U51" s="46" t="str" cm="1">
        <f t="array" ref="U51">IF(OR(U$9="",U$9="No matching data"),"",_xlfn.LET(_xlpm.metriccol,_xlfn.IFNA(_xlfn.XMATCH("BestAvailablePriorityWagesSuperValue_median",SourceData[#Headers],0),0),_xlpm.keycol,_xlfn.IFNA(_xlfn.XMATCH("LookupKey",SourceData[#Headers],0),0),IF(OR(_xlpm.metriccol=0,_xlpm.keycol=0),"Missing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f>
        <v/>
      </c>
      <c r="V51" s="46" t="str" cm="1">
        <f t="array" ref="V51">IF(OR(V$9="",V$9="No matching data"),"",_xlfn.LET(_xlpm.metriccol,_xlfn.IFNA(_xlfn.XMATCH("BestAvailablePriorityWagesSuperValue_median",SourceData[#Headers],0),0),_xlpm.keycol,_xlfn.IFNA(_xlfn.XMATCH("LookupKey",SourceData[#Headers],0),0),IF(OR(_xlpm.metriccol=0,_xlpm.keycol=0),"Missing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f>
        <v/>
      </c>
      <c r="W51" s="23" t="str" cm="1">
        <f t="array" ref="W51">IF(OR(W$9="",W$9="No matching data"),"",_xlfn.LET(_xlpm.metriccol,_xlfn.IFNA(_xlfn.XMATCH("BestAvailablePriorityWagesSuperValue_median",SourceData[#Headers],0),0),_xlpm.keycol,_xlfn.IFNA(_xlfn.XMATCH("LookupKey",SourceData[#Headers],0),0),IF(OR(_xlpm.metriccol=0,_xlpm.keycol=0),"Missing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f>
        <v/>
      </c>
      <c r="X51" s="23" t="str" cm="1">
        <f t="array" ref="X51">IF(OR(X$9="",X$9="No matching data"),"",_xlfn.LET(_xlpm.metriccol,_xlfn.IFNA(_xlfn.XMATCH("BestAvailablePriorityWagesSuperValue_median",SourceData[#Headers],0),0),_xlpm.keycol,_xlfn.IFNA(_xlfn.XMATCH("LookupKey",SourceData[#Headers],0),0),IF(OR(_xlpm.metriccol=0,_xlpm.keycol=0),"Missing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f>
        <v/>
      </c>
    </row>
    <row r="52" spans="1:24" s="23" customFormat="1" x14ac:dyDescent="0.25">
      <c r="A52"/>
      <c r="B52" s="46"/>
      <c r="C52" s="46"/>
      <c r="D52" s="46"/>
      <c r="E52" s="46"/>
      <c r="F52" s="46"/>
      <c r="G52" s="46"/>
      <c r="H52" s="46"/>
      <c r="I52" s="46"/>
      <c r="J52" s="46"/>
      <c r="K52" s="46"/>
      <c r="L52" s="46"/>
      <c r="M52" s="46"/>
      <c r="N52" s="46"/>
      <c r="O52" s="46"/>
      <c r="P52" s="46"/>
      <c r="Q52" s="46"/>
      <c r="R52" s="46"/>
      <c r="S52" s="46"/>
      <c r="T52" s="46"/>
      <c r="U52" s="46"/>
      <c r="V52" s="46"/>
    </row>
    <row r="53" spans="1:24" s="23" customFormat="1" x14ac:dyDescent="0.25">
      <c r="A53" s="1" t="s">
        <v>60</v>
      </c>
      <c r="B53" s="44"/>
      <c r="C53" s="44"/>
      <c r="D53" s="44"/>
      <c r="E53" s="44"/>
      <c r="F53" s="44"/>
      <c r="G53" s="44"/>
      <c r="H53" s="44"/>
      <c r="I53" s="44"/>
      <c r="J53" s="44"/>
      <c r="K53" s="44"/>
      <c r="L53" s="44"/>
      <c r="M53" s="44"/>
      <c r="N53" s="44"/>
      <c r="O53" s="44"/>
      <c r="P53" s="44"/>
      <c r="Q53" s="44"/>
      <c r="R53" s="44"/>
      <c r="S53" s="44"/>
      <c r="T53" s="44"/>
      <c r="U53" s="44"/>
      <c r="V53" s="44"/>
    </row>
    <row r="54" spans="1:24" s="23" customFormat="1" x14ac:dyDescent="0.25">
      <c r="A54" t="s">
        <v>61</v>
      </c>
      <c r="B54" s="45" cm="1">
        <f t="array" ref="B54">IF(OR(B$9="",B$9="No matching data"),"",_xlfn.LET(_xlpm.metriccol,_xlfn.IFNA(_xlfn.XMATCH("BestAvailablePriorityLeave_pcthaving",SourceData[#Headers],0),0),_xlpm.keycol,_xlfn.IFNA(_xlfn.XMATCH("LookupKey",SourceData[#Headers],0),0),IF(OR(_xlpm.metriccol=0,_xlpm.keycol=0),"Missing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f>
        <v>0.20491999999999999</v>
      </c>
      <c r="C54" s="45" t="str" cm="1">
        <f t="array" ref="C54">IF(OR(C$9="",C$9="No matching data"),"",_xlfn.LET(_xlpm.metriccol,_xlfn.IFNA(_xlfn.XMATCH("BestAvailablePriorityLeave_pcthaving",SourceData[#Headers],0),0),_xlpm.keycol,_xlfn.IFNA(_xlfn.XMATCH("LookupKey",SourceData[#Headers],0),0),IF(OR(_xlpm.metriccol=0,_xlpm.keycol=0),"Missing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f>
        <v/>
      </c>
      <c r="D54" s="45" t="str" cm="1">
        <f t="array" ref="D54">IF(OR(D$9="",D$9="No matching data"),"",_xlfn.LET(_xlpm.metriccol,_xlfn.IFNA(_xlfn.XMATCH("BestAvailablePriorityLeave_pcthaving",SourceData[#Headers],0),0),_xlpm.keycol,_xlfn.IFNA(_xlfn.XMATCH("LookupKey",SourceData[#Headers],0),0),IF(OR(_xlpm.metriccol=0,_xlpm.keycol=0),"Missing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f>
        <v/>
      </c>
      <c r="E54" s="45" t="str" cm="1">
        <f t="array" ref="E54">IF(OR(E$9="",E$9="No matching data"),"",_xlfn.LET(_xlpm.metriccol,_xlfn.IFNA(_xlfn.XMATCH("BestAvailablePriorityLeave_pcthaving",SourceData[#Headers],0),0),_xlpm.keycol,_xlfn.IFNA(_xlfn.XMATCH("LookupKey",SourceData[#Headers],0),0),IF(OR(_xlpm.metriccol=0,_xlpm.keycol=0),"Missing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f>
        <v/>
      </c>
      <c r="F54" s="45" t="str" cm="1">
        <f t="array" ref="F54">IF(OR(F$9="",F$9="No matching data"),"",_xlfn.LET(_xlpm.metriccol,_xlfn.IFNA(_xlfn.XMATCH("BestAvailablePriorityLeave_pcthaving",SourceData[#Headers],0),0),_xlpm.keycol,_xlfn.IFNA(_xlfn.XMATCH("LookupKey",SourceData[#Headers],0),0),IF(OR(_xlpm.metriccol=0,_xlpm.keycol=0),"Missing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f>
        <v/>
      </c>
      <c r="G54" s="45" t="str" cm="1">
        <f t="array" ref="G54">IF(OR(G$9="",G$9="No matching data"),"",_xlfn.LET(_xlpm.metriccol,_xlfn.IFNA(_xlfn.XMATCH("BestAvailablePriorityLeave_pcthaving",SourceData[#Headers],0),0),_xlpm.keycol,_xlfn.IFNA(_xlfn.XMATCH("LookupKey",SourceData[#Headers],0),0),IF(OR(_xlpm.metriccol=0,_xlpm.keycol=0),"Missing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f>
        <v/>
      </c>
      <c r="H54" s="45" t="str" cm="1">
        <f t="array" ref="H54">IF(OR(H$9="",H$9="No matching data"),"",_xlfn.LET(_xlpm.metriccol,_xlfn.IFNA(_xlfn.XMATCH("BestAvailablePriorityLeave_pcthaving",SourceData[#Headers],0),0),_xlpm.keycol,_xlfn.IFNA(_xlfn.XMATCH("LookupKey",SourceData[#Headers],0),0),IF(OR(_xlpm.metriccol=0,_xlpm.keycol=0),"Missing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f>
        <v/>
      </c>
      <c r="I54" s="45" t="str" cm="1">
        <f t="array" ref="I54">IF(OR(I$9="",I$9="No matching data"),"",_xlfn.LET(_xlpm.metriccol,_xlfn.IFNA(_xlfn.XMATCH("BestAvailablePriorityLeave_pcthaving",SourceData[#Headers],0),0),_xlpm.keycol,_xlfn.IFNA(_xlfn.XMATCH("LookupKey",SourceData[#Headers],0),0),IF(OR(_xlpm.metriccol=0,_xlpm.keycol=0),"Missing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f>
        <v/>
      </c>
      <c r="J54" s="45" t="str" cm="1">
        <f t="array" ref="J54">IF(OR(J$9="",J$9="No matching data"),"",_xlfn.LET(_xlpm.metriccol,_xlfn.IFNA(_xlfn.XMATCH("BestAvailablePriorityLeave_pcthaving",SourceData[#Headers],0),0),_xlpm.keycol,_xlfn.IFNA(_xlfn.XMATCH("LookupKey",SourceData[#Headers],0),0),IF(OR(_xlpm.metriccol=0,_xlpm.keycol=0),"Missing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f>
        <v/>
      </c>
      <c r="K54" s="45" t="str" cm="1">
        <f t="array" ref="K54">IF(OR(K$9="",K$9="No matching data"),"",_xlfn.LET(_xlpm.metriccol,_xlfn.IFNA(_xlfn.XMATCH("BestAvailablePriorityLeave_pcthaving",SourceData[#Headers],0),0),_xlpm.keycol,_xlfn.IFNA(_xlfn.XMATCH("LookupKey",SourceData[#Headers],0),0),IF(OR(_xlpm.metriccol=0,_xlpm.keycol=0),"Missing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f>
        <v/>
      </c>
      <c r="L54" s="45" t="str" cm="1">
        <f t="array" ref="L54">IF(OR(L$9="",L$9="No matching data"),"",_xlfn.LET(_xlpm.metriccol,_xlfn.IFNA(_xlfn.XMATCH("BestAvailablePriorityLeave_pcthaving",SourceData[#Headers],0),0),_xlpm.keycol,_xlfn.IFNA(_xlfn.XMATCH("LookupKey",SourceData[#Headers],0),0),IF(OR(_xlpm.metriccol=0,_xlpm.keycol=0),"Missing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f>
        <v/>
      </c>
      <c r="M54" s="45" t="str" cm="1">
        <f t="array" ref="M54">IF(OR(M$9="",M$9="No matching data"),"",_xlfn.LET(_xlpm.metriccol,_xlfn.IFNA(_xlfn.XMATCH("BestAvailablePriorityLeave_pcthaving",SourceData[#Headers],0),0),_xlpm.keycol,_xlfn.IFNA(_xlfn.XMATCH("LookupKey",SourceData[#Headers],0),0),IF(OR(_xlpm.metriccol=0,_xlpm.keycol=0),"Missing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f>
        <v/>
      </c>
      <c r="N54" s="45" t="str" cm="1">
        <f t="array" ref="N54">IF(OR(N$9="",N$9="No matching data"),"",_xlfn.LET(_xlpm.metriccol,_xlfn.IFNA(_xlfn.XMATCH("BestAvailablePriorityLeave_pcthaving",SourceData[#Headers],0),0),_xlpm.keycol,_xlfn.IFNA(_xlfn.XMATCH("LookupKey",SourceData[#Headers],0),0),IF(OR(_xlpm.metriccol=0,_xlpm.keycol=0),"Missing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f>
        <v/>
      </c>
      <c r="O54" s="45" t="str" cm="1">
        <f t="array" ref="O54">IF(OR(O$9="",O$9="No matching data"),"",_xlfn.LET(_xlpm.metriccol,_xlfn.IFNA(_xlfn.XMATCH("BestAvailablePriorityLeave_pcthaving",SourceData[#Headers],0),0),_xlpm.keycol,_xlfn.IFNA(_xlfn.XMATCH("LookupKey",SourceData[#Headers],0),0),IF(OR(_xlpm.metriccol=0,_xlpm.keycol=0),"Missing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f>
        <v/>
      </c>
      <c r="P54" s="45" t="str" cm="1">
        <f t="array" ref="P54">IF(OR(P$9="",P$9="No matching data"),"",_xlfn.LET(_xlpm.metriccol,_xlfn.IFNA(_xlfn.XMATCH("BestAvailablePriorityLeave_pcthaving",SourceData[#Headers],0),0),_xlpm.keycol,_xlfn.IFNA(_xlfn.XMATCH("LookupKey",SourceData[#Headers],0),0),IF(OR(_xlpm.metriccol=0,_xlpm.keycol=0),"Missing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f>
        <v/>
      </c>
      <c r="Q54" s="45" t="str" cm="1">
        <f t="array" ref="Q54">IF(OR(Q$9="",Q$9="No matching data"),"",_xlfn.LET(_xlpm.metriccol,_xlfn.IFNA(_xlfn.XMATCH("BestAvailablePriorityLeave_pcthaving",SourceData[#Headers],0),0),_xlpm.keycol,_xlfn.IFNA(_xlfn.XMATCH("LookupKey",SourceData[#Headers],0),0),IF(OR(_xlpm.metriccol=0,_xlpm.keycol=0),"Missing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f>
        <v/>
      </c>
      <c r="R54" s="45" t="str" cm="1">
        <f t="array" ref="R54">IF(OR(R$9="",R$9="No matching data"),"",_xlfn.LET(_xlpm.metriccol,_xlfn.IFNA(_xlfn.XMATCH("BestAvailablePriorityLeave_pcthaving",SourceData[#Headers],0),0),_xlpm.keycol,_xlfn.IFNA(_xlfn.XMATCH("LookupKey",SourceData[#Headers],0),0),IF(OR(_xlpm.metriccol=0,_xlpm.keycol=0),"Missing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f>
        <v/>
      </c>
      <c r="S54" s="45" t="str" cm="1">
        <f t="array" ref="S54">IF(OR(S$9="",S$9="No matching data"),"",_xlfn.LET(_xlpm.metriccol,_xlfn.IFNA(_xlfn.XMATCH("BestAvailablePriorityLeave_pcthaving",SourceData[#Headers],0),0),_xlpm.keycol,_xlfn.IFNA(_xlfn.XMATCH("LookupKey",SourceData[#Headers],0),0),IF(OR(_xlpm.metriccol=0,_xlpm.keycol=0),"Missing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f>
        <v/>
      </c>
      <c r="T54" s="45" t="str" cm="1">
        <f t="array" ref="T54">IF(OR(T$9="",T$9="No matching data"),"",_xlfn.LET(_xlpm.metriccol,_xlfn.IFNA(_xlfn.XMATCH("BestAvailablePriorityLeave_pcthaving",SourceData[#Headers],0),0),_xlpm.keycol,_xlfn.IFNA(_xlfn.XMATCH("LookupKey",SourceData[#Headers],0),0),IF(OR(_xlpm.metriccol=0,_xlpm.keycol=0),"Missing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f>
        <v/>
      </c>
      <c r="U54" s="45" t="str" cm="1">
        <f t="array" ref="U54">IF(OR(U$9="",U$9="No matching data"),"",_xlfn.LET(_xlpm.metriccol,_xlfn.IFNA(_xlfn.XMATCH("BestAvailablePriorityLeave_pcthaving",SourceData[#Headers],0),0),_xlpm.keycol,_xlfn.IFNA(_xlfn.XMATCH("LookupKey",SourceData[#Headers],0),0),IF(OR(_xlpm.metriccol=0,_xlpm.keycol=0),"Missing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f>
        <v/>
      </c>
      <c r="V54" s="45" t="str" cm="1">
        <f t="array" ref="V54">IF(OR(V$9="",V$9="No matching data"),"",_xlfn.LET(_xlpm.metriccol,_xlfn.IFNA(_xlfn.XMATCH("BestAvailablePriorityLeave_pcthaving",SourceData[#Headers],0),0),_xlpm.keycol,_xlfn.IFNA(_xlfn.XMATCH("LookupKey",SourceData[#Headers],0),0),IF(OR(_xlpm.metriccol=0,_xlpm.keycol=0),"Missing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f>
        <v/>
      </c>
      <c r="W54" s="23" t="str" cm="1">
        <f t="array" ref="W54">IF(OR(W$9="",W$9="No matching data"),"",_xlfn.LET(_xlpm.metriccol,_xlfn.IFNA(_xlfn.XMATCH("BestAvailablePriorityLeave_pcthaving",SourceData[#Headers],0),0),_xlpm.keycol,_xlfn.IFNA(_xlfn.XMATCH("LookupKey",SourceData[#Headers],0),0),IF(OR(_xlpm.metriccol=0,_xlpm.keycol=0),"Missing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f>
        <v/>
      </c>
      <c r="X54" s="23" t="str" cm="1">
        <f t="array" ref="X54">IF(OR(X$9="",X$9="No matching data"),"",_xlfn.LET(_xlpm.metriccol,_xlfn.IFNA(_xlfn.XMATCH("BestAvailablePriorityLeave_pcthaving",SourceData[#Headers],0),0),_xlpm.keycol,_xlfn.IFNA(_xlfn.XMATCH("LookupKey",SourceData[#Headers],0),0),IF(OR(_xlpm.metriccol=0,_xlpm.keycol=0),"Missing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f>
        <v/>
      </c>
    </row>
    <row r="55" spans="1:24" s="23" customFormat="1" x14ac:dyDescent="0.25">
      <c r="A55" t="s">
        <v>62</v>
      </c>
      <c r="B55" s="46" cm="1">
        <f t="array" ref="B55">IF(OR(B$9="",B$9="No matching data"),"",_xlfn.LET(_xlpm.metriccol,_xlfn.IFNA(_xlfn.XMATCH("BestAvailablePriorityLeaveValue_total",SourceData[#Headers],0),0),_xlpm.keycol,_xlfn.IFNA(_xlfn.XMATCH("LookupKey",SourceData[#Headers],0),0),IF(OR(_xlpm.metriccol=0,_xlpm.keycol=0),"Missing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f>
        <v>435198476.37</v>
      </c>
      <c r="C55" s="46" t="str" cm="1">
        <f t="array" ref="C55">IF(OR(C$9="",C$9="No matching data"),"",_xlfn.LET(_xlpm.metriccol,_xlfn.IFNA(_xlfn.XMATCH("BestAvailablePriorityLeaveValue_total",SourceData[#Headers],0),0),_xlpm.keycol,_xlfn.IFNA(_xlfn.XMATCH("LookupKey",SourceData[#Headers],0),0),IF(OR(_xlpm.metriccol=0,_xlpm.keycol=0),"Missing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f>
        <v/>
      </c>
      <c r="D55" s="46" t="str" cm="1">
        <f t="array" ref="D55">IF(OR(D$9="",D$9="No matching data"),"",_xlfn.LET(_xlpm.metriccol,_xlfn.IFNA(_xlfn.XMATCH("BestAvailablePriorityLeaveValue_total",SourceData[#Headers],0),0),_xlpm.keycol,_xlfn.IFNA(_xlfn.XMATCH("LookupKey",SourceData[#Headers],0),0),IF(OR(_xlpm.metriccol=0,_xlpm.keycol=0),"Missing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f>
        <v/>
      </c>
      <c r="E55" s="46" t="str" cm="1">
        <f t="array" ref="E55">IF(OR(E$9="",E$9="No matching data"),"",_xlfn.LET(_xlpm.metriccol,_xlfn.IFNA(_xlfn.XMATCH("BestAvailablePriorityLeaveValue_total",SourceData[#Headers],0),0),_xlpm.keycol,_xlfn.IFNA(_xlfn.XMATCH("LookupKey",SourceData[#Headers],0),0),IF(OR(_xlpm.metriccol=0,_xlpm.keycol=0),"Missing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f>
        <v/>
      </c>
      <c r="F55" s="46" t="str" cm="1">
        <f t="array" ref="F55">IF(OR(F$9="",F$9="No matching data"),"",_xlfn.LET(_xlpm.metriccol,_xlfn.IFNA(_xlfn.XMATCH("BestAvailablePriorityLeaveValue_total",SourceData[#Headers],0),0),_xlpm.keycol,_xlfn.IFNA(_xlfn.XMATCH("LookupKey",SourceData[#Headers],0),0),IF(OR(_xlpm.metriccol=0,_xlpm.keycol=0),"Missing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f>
        <v/>
      </c>
      <c r="G55" s="46" t="str" cm="1">
        <f t="array" ref="G55">IF(OR(G$9="",G$9="No matching data"),"",_xlfn.LET(_xlpm.metriccol,_xlfn.IFNA(_xlfn.XMATCH("BestAvailablePriorityLeaveValue_total",SourceData[#Headers],0),0),_xlpm.keycol,_xlfn.IFNA(_xlfn.XMATCH("LookupKey",SourceData[#Headers],0),0),IF(OR(_xlpm.metriccol=0,_xlpm.keycol=0),"Missing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f>
        <v/>
      </c>
      <c r="H55" s="46" t="str" cm="1">
        <f t="array" ref="H55">IF(OR(H$9="",H$9="No matching data"),"",_xlfn.LET(_xlpm.metriccol,_xlfn.IFNA(_xlfn.XMATCH("BestAvailablePriorityLeaveValue_total",SourceData[#Headers],0),0),_xlpm.keycol,_xlfn.IFNA(_xlfn.XMATCH("LookupKey",SourceData[#Headers],0),0),IF(OR(_xlpm.metriccol=0,_xlpm.keycol=0),"Missing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f>
        <v/>
      </c>
      <c r="I55" s="46" t="str" cm="1">
        <f t="array" ref="I55">IF(OR(I$9="",I$9="No matching data"),"",_xlfn.LET(_xlpm.metriccol,_xlfn.IFNA(_xlfn.XMATCH("BestAvailablePriorityLeaveValue_total",SourceData[#Headers],0),0),_xlpm.keycol,_xlfn.IFNA(_xlfn.XMATCH("LookupKey",SourceData[#Headers],0),0),IF(OR(_xlpm.metriccol=0,_xlpm.keycol=0),"Missing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f>
        <v/>
      </c>
      <c r="J55" s="46" t="str" cm="1">
        <f t="array" ref="J55">IF(OR(J$9="",J$9="No matching data"),"",_xlfn.LET(_xlpm.metriccol,_xlfn.IFNA(_xlfn.XMATCH("BestAvailablePriorityLeaveValue_total",SourceData[#Headers],0),0),_xlpm.keycol,_xlfn.IFNA(_xlfn.XMATCH("LookupKey",SourceData[#Headers],0),0),IF(OR(_xlpm.metriccol=0,_xlpm.keycol=0),"Missing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f>
        <v/>
      </c>
      <c r="K55" s="46" t="str" cm="1">
        <f t="array" ref="K55">IF(OR(K$9="",K$9="No matching data"),"",_xlfn.LET(_xlpm.metriccol,_xlfn.IFNA(_xlfn.XMATCH("BestAvailablePriorityLeaveValue_total",SourceData[#Headers],0),0),_xlpm.keycol,_xlfn.IFNA(_xlfn.XMATCH("LookupKey",SourceData[#Headers],0),0),IF(OR(_xlpm.metriccol=0,_xlpm.keycol=0),"Missing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f>
        <v/>
      </c>
      <c r="L55" s="46" t="str" cm="1">
        <f t="array" ref="L55">IF(OR(L$9="",L$9="No matching data"),"",_xlfn.LET(_xlpm.metriccol,_xlfn.IFNA(_xlfn.XMATCH("BestAvailablePriorityLeaveValue_total",SourceData[#Headers],0),0),_xlpm.keycol,_xlfn.IFNA(_xlfn.XMATCH("LookupKey",SourceData[#Headers],0),0),IF(OR(_xlpm.metriccol=0,_xlpm.keycol=0),"Missing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f>
        <v/>
      </c>
      <c r="M55" s="46" t="str" cm="1">
        <f t="array" ref="M55">IF(OR(M$9="",M$9="No matching data"),"",_xlfn.LET(_xlpm.metriccol,_xlfn.IFNA(_xlfn.XMATCH("BestAvailablePriorityLeaveValue_total",SourceData[#Headers],0),0),_xlpm.keycol,_xlfn.IFNA(_xlfn.XMATCH("LookupKey",SourceData[#Headers],0),0),IF(OR(_xlpm.metriccol=0,_xlpm.keycol=0),"Missing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f>
        <v/>
      </c>
      <c r="N55" s="46" t="str" cm="1">
        <f t="array" ref="N55">IF(OR(N$9="",N$9="No matching data"),"",_xlfn.LET(_xlpm.metriccol,_xlfn.IFNA(_xlfn.XMATCH("BestAvailablePriorityLeaveValue_total",SourceData[#Headers],0),0),_xlpm.keycol,_xlfn.IFNA(_xlfn.XMATCH("LookupKey",SourceData[#Headers],0),0),IF(OR(_xlpm.metriccol=0,_xlpm.keycol=0),"Missing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f>
        <v/>
      </c>
      <c r="O55" s="46" t="str" cm="1">
        <f t="array" ref="O55">IF(OR(O$9="",O$9="No matching data"),"",_xlfn.LET(_xlpm.metriccol,_xlfn.IFNA(_xlfn.XMATCH("BestAvailablePriorityLeaveValue_total",SourceData[#Headers],0),0),_xlpm.keycol,_xlfn.IFNA(_xlfn.XMATCH("LookupKey",SourceData[#Headers],0),0),IF(OR(_xlpm.metriccol=0,_xlpm.keycol=0),"Missing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f>
        <v/>
      </c>
      <c r="P55" s="46" t="str" cm="1">
        <f t="array" ref="P55">IF(OR(P$9="",P$9="No matching data"),"",_xlfn.LET(_xlpm.metriccol,_xlfn.IFNA(_xlfn.XMATCH("BestAvailablePriorityLeaveValue_total",SourceData[#Headers],0),0),_xlpm.keycol,_xlfn.IFNA(_xlfn.XMATCH("LookupKey",SourceData[#Headers],0),0),IF(OR(_xlpm.metriccol=0,_xlpm.keycol=0),"Missing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f>
        <v/>
      </c>
      <c r="Q55" s="46" t="str" cm="1">
        <f t="array" ref="Q55">IF(OR(Q$9="",Q$9="No matching data"),"",_xlfn.LET(_xlpm.metriccol,_xlfn.IFNA(_xlfn.XMATCH("BestAvailablePriorityLeaveValue_total",SourceData[#Headers],0),0),_xlpm.keycol,_xlfn.IFNA(_xlfn.XMATCH("LookupKey",SourceData[#Headers],0),0),IF(OR(_xlpm.metriccol=0,_xlpm.keycol=0),"Missing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f>
        <v/>
      </c>
      <c r="R55" s="46" t="str" cm="1">
        <f t="array" ref="R55">IF(OR(R$9="",R$9="No matching data"),"",_xlfn.LET(_xlpm.metriccol,_xlfn.IFNA(_xlfn.XMATCH("BestAvailablePriorityLeaveValue_total",SourceData[#Headers],0),0),_xlpm.keycol,_xlfn.IFNA(_xlfn.XMATCH("LookupKey",SourceData[#Headers],0),0),IF(OR(_xlpm.metriccol=0,_xlpm.keycol=0),"Missing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f>
        <v/>
      </c>
      <c r="S55" s="46" t="str" cm="1">
        <f t="array" ref="S55">IF(OR(S$9="",S$9="No matching data"),"",_xlfn.LET(_xlpm.metriccol,_xlfn.IFNA(_xlfn.XMATCH("BestAvailablePriorityLeaveValue_total",SourceData[#Headers],0),0),_xlpm.keycol,_xlfn.IFNA(_xlfn.XMATCH("LookupKey",SourceData[#Headers],0),0),IF(OR(_xlpm.metriccol=0,_xlpm.keycol=0),"Missing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f>
        <v/>
      </c>
      <c r="T55" s="46" t="str" cm="1">
        <f t="array" ref="T55">IF(OR(T$9="",T$9="No matching data"),"",_xlfn.LET(_xlpm.metriccol,_xlfn.IFNA(_xlfn.XMATCH("BestAvailablePriorityLeaveValue_total",SourceData[#Headers],0),0),_xlpm.keycol,_xlfn.IFNA(_xlfn.XMATCH("LookupKey",SourceData[#Headers],0),0),IF(OR(_xlpm.metriccol=0,_xlpm.keycol=0),"Missing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f>
        <v/>
      </c>
      <c r="U55" s="46" t="str" cm="1">
        <f t="array" ref="U55">IF(OR(U$9="",U$9="No matching data"),"",_xlfn.LET(_xlpm.metriccol,_xlfn.IFNA(_xlfn.XMATCH("BestAvailablePriorityLeaveValue_total",SourceData[#Headers],0),0),_xlpm.keycol,_xlfn.IFNA(_xlfn.XMATCH("LookupKey",SourceData[#Headers],0),0),IF(OR(_xlpm.metriccol=0,_xlpm.keycol=0),"Missing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f>
        <v/>
      </c>
      <c r="V55" s="46" t="str" cm="1">
        <f t="array" ref="V55">IF(OR(V$9="",V$9="No matching data"),"",_xlfn.LET(_xlpm.metriccol,_xlfn.IFNA(_xlfn.XMATCH("BestAvailablePriorityLeaveValue_total",SourceData[#Headers],0),0),_xlpm.keycol,_xlfn.IFNA(_xlfn.XMATCH("LookupKey",SourceData[#Headers],0),0),IF(OR(_xlpm.metriccol=0,_xlpm.keycol=0),"Missing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f>
        <v/>
      </c>
      <c r="W55" s="23" t="str" cm="1">
        <f t="array" ref="W55">IF(OR(W$9="",W$9="No matching data"),"",_xlfn.LET(_xlpm.metriccol,_xlfn.IFNA(_xlfn.XMATCH("BestAvailablePriorityLeaveValue_total",SourceData[#Headers],0),0),_xlpm.keycol,_xlfn.IFNA(_xlfn.XMATCH("LookupKey",SourceData[#Headers],0),0),IF(OR(_xlpm.metriccol=0,_xlpm.keycol=0),"Missing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f>
        <v/>
      </c>
      <c r="X55" s="23" t="str" cm="1">
        <f t="array" ref="X55">IF(OR(X$9="",X$9="No matching data"),"",_xlfn.LET(_xlpm.metriccol,_xlfn.IFNA(_xlfn.XMATCH("BestAvailablePriorityLeaveValue_total",SourceData[#Headers],0),0),_xlpm.keycol,_xlfn.IFNA(_xlfn.XMATCH("LookupKey",SourceData[#Headers],0),0),IF(OR(_xlpm.metriccol=0,_xlpm.keycol=0),"Missing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f>
        <v/>
      </c>
    </row>
    <row r="56" spans="1:24" s="23" customFormat="1" x14ac:dyDescent="0.25">
      <c r="A56" t="s">
        <v>63</v>
      </c>
      <c r="B56" s="46" cm="1">
        <f t="array" ref="B56">IF(OR(B$9="",B$9="No matching data"),"",_xlfn.LET(_xlpm.metriccol,_xlfn.IFNA(_xlfn.XMATCH("BestAvailablePriorityLeaveValue_mean",SourceData[#Headers],0),0),_xlpm.keycol,_xlfn.IFNA(_xlfn.XMATCH("LookupKey",SourceData[#Headers],0),0),IF(OR(_xlpm.metriccol=0,_xlpm.keycol=0),"Missing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f>
        <v>79648.330228999999</v>
      </c>
      <c r="C56" s="46" t="str" cm="1">
        <f t="array" ref="C56">IF(OR(C$9="",C$9="No matching data"),"",_xlfn.LET(_xlpm.metriccol,_xlfn.IFNA(_xlfn.XMATCH("BestAvailablePriorityLeaveValue_mean",SourceData[#Headers],0),0),_xlpm.keycol,_xlfn.IFNA(_xlfn.XMATCH("LookupKey",SourceData[#Headers],0),0),IF(OR(_xlpm.metriccol=0,_xlpm.keycol=0),"Missing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f>
        <v/>
      </c>
      <c r="D56" s="46" t="str" cm="1">
        <f t="array" ref="D56">IF(OR(D$9="",D$9="No matching data"),"",_xlfn.LET(_xlpm.metriccol,_xlfn.IFNA(_xlfn.XMATCH("BestAvailablePriorityLeaveValue_mean",SourceData[#Headers],0),0),_xlpm.keycol,_xlfn.IFNA(_xlfn.XMATCH("LookupKey",SourceData[#Headers],0),0),IF(OR(_xlpm.metriccol=0,_xlpm.keycol=0),"Missing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f>
        <v/>
      </c>
      <c r="E56" s="46" t="str" cm="1">
        <f t="array" ref="E56">IF(OR(E$9="",E$9="No matching data"),"",_xlfn.LET(_xlpm.metriccol,_xlfn.IFNA(_xlfn.XMATCH("BestAvailablePriorityLeaveValue_mean",SourceData[#Headers],0),0),_xlpm.keycol,_xlfn.IFNA(_xlfn.XMATCH("LookupKey",SourceData[#Headers],0),0),IF(OR(_xlpm.metriccol=0,_xlpm.keycol=0),"Missing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f>
        <v/>
      </c>
      <c r="F56" s="46" t="str" cm="1">
        <f t="array" ref="F56">IF(OR(F$9="",F$9="No matching data"),"",_xlfn.LET(_xlpm.metriccol,_xlfn.IFNA(_xlfn.XMATCH("BestAvailablePriorityLeaveValue_mean",SourceData[#Headers],0),0),_xlpm.keycol,_xlfn.IFNA(_xlfn.XMATCH("LookupKey",SourceData[#Headers],0),0),IF(OR(_xlpm.metriccol=0,_xlpm.keycol=0),"Missing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f>
        <v/>
      </c>
      <c r="G56" s="46" t="str" cm="1">
        <f t="array" ref="G56">IF(OR(G$9="",G$9="No matching data"),"",_xlfn.LET(_xlpm.metriccol,_xlfn.IFNA(_xlfn.XMATCH("BestAvailablePriorityLeaveValue_mean",SourceData[#Headers],0),0),_xlpm.keycol,_xlfn.IFNA(_xlfn.XMATCH("LookupKey",SourceData[#Headers],0),0),IF(OR(_xlpm.metriccol=0,_xlpm.keycol=0),"Missing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f>
        <v/>
      </c>
      <c r="H56" s="46" t="str" cm="1">
        <f t="array" ref="H56">IF(OR(H$9="",H$9="No matching data"),"",_xlfn.LET(_xlpm.metriccol,_xlfn.IFNA(_xlfn.XMATCH("BestAvailablePriorityLeaveValue_mean",SourceData[#Headers],0),0),_xlpm.keycol,_xlfn.IFNA(_xlfn.XMATCH("LookupKey",SourceData[#Headers],0),0),IF(OR(_xlpm.metriccol=0,_xlpm.keycol=0),"Missing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f>
        <v/>
      </c>
      <c r="I56" s="46" t="str" cm="1">
        <f t="array" ref="I56">IF(OR(I$9="",I$9="No matching data"),"",_xlfn.LET(_xlpm.metriccol,_xlfn.IFNA(_xlfn.XMATCH("BestAvailablePriorityLeaveValue_mean",SourceData[#Headers],0),0),_xlpm.keycol,_xlfn.IFNA(_xlfn.XMATCH("LookupKey",SourceData[#Headers],0),0),IF(OR(_xlpm.metriccol=0,_xlpm.keycol=0),"Missing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f>
        <v/>
      </c>
      <c r="J56" s="46" t="str" cm="1">
        <f t="array" ref="J56">IF(OR(J$9="",J$9="No matching data"),"",_xlfn.LET(_xlpm.metriccol,_xlfn.IFNA(_xlfn.XMATCH("BestAvailablePriorityLeaveValue_mean",SourceData[#Headers],0),0),_xlpm.keycol,_xlfn.IFNA(_xlfn.XMATCH("LookupKey",SourceData[#Headers],0),0),IF(OR(_xlpm.metriccol=0,_xlpm.keycol=0),"Missing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f>
        <v/>
      </c>
      <c r="K56" s="46" t="str" cm="1">
        <f t="array" ref="K56">IF(OR(K$9="",K$9="No matching data"),"",_xlfn.LET(_xlpm.metriccol,_xlfn.IFNA(_xlfn.XMATCH("BestAvailablePriorityLeaveValue_mean",SourceData[#Headers],0),0),_xlpm.keycol,_xlfn.IFNA(_xlfn.XMATCH("LookupKey",SourceData[#Headers],0),0),IF(OR(_xlpm.metriccol=0,_xlpm.keycol=0),"Missing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f>
        <v/>
      </c>
      <c r="L56" s="46" t="str" cm="1">
        <f t="array" ref="L56">IF(OR(L$9="",L$9="No matching data"),"",_xlfn.LET(_xlpm.metriccol,_xlfn.IFNA(_xlfn.XMATCH("BestAvailablePriorityLeaveValue_mean",SourceData[#Headers],0),0),_xlpm.keycol,_xlfn.IFNA(_xlfn.XMATCH("LookupKey",SourceData[#Headers],0),0),IF(OR(_xlpm.metriccol=0,_xlpm.keycol=0),"Missing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f>
        <v/>
      </c>
      <c r="M56" s="46" t="str" cm="1">
        <f t="array" ref="M56">IF(OR(M$9="",M$9="No matching data"),"",_xlfn.LET(_xlpm.metriccol,_xlfn.IFNA(_xlfn.XMATCH("BestAvailablePriorityLeaveValue_mean",SourceData[#Headers],0),0),_xlpm.keycol,_xlfn.IFNA(_xlfn.XMATCH("LookupKey",SourceData[#Headers],0),0),IF(OR(_xlpm.metriccol=0,_xlpm.keycol=0),"Missing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f>
        <v/>
      </c>
      <c r="N56" s="46" t="str" cm="1">
        <f t="array" ref="N56">IF(OR(N$9="",N$9="No matching data"),"",_xlfn.LET(_xlpm.metriccol,_xlfn.IFNA(_xlfn.XMATCH("BestAvailablePriorityLeaveValue_mean",SourceData[#Headers],0),0),_xlpm.keycol,_xlfn.IFNA(_xlfn.XMATCH("LookupKey",SourceData[#Headers],0),0),IF(OR(_xlpm.metriccol=0,_xlpm.keycol=0),"Missing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f>
        <v/>
      </c>
      <c r="O56" s="46" t="str" cm="1">
        <f t="array" ref="O56">IF(OR(O$9="",O$9="No matching data"),"",_xlfn.LET(_xlpm.metriccol,_xlfn.IFNA(_xlfn.XMATCH("BestAvailablePriorityLeaveValue_mean",SourceData[#Headers],0),0),_xlpm.keycol,_xlfn.IFNA(_xlfn.XMATCH("LookupKey",SourceData[#Headers],0),0),IF(OR(_xlpm.metriccol=0,_xlpm.keycol=0),"Missing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f>
        <v/>
      </c>
      <c r="P56" s="46" t="str" cm="1">
        <f t="array" ref="P56">IF(OR(P$9="",P$9="No matching data"),"",_xlfn.LET(_xlpm.metriccol,_xlfn.IFNA(_xlfn.XMATCH("BestAvailablePriorityLeaveValue_mean",SourceData[#Headers],0),0),_xlpm.keycol,_xlfn.IFNA(_xlfn.XMATCH("LookupKey",SourceData[#Headers],0),0),IF(OR(_xlpm.metriccol=0,_xlpm.keycol=0),"Missing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f>
        <v/>
      </c>
      <c r="Q56" s="46" t="str" cm="1">
        <f t="array" ref="Q56">IF(OR(Q$9="",Q$9="No matching data"),"",_xlfn.LET(_xlpm.metriccol,_xlfn.IFNA(_xlfn.XMATCH("BestAvailablePriorityLeaveValue_mean",SourceData[#Headers],0),0),_xlpm.keycol,_xlfn.IFNA(_xlfn.XMATCH("LookupKey",SourceData[#Headers],0),0),IF(OR(_xlpm.metriccol=0,_xlpm.keycol=0),"Missing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f>
        <v/>
      </c>
      <c r="R56" s="46" t="str" cm="1">
        <f t="array" ref="R56">IF(OR(R$9="",R$9="No matching data"),"",_xlfn.LET(_xlpm.metriccol,_xlfn.IFNA(_xlfn.XMATCH("BestAvailablePriorityLeaveValue_mean",SourceData[#Headers],0),0),_xlpm.keycol,_xlfn.IFNA(_xlfn.XMATCH("LookupKey",SourceData[#Headers],0),0),IF(OR(_xlpm.metriccol=0,_xlpm.keycol=0),"Missing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f>
        <v/>
      </c>
      <c r="S56" s="46" t="str" cm="1">
        <f t="array" ref="S56">IF(OR(S$9="",S$9="No matching data"),"",_xlfn.LET(_xlpm.metriccol,_xlfn.IFNA(_xlfn.XMATCH("BestAvailablePriorityLeaveValue_mean",SourceData[#Headers],0),0),_xlpm.keycol,_xlfn.IFNA(_xlfn.XMATCH("LookupKey",SourceData[#Headers],0),0),IF(OR(_xlpm.metriccol=0,_xlpm.keycol=0),"Missing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f>
        <v/>
      </c>
      <c r="T56" s="46" t="str" cm="1">
        <f t="array" ref="T56">IF(OR(T$9="",T$9="No matching data"),"",_xlfn.LET(_xlpm.metriccol,_xlfn.IFNA(_xlfn.XMATCH("BestAvailablePriorityLeaveValue_mean",SourceData[#Headers],0),0),_xlpm.keycol,_xlfn.IFNA(_xlfn.XMATCH("LookupKey",SourceData[#Headers],0),0),IF(OR(_xlpm.metriccol=0,_xlpm.keycol=0),"Missing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f>
        <v/>
      </c>
      <c r="U56" s="46" t="str" cm="1">
        <f t="array" ref="U56">IF(OR(U$9="",U$9="No matching data"),"",_xlfn.LET(_xlpm.metriccol,_xlfn.IFNA(_xlfn.XMATCH("BestAvailablePriorityLeaveValue_mean",SourceData[#Headers],0),0),_xlpm.keycol,_xlfn.IFNA(_xlfn.XMATCH("LookupKey",SourceData[#Headers],0),0),IF(OR(_xlpm.metriccol=0,_xlpm.keycol=0),"Missing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f>
        <v/>
      </c>
      <c r="V56" s="46" t="str" cm="1">
        <f t="array" ref="V56">IF(OR(V$9="",V$9="No matching data"),"",_xlfn.LET(_xlpm.metriccol,_xlfn.IFNA(_xlfn.XMATCH("BestAvailablePriorityLeaveValue_mean",SourceData[#Headers],0),0),_xlpm.keycol,_xlfn.IFNA(_xlfn.XMATCH("LookupKey",SourceData[#Headers],0),0),IF(OR(_xlpm.metriccol=0,_xlpm.keycol=0),"Missing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f>
        <v/>
      </c>
      <c r="W56" s="23" t="str" cm="1">
        <f t="array" ref="W56">IF(OR(W$9="",W$9="No matching data"),"",_xlfn.LET(_xlpm.metriccol,_xlfn.IFNA(_xlfn.XMATCH("BestAvailablePriorityLeaveValue_mean",SourceData[#Headers],0),0),_xlpm.keycol,_xlfn.IFNA(_xlfn.XMATCH("LookupKey",SourceData[#Headers],0),0),IF(OR(_xlpm.metriccol=0,_xlpm.keycol=0),"Missing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f>
        <v/>
      </c>
      <c r="X56" s="23" t="str" cm="1">
        <f t="array" ref="X56">IF(OR(X$9="",X$9="No matching data"),"",_xlfn.LET(_xlpm.metriccol,_xlfn.IFNA(_xlfn.XMATCH("BestAvailablePriorityLeaveValue_mean",SourceData[#Headers],0),0),_xlpm.keycol,_xlfn.IFNA(_xlfn.XMATCH("LookupKey",SourceData[#Headers],0),0),IF(OR(_xlpm.metriccol=0,_xlpm.keycol=0),"Missing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f>
        <v/>
      </c>
    </row>
    <row r="57" spans="1:24" s="23" customFormat="1" x14ac:dyDescent="0.25">
      <c r="A57" t="s">
        <v>64</v>
      </c>
      <c r="B57" s="46" cm="1">
        <f t="array" ref="B57">IF(OR(B$9="",B$9="No matching data"),"",_xlfn.LET(_xlpm.metriccol,_xlfn.IFNA(_xlfn.XMATCH("BestAvailablePriorityLeaveValue_median",SourceData[#Headers],0),0),_xlpm.keycol,_xlfn.IFNA(_xlfn.XMATCH("LookupKey",SourceData[#Headers],0),0),IF(OR(_xlpm.metriccol=0,_xlpm.keycol=0),"Missing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f>
        <v>20378.105</v>
      </c>
      <c r="C57" s="46" t="str" cm="1">
        <f t="array" ref="C57">IF(OR(C$9="",C$9="No matching data"),"",_xlfn.LET(_xlpm.metriccol,_xlfn.IFNA(_xlfn.XMATCH("BestAvailablePriorityLeaveValue_median",SourceData[#Headers],0),0),_xlpm.keycol,_xlfn.IFNA(_xlfn.XMATCH("LookupKey",SourceData[#Headers],0),0),IF(OR(_xlpm.metriccol=0,_xlpm.keycol=0),"Missing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f>
        <v/>
      </c>
      <c r="D57" s="46" t="str" cm="1">
        <f t="array" ref="D57">IF(OR(D$9="",D$9="No matching data"),"",_xlfn.LET(_xlpm.metriccol,_xlfn.IFNA(_xlfn.XMATCH("BestAvailablePriorityLeaveValue_median",SourceData[#Headers],0),0),_xlpm.keycol,_xlfn.IFNA(_xlfn.XMATCH("LookupKey",SourceData[#Headers],0),0),IF(OR(_xlpm.metriccol=0,_xlpm.keycol=0),"Missing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f>
        <v/>
      </c>
      <c r="E57" s="46" t="str" cm="1">
        <f t="array" ref="E57">IF(OR(E$9="",E$9="No matching data"),"",_xlfn.LET(_xlpm.metriccol,_xlfn.IFNA(_xlfn.XMATCH("BestAvailablePriorityLeaveValue_median",SourceData[#Headers],0),0),_xlpm.keycol,_xlfn.IFNA(_xlfn.XMATCH("LookupKey",SourceData[#Headers],0),0),IF(OR(_xlpm.metriccol=0,_xlpm.keycol=0),"Missing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f>
        <v/>
      </c>
      <c r="F57" s="46" t="str" cm="1">
        <f t="array" ref="F57">IF(OR(F$9="",F$9="No matching data"),"",_xlfn.LET(_xlpm.metriccol,_xlfn.IFNA(_xlfn.XMATCH("BestAvailablePriorityLeaveValue_median",SourceData[#Headers],0),0),_xlpm.keycol,_xlfn.IFNA(_xlfn.XMATCH("LookupKey",SourceData[#Headers],0),0),IF(OR(_xlpm.metriccol=0,_xlpm.keycol=0),"Missing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f>
        <v/>
      </c>
      <c r="G57" s="46" t="str" cm="1">
        <f t="array" ref="G57">IF(OR(G$9="",G$9="No matching data"),"",_xlfn.LET(_xlpm.metriccol,_xlfn.IFNA(_xlfn.XMATCH("BestAvailablePriorityLeaveValue_median",SourceData[#Headers],0),0),_xlpm.keycol,_xlfn.IFNA(_xlfn.XMATCH("LookupKey",SourceData[#Headers],0),0),IF(OR(_xlpm.metriccol=0,_xlpm.keycol=0),"Missing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f>
        <v/>
      </c>
      <c r="H57" s="46" t="str" cm="1">
        <f t="array" ref="H57">IF(OR(H$9="",H$9="No matching data"),"",_xlfn.LET(_xlpm.metriccol,_xlfn.IFNA(_xlfn.XMATCH("BestAvailablePriorityLeaveValue_median",SourceData[#Headers],0),0),_xlpm.keycol,_xlfn.IFNA(_xlfn.XMATCH("LookupKey",SourceData[#Headers],0),0),IF(OR(_xlpm.metriccol=0,_xlpm.keycol=0),"Missing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f>
        <v/>
      </c>
      <c r="I57" s="46" t="str" cm="1">
        <f t="array" ref="I57">IF(OR(I$9="",I$9="No matching data"),"",_xlfn.LET(_xlpm.metriccol,_xlfn.IFNA(_xlfn.XMATCH("BestAvailablePriorityLeaveValue_median",SourceData[#Headers],0),0),_xlpm.keycol,_xlfn.IFNA(_xlfn.XMATCH("LookupKey",SourceData[#Headers],0),0),IF(OR(_xlpm.metriccol=0,_xlpm.keycol=0),"Missing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f>
        <v/>
      </c>
      <c r="J57" s="46" t="str" cm="1">
        <f t="array" ref="J57">IF(OR(J$9="",J$9="No matching data"),"",_xlfn.LET(_xlpm.metriccol,_xlfn.IFNA(_xlfn.XMATCH("BestAvailablePriorityLeaveValue_median",SourceData[#Headers],0),0),_xlpm.keycol,_xlfn.IFNA(_xlfn.XMATCH("LookupKey",SourceData[#Headers],0),0),IF(OR(_xlpm.metriccol=0,_xlpm.keycol=0),"Missing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f>
        <v/>
      </c>
      <c r="K57" s="46" t="str" cm="1">
        <f t="array" ref="K57">IF(OR(K$9="",K$9="No matching data"),"",_xlfn.LET(_xlpm.metriccol,_xlfn.IFNA(_xlfn.XMATCH("BestAvailablePriorityLeaveValue_median",SourceData[#Headers],0),0),_xlpm.keycol,_xlfn.IFNA(_xlfn.XMATCH("LookupKey",SourceData[#Headers],0),0),IF(OR(_xlpm.metriccol=0,_xlpm.keycol=0),"Missing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f>
        <v/>
      </c>
      <c r="L57" s="46" t="str" cm="1">
        <f t="array" ref="L57">IF(OR(L$9="",L$9="No matching data"),"",_xlfn.LET(_xlpm.metriccol,_xlfn.IFNA(_xlfn.XMATCH("BestAvailablePriorityLeaveValue_median",SourceData[#Headers],0),0),_xlpm.keycol,_xlfn.IFNA(_xlfn.XMATCH("LookupKey",SourceData[#Headers],0),0),IF(OR(_xlpm.metriccol=0,_xlpm.keycol=0),"Missing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f>
        <v/>
      </c>
      <c r="M57" s="46" t="str" cm="1">
        <f t="array" ref="M57">IF(OR(M$9="",M$9="No matching data"),"",_xlfn.LET(_xlpm.metriccol,_xlfn.IFNA(_xlfn.XMATCH("BestAvailablePriorityLeaveValue_median",SourceData[#Headers],0),0),_xlpm.keycol,_xlfn.IFNA(_xlfn.XMATCH("LookupKey",SourceData[#Headers],0),0),IF(OR(_xlpm.metriccol=0,_xlpm.keycol=0),"Missing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f>
        <v/>
      </c>
      <c r="N57" s="46" t="str" cm="1">
        <f t="array" ref="N57">IF(OR(N$9="",N$9="No matching data"),"",_xlfn.LET(_xlpm.metriccol,_xlfn.IFNA(_xlfn.XMATCH("BestAvailablePriorityLeaveValue_median",SourceData[#Headers],0),0),_xlpm.keycol,_xlfn.IFNA(_xlfn.XMATCH("LookupKey",SourceData[#Headers],0),0),IF(OR(_xlpm.metriccol=0,_xlpm.keycol=0),"Missing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f>
        <v/>
      </c>
      <c r="O57" s="46" t="str" cm="1">
        <f t="array" ref="O57">IF(OR(O$9="",O$9="No matching data"),"",_xlfn.LET(_xlpm.metriccol,_xlfn.IFNA(_xlfn.XMATCH("BestAvailablePriorityLeaveValue_median",SourceData[#Headers],0),0),_xlpm.keycol,_xlfn.IFNA(_xlfn.XMATCH("LookupKey",SourceData[#Headers],0),0),IF(OR(_xlpm.metriccol=0,_xlpm.keycol=0),"Missing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f>
        <v/>
      </c>
      <c r="P57" s="46" t="str" cm="1">
        <f t="array" ref="P57">IF(OR(P$9="",P$9="No matching data"),"",_xlfn.LET(_xlpm.metriccol,_xlfn.IFNA(_xlfn.XMATCH("BestAvailablePriorityLeaveValue_median",SourceData[#Headers],0),0),_xlpm.keycol,_xlfn.IFNA(_xlfn.XMATCH("LookupKey",SourceData[#Headers],0),0),IF(OR(_xlpm.metriccol=0,_xlpm.keycol=0),"Missing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f>
        <v/>
      </c>
      <c r="Q57" s="46" t="str" cm="1">
        <f t="array" ref="Q57">IF(OR(Q$9="",Q$9="No matching data"),"",_xlfn.LET(_xlpm.metriccol,_xlfn.IFNA(_xlfn.XMATCH("BestAvailablePriorityLeaveValue_median",SourceData[#Headers],0),0),_xlpm.keycol,_xlfn.IFNA(_xlfn.XMATCH("LookupKey",SourceData[#Headers],0),0),IF(OR(_xlpm.metriccol=0,_xlpm.keycol=0),"Missing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f>
        <v/>
      </c>
      <c r="R57" s="46" t="str" cm="1">
        <f t="array" ref="R57">IF(OR(R$9="",R$9="No matching data"),"",_xlfn.LET(_xlpm.metriccol,_xlfn.IFNA(_xlfn.XMATCH("BestAvailablePriorityLeaveValue_median",SourceData[#Headers],0),0),_xlpm.keycol,_xlfn.IFNA(_xlfn.XMATCH("LookupKey",SourceData[#Headers],0),0),IF(OR(_xlpm.metriccol=0,_xlpm.keycol=0),"Missing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f>
        <v/>
      </c>
      <c r="S57" s="46" t="str" cm="1">
        <f t="array" ref="S57">IF(OR(S$9="",S$9="No matching data"),"",_xlfn.LET(_xlpm.metriccol,_xlfn.IFNA(_xlfn.XMATCH("BestAvailablePriorityLeaveValue_median",SourceData[#Headers],0),0),_xlpm.keycol,_xlfn.IFNA(_xlfn.XMATCH("LookupKey",SourceData[#Headers],0),0),IF(OR(_xlpm.metriccol=0,_xlpm.keycol=0),"Missing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f>
        <v/>
      </c>
      <c r="T57" s="46" t="str" cm="1">
        <f t="array" ref="T57">IF(OR(T$9="",T$9="No matching data"),"",_xlfn.LET(_xlpm.metriccol,_xlfn.IFNA(_xlfn.XMATCH("BestAvailablePriorityLeaveValue_median",SourceData[#Headers],0),0),_xlpm.keycol,_xlfn.IFNA(_xlfn.XMATCH("LookupKey",SourceData[#Headers],0),0),IF(OR(_xlpm.metriccol=0,_xlpm.keycol=0),"Missing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f>
        <v/>
      </c>
      <c r="U57" s="46" t="str" cm="1">
        <f t="array" ref="U57">IF(OR(U$9="",U$9="No matching data"),"",_xlfn.LET(_xlpm.metriccol,_xlfn.IFNA(_xlfn.XMATCH("BestAvailablePriorityLeaveValue_median",SourceData[#Headers],0),0),_xlpm.keycol,_xlfn.IFNA(_xlfn.XMATCH("LookupKey",SourceData[#Headers],0),0),IF(OR(_xlpm.metriccol=0,_xlpm.keycol=0),"Missing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f>
        <v/>
      </c>
      <c r="V57" s="46" t="str" cm="1">
        <f t="array" ref="V57">IF(OR(V$9="",V$9="No matching data"),"",_xlfn.LET(_xlpm.metriccol,_xlfn.IFNA(_xlfn.XMATCH("BestAvailablePriorityLeaveValue_median",SourceData[#Headers],0),0),_xlpm.keycol,_xlfn.IFNA(_xlfn.XMATCH("LookupKey",SourceData[#Headers],0),0),IF(OR(_xlpm.metriccol=0,_xlpm.keycol=0),"Missing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f>
        <v/>
      </c>
      <c r="W57" s="23" t="str" cm="1">
        <f t="array" ref="W57">IF(OR(W$9="",W$9="No matching data"),"",_xlfn.LET(_xlpm.metriccol,_xlfn.IFNA(_xlfn.XMATCH("BestAvailablePriorityLeaveValue_median",SourceData[#Headers],0),0),_xlpm.keycol,_xlfn.IFNA(_xlfn.XMATCH("LookupKey",SourceData[#Headers],0),0),IF(OR(_xlpm.metriccol=0,_xlpm.keycol=0),"Missing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f>
        <v/>
      </c>
      <c r="X57" s="23" t="str" cm="1">
        <f t="array" ref="X57">IF(OR(X$9="",X$9="No matching data"),"",_xlfn.LET(_xlpm.metriccol,_xlfn.IFNA(_xlfn.XMATCH("BestAvailablePriorityLeaveValue_median",SourceData[#Headers],0),0),_xlpm.keycol,_xlfn.IFNA(_xlfn.XMATCH("LookupKey",SourceData[#Headers],0),0),IF(OR(_xlpm.metriccol=0,_xlpm.keycol=0),"Missing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f>
        <v/>
      </c>
    </row>
    <row r="58" spans="1:24" s="23" customFormat="1" x14ac:dyDescent="0.25">
      <c r="A58"/>
      <c r="B58" s="46"/>
      <c r="C58" s="46"/>
      <c r="D58" s="46"/>
      <c r="E58" s="46"/>
      <c r="F58" s="46"/>
      <c r="G58" s="46"/>
      <c r="H58" s="46"/>
      <c r="I58" s="46"/>
      <c r="J58" s="46"/>
      <c r="K58" s="46"/>
      <c r="L58" s="46"/>
      <c r="M58" s="46"/>
      <c r="N58" s="46"/>
      <c r="O58" s="46"/>
      <c r="P58" s="46"/>
      <c r="Q58" s="46"/>
      <c r="R58" s="46"/>
      <c r="S58" s="46"/>
      <c r="T58" s="46"/>
      <c r="U58" s="46"/>
      <c r="V58" s="46"/>
    </row>
    <row r="59" spans="1:24" s="23" customFormat="1" x14ac:dyDescent="0.25">
      <c r="A59" s="1" t="s">
        <v>65</v>
      </c>
      <c r="B59" s="44"/>
      <c r="C59" s="44"/>
      <c r="D59" s="44"/>
      <c r="E59" s="44"/>
      <c r="F59" s="44"/>
      <c r="G59" s="44"/>
      <c r="H59" s="44"/>
      <c r="I59" s="44"/>
      <c r="J59" s="44"/>
      <c r="K59" s="44"/>
      <c r="L59" s="44"/>
      <c r="M59" s="44"/>
      <c r="N59" s="44"/>
      <c r="O59" s="44"/>
      <c r="P59" s="44"/>
      <c r="Q59" s="44"/>
      <c r="R59" s="44"/>
      <c r="S59" s="44"/>
      <c r="T59" s="44"/>
      <c r="U59" s="44"/>
      <c r="V59" s="44"/>
    </row>
    <row r="60" spans="1:24" s="23" customFormat="1" x14ac:dyDescent="0.25">
      <c r="A60" t="s">
        <v>61</v>
      </c>
      <c r="B60" s="45" cm="1">
        <f t="array" ref="B60">IF(OR(B$9="",B$9="No matching data"),"",_xlfn.LET(_xlpm.metriccol,_xlfn.IFNA(_xlfn.XMATCH("BestAvailablePriorityRetrenchment_pcthaving",SourceData[#Headers],0),0),_xlpm.keycol,_xlfn.IFNA(_xlfn.XMATCH("LookupKey",SourceData[#Headers],0),0),IF(OR(_xlpm.metriccol=0,_xlpm.keycol=0),"Missing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f>
        <v>0.13089000000000001</v>
      </c>
      <c r="C60" s="45" t="str" cm="1">
        <f t="array" ref="C60">IF(OR(C$9="",C$9="No matching data"),"",_xlfn.LET(_xlpm.metriccol,_xlfn.IFNA(_xlfn.XMATCH("BestAvailablePriorityRetrenchment_pcthaving",SourceData[#Headers],0),0),_xlpm.keycol,_xlfn.IFNA(_xlfn.XMATCH("LookupKey",SourceData[#Headers],0),0),IF(OR(_xlpm.metriccol=0,_xlpm.keycol=0),"Missing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f>
        <v/>
      </c>
      <c r="D60" s="45" t="str" cm="1">
        <f t="array" ref="D60">IF(OR(D$9="",D$9="No matching data"),"",_xlfn.LET(_xlpm.metriccol,_xlfn.IFNA(_xlfn.XMATCH("BestAvailablePriorityRetrenchment_pcthaving",SourceData[#Headers],0),0),_xlpm.keycol,_xlfn.IFNA(_xlfn.XMATCH("LookupKey",SourceData[#Headers],0),0),IF(OR(_xlpm.metriccol=0,_xlpm.keycol=0),"Missing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f>
        <v/>
      </c>
      <c r="E60" s="45" t="str" cm="1">
        <f t="array" ref="E60">IF(OR(E$9="",E$9="No matching data"),"",_xlfn.LET(_xlpm.metriccol,_xlfn.IFNA(_xlfn.XMATCH("BestAvailablePriorityRetrenchment_pcthaving",SourceData[#Headers],0),0),_xlpm.keycol,_xlfn.IFNA(_xlfn.XMATCH("LookupKey",SourceData[#Headers],0),0),IF(OR(_xlpm.metriccol=0,_xlpm.keycol=0),"Missing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f>
        <v/>
      </c>
      <c r="F60" s="45" t="str" cm="1">
        <f t="array" ref="F60">IF(OR(F$9="",F$9="No matching data"),"",_xlfn.LET(_xlpm.metriccol,_xlfn.IFNA(_xlfn.XMATCH("BestAvailablePriorityRetrenchment_pcthaving",SourceData[#Headers],0),0),_xlpm.keycol,_xlfn.IFNA(_xlfn.XMATCH("LookupKey",SourceData[#Headers],0),0),IF(OR(_xlpm.metriccol=0,_xlpm.keycol=0),"Missing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f>
        <v/>
      </c>
      <c r="G60" s="45" t="str" cm="1">
        <f t="array" ref="G60">IF(OR(G$9="",G$9="No matching data"),"",_xlfn.LET(_xlpm.metriccol,_xlfn.IFNA(_xlfn.XMATCH("BestAvailablePriorityRetrenchment_pcthaving",SourceData[#Headers],0),0),_xlpm.keycol,_xlfn.IFNA(_xlfn.XMATCH("LookupKey",SourceData[#Headers],0),0),IF(OR(_xlpm.metriccol=0,_xlpm.keycol=0),"Missing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f>
        <v/>
      </c>
      <c r="H60" s="45" t="str" cm="1">
        <f t="array" ref="H60">IF(OR(H$9="",H$9="No matching data"),"",_xlfn.LET(_xlpm.metriccol,_xlfn.IFNA(_xlfn.XMATCH("BestAvailablePriorityRetrenchment_pcthaving",SourceData[#Headers],0),0),_xlpm.keycol,_xlfn.IFNA(_xlfn.XMATCH("LookupKey",SourceData[#Headers],0),0),IF(OR(_xlpm.metriccol=0,_xlpm.keycol=0),"Missing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f>
        <v/>
      </c>
      <c r="I60" s="45" t="str" cm="1">
        <f t="array" ref="I60">IF(OR(I$9="",I$9="No matching data"),"",_xlfn.LET(_xlpm.metriccol,_xlfn.IFNA(_xlfn.XMATCH("BestAvailablePriorityRetrenchment_pcthaving",SourceData[#Headers],0),0),_xlpm.keycol,_xlfn.IFNA(_xlfn.XMATCH("LookupKey",SourceData[#Headers],0),0),IF(OR(_xlpm.metriccol=0,_xlpm.keycol=0),"Missing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f>
        <v/>
      </c>
      <c r="J60" s="45" t="str" cm="1">
        <f t="array" ref="J60">IF(OR(J$9="",J$9="No matching data"),"",_xlfn.LET(_xlpm.metriccol,_xlfn.IFNA(_xlfn.XMATCH("BestAvailablePriorityRetrenchment_pcthaving",SourceData[#Headers],0),0),_xlpm.keycol,_xlfn.IFNA(_xlfn.XMATCH("LookupKey",SourceData[#Headers],0),0),IF(OR(_xlpm.metriccol=0,_xlpm.keycol=0),"Missing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f>
        <v/>
      </c>
      <c r="K60" s="45" t="str" cm="1">
        <f t="array" ref="K60">IF(OR(K$9="",K$9="No matching data"),"",_xlfn.LET(_xlpm.metriccol,_xlfn.IFNA(_xlfn.XMATCH("BestAvailablePriorityRetrenchment_pcthaving",SourceData[#Headers],0),0),_xlpm.keycol,_xlfn.IFNA(_xlfn.XMATCH("LookupKey",SourceData[#Headers],0),0),IF(OR(_xlpm.metriccol=0,_xlpm.keycol=0),"Missing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f>
        <v/>
      </c>
      <c r="L60" s="45" t="str" cm="1">
        <f t="array" ref="L60">IF(OR(L$9="",L$9="No matching data"),"",_xlfn.LET(_xlpm.metriccol,_xlfn.IFNA(_xlfn.XMATCH("BestAvailablePriorityRetrenchment_pcthaving",SourceData[#Headers],0),0),_xlpm.keycol,_xlfn.IFNA(_xlfn.XMATCH("LookupKey",SourceData[#Headers],0),0),IF(OR(_xlpm.metriccol=0,_xlpm.keycol=0),"Missing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f>
        <v/>
      </c>
      <c r="M60" s="45" t="str" cm="1">
        <f t="array" ref="M60">IF(OR(M$9="",M$9="No matching data"),"",_xlfn.LET(_xlpm.metriccol,_xlfn.IFNA(_xlfn.XMATCH("BestAvailablePriorityRetrenchment_pcthaving",SourceData[#Headers],0),0),_xlpm.keycol,_xlfn.IFNA(_xlfn.XMATCH("LookupKey",SourceData[#Headers],0),0),IF(OR(_xlpm.metriccol=0,_xlpm.keycol=0),"Missing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f>
        <v/>
      </c>
      <c r="N60" s="45" t="str" cm="1">
        <f t="array" ref="N60">IF(OR(N$9="",N$9="No matching data"),"",_xlfn.LET(_xlpm.metriccol,_xlfn.IFNA(_xlfn.XMATCH("BestAvailablePriorityRetrenchment_pcthaving",SourceData[#Headers],0),0),_xlpm.keycol,_xlfn.IFNA(_xlfn.XMATCH("LookupKey",SourceData[#Headers],0),0),IF(OR(_xlpm.metriccol=0,_xlpm.keycol=0),"Missing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f>
        <v/>
      </c>
      <c r="O60" s="45" t="str" cm="1">
        <f t="array" ref="O60">IF(OR(O$9="",O$9="No matching data"),"",_xlfn.LET(_xlpm.metriccol,_xlfn.IFNA(_xlfn.XMATCH("BestAvailablePriorityRetrenchment_pcthaving",SourceData[#Headers],0),0),_xlpm.keycol,_xlfn.IFNA(_xlfn.XMATCH("LookupKey",SourceData[#Headers],0),0),IF(OR(_xlpm.metriccol=0,_xlpm.keycol=0),"Missing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f>
        <v/>
      </c>
      <c r="P60" s="45" t="str" cm="1">
        <f t="array" ref="P60">IF(OR(P$9="",P$9="No matching data"),"",_xlfn.LET(_xlpm.metriccol,_xlfn.IFNA(_xlfn.XMATCH("BestAvailablePriorityRetrenchment_pcthaving",SourceData[#Headers],0),0),_xlpm.keycol,_xlfn.IFNA(_xlfn.XMATCH("LookupKey",SourceData[#Headers],0),0),IF(OR(_xlpm.metriccol=0,_xlpm.keycol=0),"Missing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f>
        <v/>
      </c>
      <c r="Q60" s="45" t="str" cm="1">
        <f t="array" ref="Q60">IF(OR(Q$9="",Q$9="No matching data"),"",_xlfn.LET(_xlpm.metriccol,_xlfn.IFNA(_xlfn.XMATCH("BestAvailablePriorityRetrenchment_pcthaving",SourceData[#Headers],0),0),_xlpm.keycol,_xlfn.IFNA(_xlfn.XMATCH("LookupKey",SourceData[#Headers],0),0),IF(OR(_xlpm.metriccol=0,_xlpm.keycol=0),"Missing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f>
        <v/>
      </c>
      <c r="R60" s="45" t="str" cm="1">
        <f t="array" ref="R60">IF(OR(R$9="",R$9="No matching data"),"",_xlfn.LET(_xlpm.metriccol,_xlfn.IFNA(_xlfn.XMATCH("BestAvailablePriorityRetrenchment_pcthaving",SourceData[#Headers],0),0),_xlpm.keycol,_xlfn.IFNA(_xlfn.XMATCH("LookupKey",SourceData[#Headers],0),0),IF(OR(_xlpm.metriccol=0,_xlpm.keycol=0),"Missing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f>
        <v/>
      </c>
      <c r="S60" s="45" t="str" cm="1">
        <f t="array" ref="S60">IF(OR(S$9="",S$9="No matching data"),"",_xlfn.LET(_xlpm.metriccol,_xlfn.IFNA(_xlfn.XMATCH("BestAvailablePriorityRetrenchment_pcthaving",SourceData[#Headers],0),0),_xlpm.keycol,_xlfn.IFNA(_xlfn.XMATCH("LookupKey",SourceData[#Headers],0),0),IF(OR(_xlpm.metriccol=0,_xlpm.keycol=0),"Missing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f>
        <v/>
      </c>
      <c r="T60" s="45" t="str" cm="1">
        <f t="array" ref="T60">IF(OR(T$9="",T$9="No matching data"),"",_xlfn.LET(_xlpm.metriccol,_xlfn.IFNA(_xlfn.XMATCH("BestAvailablePriorityRetrenchment_pcthaving",SourceData[#Headers],0),0),_xlpm.keycol,_xlfn.IFNA(_xlfn.XMATCH("LookupKey",SourceData[#Headers],0),0),IF(OR(_xlpm.metriccol=0,_xlpm.keycol=0),"Missing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f>
        <v/>
      </c>
      <c r="U60" s="45" t="str" cm="1">
        <f t="array" ref="U60">IF(OR(U$9="",U$9="No matching data"),"",_xlfn.LET(_xlpm.metriccol,_xlfn.IFNA(_xlfn.XMATCH("BestAvailablePriorityRetrenchment_pcthaving",SourceData[#Headers],0),0),_xlpm.keycol,_xlfn.IFNA(_xlfn.XMATCH("LookupKey",SourceData[#Headers],0),0),IF(OR(_xlpm.metriccol=0,_xlpm.keycol=0),"Missing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f>
        <v/>
      </c>
      <c r="V60" s="45" t="str" cm="1">
        <f t="array" ref="V60">IF(OR(V$9="",V$9="No matching data"),"",_xlfn.LET(_xlpm.metriccol,_xlfn.IFNA(_xlfn.XMATCH("BestAvailablePriorityRetrenchment_pcthaving",SourceData[#Headers],0),0),_xlpm.keycol,_xlfn.IFNA(_xlfn.XMATCH("LookupKey",SourceData[#Headers],0),0),IF(OR(_xlpm.metriccol=0,_xlpm.keycol=0),"Missing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f>
        <v/>
      </c>
      <c r="W60" s="23" t="str" cm="1">
        <f t="array" ref="W60">IF(OR(W$9="",W$9="No matching data"),"",_xlfn.LET(_xlpm.metriccol,_xlfn.IFNA(_xlfn.XMATCH("BestAvailablePriorityRetrenchment_pcthaving",SourceData[#Headers],0),0),_xlpm.keycol,_xlfn.IFNA(_xlfn.XMATCH("LookupKey",SourceData[#Headers],0),0),IF(OR(_xlpm.metriccol=0,_xlpm.keycol=0),"Missing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f>
        <v/>
      </c>
      <c r="X60" s="23" t="str" cm="1">
        <f t="array" ref="X60">IF(OR(X$9="",X$9="No matching data"),"",_xlfn.LET(_xlpm.metriccol,_xlfn.IFNA(_xlfn.XMATCH("BestAvailablePriorityRetrenchment_pcthaving",SourceData[#Headers],0),0),_xlpm.keycol,_xlfn.IFNA(_xlfn.XMATCH("LookupKey",SourceData[#Headers],0),0),IF(OR(_xlpm.metriccol=0,_xlpm.keycol=0),"Missing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f>
        <v/>
      </c>
    </row>
    <row r="61" spans="1:24" s="23" customFormat="1" x14ac:dyDescent="0.25">
      <c r="A61" t="s">
        <v>62</v>
      </c>
      <c r="B61" s="46" cm="1">
        <f t="array" ref="B61">IF(OR(B$9="",B$9="No matching data"),"",_xlfn.LET(_xlpm.metriccol,_xlfn.IFNA(_xlfn.XMATCH("BestAvailablePriorityRetrenchmentValue_total",SourceData[#Headers],0),0),_xlpm.keycol,_xlfn.IFNA(_xlfn.XMATCH("LookupKey",SourceData[#Headers],0),0),IF(OR(_xlpm.metriccol=0,_xlpm.keycol=0),"Missing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f>
        <v>503728570.13999999</v>
      </c>
      <c r="C61" s="46" t="str" cm="1">
        <f t="array" ref="C61">IF(OR(C$9="",C$9="No matching data"),"",_xlfn.LET(_xlpm.metriccol,_xlfn.IFNA(_xlfn.XMATCH("BestAvailablePriorityRetrenchmentValue_total",SourceData[#Headers],0),0),_xlpm.keycol,_xlfn.IFNA(_xlfn.XMATCH("LookupKey",SourceData[#Headers],0),0),IF(OR(_xlpm.metriccol=0,_xlpm.keycol=0),"Missing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f>
        <v/>
      </c>
      <c r="D61" s="46" t="str" cm="1">
        <f t="array" ref="D61">IF(OR(D$9="",D$9="No matching data"),"",_xlfn.LET(_xlpm.metriccol,_xlfn.IFNA(_xlfn.XMATCH("BestAvailablePriorityRetrenchmentValue_total",SourceData[#Headers],0),0),_xlpm.keycol,_xlfn.IFNA(_xlfn.XMATCH("LookupKey",SourceData[#Headers],0),0),IF(OR(_xlpm.metriccol=0,_xlpm.keycol=0),"Missing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f>
        <v/>
      </c>
      <c r="E61" s="46" t="str" cm="1">
        <f t="array" ref="E61">IF(OR(E$9="",E$9="No matching data"),"",_xlfn.LET(_xlpm.metriccol,_xlfn.IFNA(_xlfn.XMATCH("BestAvailablePriorityRetrenchmentValue_total",SourceData[#Headers],0),0),_xlpm.keycol,_xlfn.IFNA(_xlfn.XMATCH("LookupKey",SourceData[#Headers],0),0),IF(OR(_xlpm.metriccol=0,_xlpm.keycol=0),"Missing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f>
        <v/>
      </c>
      <c r="F61" s="46" t="str" cm="1">
        <f t="array" ref="F61">IF(OR(F$9="",F$9="No matching data"),"",_xlfn.LET(_xlpm.metriccol,_xlfn.IFNA(_xlfn.XMATCH("BestAvailablePriorityRetrenchmentValue_total",SourceData[#Headers],0),0),_xlpm.keycol,_xlfn.IFNA(_xlfn.XMATCH("LookupKey",SourceData[#Headers],0),0),IF(OR(_xlpm.metriccol=0,_xlpm.keycol=0),"Missing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f>
        <v/>
      </c>
      <c r="G61" s="46" t="str" cm="1">
        <f t="array" ref="G61">IF(OR(G$9="",G$9="No matching data"),"",_xlfn.LET(_xlpm.metriccol,_xlfn.IFNA(_xlfn.XMATCH("BestAvailablePriorityRetrenchmentValue_total",SourceData[#Headers],0),0),_xlpm.keycol,_xlfn.IFNA(_xlfn.XMATCH("LookupKey",SourceData[#Headers],0),0),IF(OR(_xlpm.metriccol=0,_xlpm.keycol=0),"Missing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f>
        <v/>
      </c>
      <c r="H61" s="46" t="str" cm="1">
        <f t="array" ref="H61">IF(OR(H$9="",H$9="No matching data"),"",_xlfn.LET(_xlpm.metriccol,_xlfn.IFNA(_xlfn.XMATCH("BestAvailablePriorityRetrenchmentValue_total",SourceData[#Headers],0),0),_xlpm.keycol,_xlfn.IFNA(_xlfn.XMATCH("LookupKey",SourceData[#Headers],0),0),IF(OR(_xlpm.metriccol=0,_xlpm.keycol=0),"Missing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f>
        <v/>
      </c>
      <c r="I61" s="46" t="str" cm="1">
        <f t="array" ref="I61">IF(OR(I$9="",I$9="No matching data"),"",_xlfn.LET(_xlpm.metriccol,_xlfn.IFNA(_xlfn.XMATCH("BestAvailablePriorityRetrenchmentValue_total",SourceData[#Headers],0),0),_xlpm.keycol,_xlfn.IFNA(_xlfn.XMATCH("LookupKey",SourceData[#Headers],0),0),IF(OR(_xlpm.metriccol=0,_xlpm.keycol=0),"Missing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f>
        <v/>
      </c>
      <c r="J61" s="46" t="str" cm="1">
        <f t="array" ref="J61">IF(OR(J$9="",J$9="No matching data"),"",_xlfn.LET(_xlpm.metriccol,_xlfn.IFNA(_xlfn.XMATCH("BestAvailablePriorityRetrenchmentValue_total",SourceData[#Headers],0),0),_xlpm.keycol,_xlfn.IFNA(_xlfn.XMATCH("LookupKey",SourceData[#Headers],0),0),IF(OR(_xlpm.metriccol=0,_xlpm.keycol=0),"Missing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f>
        <v/>
      </c>
      <c r="K61" s="46" t="str" cm="1">
        <f t="array" ref="K61">IF(OR(K$9="",K$9="No matching data"),"",_xlfn.LET(_xlpm.metriccol,_xlfn.IFNA(_xlfn.XMATCH("BestAvailablePriorityRetrenchmentValue_total",SourceData[#Headers],0),0),_xlpm.keycol,_xlfn.IFNA(_xlfn.XMATCH("LookupKey",SourceData[#Headers],0),0),IF(OR(_xlpm.metriccol=0,_xlpm.keycol=0),"Missing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f>
        <v/>
      </c>
      <c r="L61" s="46" t="str" cm="1">
        <f t="array" ref="L61">IF(OR(L$9="",L$9="No matching data"),"",_xlfn.LET(_xlpm.metriccol,_xlfn.IFNA(_xlfn.XMATCH("BestAvailablePriorityRetrenchmentValue_total",SourceData[#Headers],0),0),_xlpm.keycol,_xlfn.IFNA(_xlfn.XMATCH("LookupKey",SourceData[#Headers],0),0),IF(OR(_xlpm.metriccol=0,_xlpm.keycol=0),"Missing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f>
        <v/>
      </c>
      <c r="M61" s="46" t="str" cm="1">
        <f t="array" ref="M61">IF(OR(M$9="",M$9="No matching data"),"",_xlfn.LET(_xlpm.metriccol,_xlfn.IFNA(_xlfn.XMATCH("BestAvailablePriorityRetrenchmentValue_total",SourceData[#Headers],0),0),_xlpm.keycol,_xlfn.IFNA(_xlfn.XMATCH("LookupKey",SourceData[#Headers],0),0),IF(OR(_xlpm.metriccol=0,_xlpm.keycol=0),"Missing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f>
        <v/>
      </c>
      <c r="N61" s="46" t="str" cm="1">
        <f t="array" ref="N61">IF(OR(N$9="",N$9="No matching data"),"",_xlfn.LET(_xlpm.metriccol,_xlfn.IFNA(_xlfn.XMATCH("BestAvailablePriorityRetrenchmentValue_total",SourceData[#Headers],0),0),_xlpm.keycol,_xlfn.IFNA(_xlfn.XMATCH("LookupKey",SourceData[#Headers],0),0),IF(OR(_xlpm.metriccol=0,_xlpm.keycol=0),"Missing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f>
        <v/>
      </c>
      <c r="O61" s="46" t="str" cm="1">
        <f t="array" ref="O61">IF(OR(O$9="",O$9="No matching data"),"",_xlfn.LET(_xlpm.metriccol,_xlfn.IFNA(_xlfn.XMATCH("BestAvailablePriorityRetrenchmentValue_total",SourceData[#Headers],0),0),_xlpm.keycol,_xlfn.IFNA(_xlfn.XMATCH("LookupKey",SourceData[#Headers],0),0),IF(OR(_xlpm.metriccol=0,_xlpm.keycol=0),"Missing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f>
        <v/>
      </c>
      <c r="P61" s="46" t="str" cm="1">
        <f t="array" ref="P61">IF(OR(P$9="",P$9="No matching data"),"",_xlfn.LET(_xlpm.metriccol,_xlfn.IFNA(_xlfn.XMATCH("BestAvailablePriorityRetrenchmentValue_total",SourceData[#Headers],0),0),_xlpm.keycol,_xlfn.IFNA(_xlfn.XMATCH("LookupKey",SourceData[#Headers],0),0),IF(OR(_xlpm.metriccol=0,_xlpm.keycol=0),"Missing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f>
        <v/>
      </c>
      <c r="Q61" s="46" t="str" cm="1">
        <f t="array" ref="Q61">IF(OR(Q$9="",Q$9="No matching data"),"",_xlfn.LET(_xlpm.metriccol,_xlfn.IFNA(_xlfn.XMATCH("BestAvailablePriorityRetrenchmentValue_total",SourceData[#Headers],0),0),_xlpm.keycol,_xlfn.IFNA(_xlfn.XMATCH("LookupKey",SourceData[#Headers],0),0),IF(OR(_xlpm.metriccol=0,_xlpm.keycol=0),"Missing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f>
        <v/>
      </c>
      <c r="R61" s="46" t="str" cm="1">
        <f t="array" ref="R61">IF(OR(R$9="",R$9="No matching data"),"",_xlfn.LET(_xlpm.metriccol,_xlfn.IFNA(_xlfn.XMATCH("BestAvailablePriorityRetrenchmentValue_total",SourceData[#Headers],0),0),_xlpm.keycol,_xlfn.IFNA(_xlfn.XMATCH("LookupKey",SourceData[#Headers],0),0),IF(OR(_xlpm.metriccol=0,_xlpm.keycol=0),"Missing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f>
        <v/>
      </c>
      <c r="S61" s="46" t="str" cm="1">
        <f t="array" ref="S61">IF(OR(S$9="",S$9="No matching data"),"",_xlfn.LET(_xlpm.metriccol,_xlfn.IFNA(_xlfn.XMATCH("BestAvailablePriorityRetrenchmentValue_total",SourceData[#Headers],0),0),_xlpm.keycol,_xlfn.IFNA(_xlfn.XMATCH("LookupKey",SourceData[#Headers],0),0),IF(OR(_xlpm.metriccol=0,_xlpm.keycol=0),"Missing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f>
        <v/>
      </c>
      <c r="T61" s="46" t="str" cm="1">
        <f t="array" ref="T61">IF(OR(T$9="",T$9="No matching data"),"",_xlfn.LET(_xlpm.metriccol,_xlfn.IFNA(_xlfn.XMATCH("BestAvailablePriorityRetrenchmentValue_total",SourceData[#Headers],0),0),_xlpm.keycol,_xlfn.IFNA(_xlfn.XMATCH("LookupKey",SourceData[#Headers],0),0),IF(OR(_xlpm.metriccol=0,_xlpm.keycol=0),"Missing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f>
        <v/>
      </c>
      <c r="U61" s="46" t="str" cm="1">
        <f t="array" ref="U61">IF(OR(U$9="",U$9="No matching data"),"",_xlfn.LET(_xlpm.metriccol,_xlfn.IFNA(_xlfn.XMATCH("BestAvailablePriorityRetrenchmentValue_total",SourceData[#Headers],0),0),_xlpm.keycol,_xlfn.IFNA(_xlfn.XMATCH("LookupKey",SourceData[#Headers],0),0),IF(OR(_xlpm.metriccol=0,_xlpm.keycol=0),"Missing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f>
        <v/>
      </c>
      <c r="V61" s="46" t="str" cm="1">
        <f t="array" ref="V61">IF(OR(V$9="",V$9="No matching data"),"",_xlfn.LET(_xlpm.metriccol,_xlfn.IFNA(_xlfn.XMATCH("BestAvailablePriorityRetrenchmentValue_total",SourceData[#Headers],0),0),_xlpm.keycol,_xlfn.IFNA(_xlfn.XMATCH("LookupKey",SourceData[#Headers],0),0),IF(OR(_xlpm.metriccol=0,_xlpm.keycol=0),"Missing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f>
        <v/>
      </c>
      <c r="W61" s="23" t="str" cm="1">
        <f t="array" ref="W61">IF(OR(W$9="",W$9="No matching data"),"",_xlfn.LET(_xlpm.metriccol,_xlfn.IFNA(_xlfn.XMATCH("BestAvailablePriorityRetrenchmentValue_total",SourceData[#Headers],0),0),_xlpm.keycol,_xlfn.IFNA(_xlfn.XMATCH("LookupKey",SourceData[#Headers],0),0),IF(OR(_xlpm.metriccol=0,_xlpm.keycol=0),"Missing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f>
        <v/>
      </c>
      <c r="X61" s="23" t="str" cm="1">
        <f t="array" ref="X61">IF(OR(X$9="",X$9="No matching data"),"",_xlfn.LET(_xlpm.metriccol,_xlfn.IFNA(_xlfn.XMATCH("BestAvailablePriorityRetrenchmentValue_total",SourceData[#Headers],0),0),_xlpm.keycol,_xlfn.IFNA(_xlfn.XMATCH("LookupKey",SourceData[#Headers],0),0),IF(OR(_xlpm.metriccol=0,_xlpm.keycol=0),"Missing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f>
        <v/>
      </c>
    </row>
    <row r="62" spans="1:24" s="23" customFormat="1" x14ac:dyDescent="0.25">
      <c r="A62" t="s">
        <v>63</v>
      </c>
      <c r="B62" s="46" cm="1">
        <f t="array" ref="B62">IF(OR(B$9="",B$9="No matching data"),"",_xlfn.LET(_xlpm.metriccol,_xlfn.IFNA(_xlfn.XMATCH("BestAvailablePriorityRetrenchmentValue_mean",SourceData[#Headers],0),0),_xlpm.keycol,_xlfn.IFNA(_xlfn.XMATCH("LookupKey",SourceData[#Headers],0),0),IF(OR(_xlpm.metriccol=0,_xlpm.keycol=0),"Missing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f>
        <v>144334.833851</v>
      </c>
      <c r="C62" s="46" t="str" cm="1">
        <f t="array" ref="C62">IF(OR(C$9="",C$9="No matching data"),"",_xlfn.LET(_xlpm.metriccol,_xlfn.IFNA(_xlfn.XMATCH("BestAvailablePriorityRetrenchmentValue_mean",SourceData[#Headers],0),0),_xlpm.keycol,_xlfn.IFNA(_xlfn.XMATCH("LookupKey",SourceData[#Headers],0),0),IF(OR(_xlpm.metriccol=0,_xlpm.keycol=0),"Missing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f>
        <v/>
      </c>
      <c r="D62" s="46" t="str" cm="1">
        <f t="array" ref="D62">IF(OR(D$9="",D$9="No matching data"),"",_xlfn.LET(_xlpm.metriccol,_xlfn.IFNA(_xlfn.XMATCH("BestAvailablePriorityRetrenchmentValue_mean",SourceData[#Headers],0),0),_xlpm.keycol,_xlfn.IFNA(_xlfn.XMATCH("LookupKey",SourceData[#Headers],0),0),IF(OR(_xlpm.metriccol=0,_xlpm.keycol=0),"Missing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f>
        <v/>
      </c>
      <c r="E62" s="46" t="str" cm="1">
        <f t="array" ref="E62">IF(OR(E$9="",E$9="No matching data"),"",_xlfn.LET(_xlpm.metriccol,_xlfn.IFNA(_xlfn.XMATCH("BestAvailablePriorityRetrenchmentValue_mean",SourceData[#Headers],0),0),_xlpm.keycol,_xlfn.IFNA(_xlfn.XMATCH("LookupKey",SourceData[#Headers],0),0),IF(OR(_xlpm.metriccol=0,_xlpm.keycol=0),"Missing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f>
        <v/>
      </c>
      <c r="F62" s="46" t="str" cm="1">
        <f t="array" ref="F62">IF(OR(F$9="",F$9="No matching data"),"",_xlfn.LET(_xlpm.metriccol,_xlfn.IFNA(_xlfn.XMATCH("BestAvailablePriorityRetrenchmentValue_mean",SourceData[#Headers],0),0),_xlpm.keycol,_xlfn.IFNA(_xlfn.XMATCH("LookupKey",SourceData[#Headers],0),0),IF(OR(_xlpm.metriccol=0,_xlpm.keycol=0),"Missing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f>
        <v/>
      </c>
      <c r="G62" s="46" t="str" cm="1">
        <f t="array" ref="G62">IF(OR(G$9="",G$9="No matching data"),"",_xlfn.LET(_xlpm.metriccol,_xlfn.IFNA(_xlfn.XMATCH("BestAvailablePriorityRetrenchmentValue_mean",SourceData[#Headers],0),0),_xlpm.keycol,_xlfn.IFNA(_xlfn.XMATCH("LookupKey",SourceData[#Headers],0),0),IF(OR(_xlpm.metriccol=0,_xlpm.keycol=0),"Missing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f>
        <v/>
      </c>
      <c r="H62" s="46" t="str" cm="1">
        <f t="array" ref="H62">IF(OR(H$9="",H$9="No matching data"),"",_xlfn.LET(_xlpm.metriccol,_xlfn.IFNA(_xlfn.XMATCH("BestAvailablePriorityRetrenchmentValue_mean",SourceData[#Headers],0),0),_xlpm.keycol,_xlfn.IFNA(_xlfn.XMATCH("LookupKey",SourceData[#Headers],0),0),IF(OR(_xlpm.metriccol=0,_xlpm.keycol=0),"Missing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f>
        <v/>
      </c>
      <c r="I62" s="46" t="str" cm="1">
        <f t="array" ref="I62">IF(OR(I$9="",I$9="No matching data"),"",_xlfn.LET(_xlpm.metriccol,_xlfn.IFNA(_xlfn.XMATCH("BestAvailablePriorityRetrenchmentValue_mean",SourceData[#Headers],0),0),_xlpm.keycol,_xlfn.IFNA(_xlfn.XMATCH("LookupKey",SourceData[#Headers],0),0),IF(OR(_xlpm.metriccol=0,_xlpm.keycol=0),"Missing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f>
        <v/>
      </c>
      <c r="J62" s="46" t="str" cm="1">
        <f t="array" ref="J62">IF(OR(J$9="",J$9="No matching data"),"",_xlfn.LET(_xlpm.metriccol,_xlfn.IFNA(_xlfn.XMATCH("BestAvailablePriorityRetrenchmentValue_mean",SourceData[#Headers],0),0),_xlpm.keycol,_xlfn.IFNA(_xlfn.XMATCH("LookupKey",SourceData[#Headers],0),0),IF(OR(_xlpm.metriccol=0,_xlpm.keycol=0),"Missing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f>
        <v/>
      </c>
      <c r="K62" s="46" t="str" cm="1">
        <f t="array" ref="K62">IF(OR(K$9="",K$9="No matching data"),"",_xlfn.LET(_xlpm.metriccol,_xlfn.IFNA(_xlfn.XMATCH("BestAvailablePriorityRetrenchmentValue_mean",SourceData[#Headers],0),0),_xlpm.keycol,_xlfn.IFNA(_xlfn.XMATCH("LookupKey",SourceData[#Headers],0),0),IF(OR(_xlpm.metriccol=0,_xlpm.keycol=0),"Missing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f>
        <v/>
      </c>
      <c r="L62" s="46" t="str" cm="1">
        <f t="array" ref="L62">IF(OR(L$9="",L$9="No matching data"),"",_xlfn.LET(_xlpm.metriccol,_xlfn.IFNA(_xlfn.XMATCH("BestAvailablePriorityRetrenchmentValue_mean",SourceData[#Headers],0),0),_xlpm.keycol,_xlfn.IFNA(_xlfn.XMATCH("LookupKey",SourceData[#Headers],0),0),IF(OR(_xlpm.metriccol=0,_xlpm.keycol=0),"Missing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f>
        <v/>
      </c>
      <c r="M62" s="46" t="str" cm="1">
        <f t="array" ref="M62">IF(OR(M$9="",M$9="No matching data"),"",_xlfn.LET(_xlpm.metriccol,_xlfn.IFNA(_xlfn.XMATCH("BestAvailablePriorityRetrenchmentValue_mean",SourceData[#Headers],0),0),_xlpm.keycol,_xlfn.IFNA(_xlfn.XMATCH("LookupKey",SourceData[#Headers],0),0),IF(OR(_xlpm.metriccol=0,_xlpm.keycol=0),"Missing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f>
        <v/>
      </c>
      <c r="N62" s="46" t="str" cm="1">
        <f t="array" ref="N62">IF(OR(N$9="",N$9="No matching data"),"",_xlfn.LET(_xlpm.metriccol,_xlfn.IFNA(_xlfn.XMATCH("BestAvailablePriorityRetrenchmentValue_mean",SourceData[#Headers],0),0),_xlpm.keycol,_xlfn.IFNA(_xlfn.XMATCH("LookupKey",SourceData[#Headers],0),0),IF(OR(_xlpm.metriccol=0,_xlpm.keycol=0),"Missing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f>
        <v/>
      </c>
      <c r="O62" s="46" t="str" cm="1">
        <f t="array" ref="O62">IF(OR(O$9="",O$9="No matching data"),"",_xlfn.LET(_xlpm.metriccol,_xlfn.IFNA(_xlfn.XMATCH("BestAvailablePriorityRetrenchmentValue_mean",SourceData[#Headers],0),0),_xlpm.keycol,_xlfn.IFNA(_xlfn.XMATCH("LookupKey",SourceData[#Headers],0),0),IF(OR(_xlpm.metriccol=0,_xlpm.keycol=0),"Missing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f>
        <v/>
      </c>
      <c r="P62" s="46" t="str" cm="1">
        <f t="array" ref="P62">IF(OR(P$9="",P$9="No matching data"),"",_xlfn.LET(_xlpm.metriccol,_xlfn.IFNA(_xlfn.XMATCH("BestAvailablePriorityRetrenchmentValue_mean",SourceData[#Headers],0),0),_xlpm.keycol,_xlfn.IFNA(_xlfn.XMATCH("LookupKey",SourceData[#Headers],0),0),IF(OR(_xlpm.metriccol=0,_xlpm.keycol=0),"Missing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f>
        <v/>
      </c>
      <c r="Q62" s="46" t="str" cm="1">
        <f t="array" ref="Q62">IF(OR(Q$9="",Q$9="No matching data"),"",_xlfn.LET(_xlpm.metriccol,_xlfn.IFNA(_xlfn.XMATCH("BestAvailablePriorityRetrenchmentValue_mean",SourceData[#Headers],0),0),_xlpm.keycol,_xlfn.IFNA(_xlfn.XMATCH("LookupKey",SourceData[#Headers],0),0),IF(OR(_xlpm.metriccol=0,_xlpm.keycol=0),"Missing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f>
        <v/>
      </c>
      <c r="R62" s="46" t="str" cm="1">
        <f t="array" ref="R62">IF(OR(R$9="",R$9="No matching data"),"",_xlfn.LET(_xlpm.metriccol,_xlfn.IFNA(_xlfn.XMATCH("BestAvailablePriorityRetrenchmentValue_mean",SourceData[#Headers],0),0),_xlpm.keycol,_xlfn.IFNA(_xlfn.XMATCH("LookupKey",SourceData[#Headers],0),0),IF(OR(_xlpm.metriccol=0,_xlpm.keycol=0),"Missing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f>
        <v/>
      </c>
      <c r="S62" s="46" t="str" cm="1">
        <f t="array" ref="S62">IF(OR(S$9="",S$9="No matching data"),"",_xlfn.LET(_xlpm.metriccol,_xlfn.IFNA(_xlfn.XMATCH("BestAvailablePriorityRetrenchmentValue_mean",SourceData[#Headers],0),0),_xlpm.keycol,_xlfn.IFNA(_xlfn.XMATCH("LookupKey",SourceData[#Headers],0),0),IF(OR(_xlpm.metriccol=0,_xlpm.keycol=0),"Missing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f>
        <v/>
      </c>
      <c r="T62" s="46" t="str" cm="1">
        <f t="array" ref="T62">IF(OR(T$9="",T$9="No matching data"),"",_xlfn.LET(_xlpm.metriccol,_xlfn.IFNA(_xlfn.XMATCH("BestAvailablePriorityRetrenchmentValue_mean",SourceData[#Headers],0),0),_xlpm.keycol,_xlfn.IFNA(_xlfn.XMATCH("LookupKey",SourceData[#Headers],0),0),IF(OR(_xlpm.metriccol=0,_xlpm.keycol=0),"Missing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f>
        <v/>
      </c>
      <c r="U62" s="46" t="str" cm="1">
        <f t="array" ref="U62">IF(OR(U$9="",U$9="No matching data"),"",_xlfn.LET(_xlpm.metriccol,_xlfn.IFNA(_xlfn.XMATCH("BestAvailablePriorityRetrenchmentValue_mean",SourceData[#Headers],0),0),_xlpm.keycol,_xlfn.IFNA(_xlfn.XMATCH("LookupKey",SourceData[#Headers],0),0),IF(OR(_xlpm.metriccol=0,_xlpm.keycol=0),"Missing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f>
        <v/>
      </c>
      <c r="V62" s="46" t="str" cm="1">
        <f t="array" ref="V62">IF(OR(V$9="",V$9="No matching data"),"",_xlfn.LET(_xlpm.metriccol,_xlfn.IFNA(_xlfn.XMATCH("BestAvailablePriorityRetrenchmentValue_mean",SourceData[#Headers],0),0),_xlpm.keycol,_xlfn.IFNA(_xlfn.XMATCH("LookupKey",SourceData[#Headers],0),0),IF(OR(_xlpm.metriccol=0,_xlpm.keycol=0),"Missing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f>
        <v/>
      </c>
      <c r="W62" s="23" t="str" cm="1">
        <f t="array" ref="W62">IF(OR(W$9="",W$9="No matching data"),"",_xlfn.LET(_xlpm.metriccol,_xlfn.IFNA(_xlfn.XMATCH("BestAvailablePriorityRetrenchmentValue_mean",SourceData[#Headers],0),0),_xlpm.keycol,_xlfn.IFNA(_xlfn.XMATCH("LookupKey",SourceData[#Headers],0),0),IF(OR(_xlpm.metriccol=0,_xlpm.keycol=0),"Missing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f>
        <v/>
      </c>
      <c r="X62" s="23" t="str" cm="1">
        <f t="array" ref="X62">IF(OR(X$9="",X$9="No matching data"),"",_xlfn.LET(_xlpm.metriccol,_xlfn.IFNA(_xlfn.XMATCH("BestAvailablePriorityRetrenchmentValue_mean",SourceData[#Headers],0),0),_xlpm.keycol,_xlfn.IFNA(_xlfn.XMATCH("LookupKey",SourceData[#Headers],0),0),IF(OR(_xlpm.metriccol=0,_xlpm.keycol=0),"Missing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f>
        <v/>
      </c>
    </row>
    <row r="63" spans="1:24" s="23" customFormat="1" x14ac:dyDescent="0.25">
      <c r="A63" t="s">
        <v>64</v>
      </c>
      <c r="B63" s="46" cm="1">
        <f t="array" ref="B63">IF(OR(B$9="",B$9="No matching data"),"",_xlfn.LET(_xlpm.metriccol,_xlfn.IFNA(_xlfn.XMATCH("BestAvailablePriorityRetrenchmentValue_median",SourceData[#Headers],0),0),_xlpm.keycol,_xlfn.IFNA(_xlfn.XMATCH("LookupKey",SourceData[#Headers],0),0),IF(OR(_xlpm.metriccol=0,_xlpm.keycol=0),"Missing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f>
        <v>20887.66</v>
      </c>
      <c r="C63" s="46" t="str" cm="1">
        <f t="array" ref="C63">IF(OR(C$9="",C$9="No matching data"),"",_xlfn.LET(_xlpm.metriccol,_xlfn.IFNA(_xlfn.XMATCH("BestAvailablePriorityRetrenchmentValue_median",SourceData[#Headers],0),0),_xlpm.keycol,_xlfn.IFNA(_xlfn.XMATCH("LookupKey",SourceData[#Headers],0),0),IF(OR(_xlpm.metriccol=0,_xlpm.keycol=0),"Missing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f>
        <v/>
      </c>
      <c r="D63" s="46" t="str" cm="1">
        <f t="array" ref="D63">IF(OR(D$9="",D$9="No matching data"),"",_xlfn.LET(_xlpm.metriccol,_xlfn.IFNA(_xlfn.XMATCH("BestAvailablePriorityRetrenchmentValue_median",SourceData[#Headers],0),0),_xlpm.keycol,_xlfn.IFNA(_xlfn.XMATCH("LookupKey",SourceData[#Headers],0),0),IF(OR(_xlpm.metriccol=0,_xlpm.keycol=0),"Missing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f>
        <v/>
      </c>
      <c r="E63" s="46" t="str" cm="1">
        <f t="array" ref="E63">IF(OR(E$9="",E$9="No matching data"),"",_xlfn.LET(_xlpm.metriccol,_xlfn.IFNA(_xlfn.XMATCH("BestAvailablePriorityRetrenchmentValue_median",SourceData[#Headers],0),0),_xlpm.keycol,_xlfn.IFNA(_xlfn.XMATCH("LookupKey",SourceData[#Headers],0),0),IF(OR(_xlpm.metriccol=0,_xlpm.keycol=0),"Missing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f>
        <v/>
      </c>
      <c r="F63" s="46" t="str" cm="1">
        <f t="array" ref="F63">IF(OR(F$9="",F$9="No matching data"),"",_xlfn.LET(_xlpm.metriccol,_xlfn.IFNA(_xlfn.XMATCH("BestAvailablePriorityRetrenchmentValue_median",SourceData[#Headers],0),0),_xlpm.keycol,_xlfn.IFNA(_xlfn.XMATCH("LookupKey",SourceData[#Headers],0),0),IF(OR(_xlpm.metriccol=0,_xlpm.keycol=0),"Missing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f>
        <v/>
      </c>
      <c r="G63" s="46" t="str" cm="1">
        <f t="array" ref="G63">IF(OR(G$9="",G$9="No matching data"),"",_xlfn.LET(_xlpm.metriccol,_xlfn.IFNA(_xlfn.XMATCH("BestAvailablePriorityRetrenchmentValue_median",SourceData[#Headers],0),0),_xlpm.keycol,_xlfn.IFNA(_xlfn.XMATCH("LookupKey",SourceData[#Headers],0),0),IF(OR(_xlpm.metriccol=0,_xlpm.keycol=0),"Missing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f>
        <v/>
      </c>
      <c r="H63" s="46" t="str" cm="1">
        <f t="array" ref="H63">IF(OR(H$9="",H$9="No matching data"),"",_xlfn.LET(_xlpm.metriccol,_xlfn.IFNA(_xlfn.XMATCH("BestAvailablePriorityRetrenchmentValue_median",SourceData[#Headers],0),0),_xlpm.keycol,_xlfn.IFNA(_xlfn.XMATCH("LookupKey",SourceData[#Headers],0),0),IF(OR(_xlpm.metriccol=0,_xlpm.keycol=0),"Missing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f>
        <v/>
      </c>
      <c r="I63" s="46" t="str" cm="1">
        <f t="array" ref="I63">IF(OR(I$9="",I$9="No matching data"),"",_xlfn.LET(_xlpm.metriccol,_xlfn.IFNA(_xlfn.XMATCH("BestAvailablePriorityRetrenchmentValue_median",SourceData[#Headers],0),0),_xlpm.keycol,_xlfn.IFNA(_xlfn.XMATCH("LookupKey",SourceData[#Headers],0),0),IF(OR(_xlpm.metriccol=0,_xlpm.keycol=0),"Missing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f>
        <v/>
      </c>
      <c r="J63" s="46" t="str" cm="1">
        <f t="array" ref="J63">IF(OR(J$9="",J$9="No matching data"),"",_xlfn.LET(_xlpm.metriccol,_xlfn.IFNA(_xlfn.XMATCH("BestAvailablePriorityRetrenchmentValue_median",SourceData[#Headers],0),0),_xlpm.keycol,_xlfn.IFNA(_xlfn.XMATCH("LookupKey",SourceData[#Headers],0),0),IF(OR(_xlpm.metriccol=0,_xlpm.keycol=0),"Missing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f>
        <v/>
      </c>
      <c r="K63" s="46" t="str" cm="1">
        <f t="array" ref="K63">IF(OR(K$9="",K$9="No matching data"),"",_xlfn.LET(_xlpm.metriccol,_xlfn.IFNA(_xlfn.XMATCH("BestAvailablePriorityRetrenchmentValue_median",SourceData[#Headers],0),0),_xlpm.keycol,_xlfn.IFNA(_xlfn.XMATCH("LookupKey",SourceData[#Headers],0),0),IF(OR(_xlpm.metriccol=0,_xlpm.keycol=0),"Missing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f>
        <v/>
      </c>
      <c r="L63" s="46" t="str" cm="1">
        <f t="array" ref="L63">IF(OR(L$9="",L$9="No matching data"),"",_xlfn.LET(_xlpm.metriccol,_xlfn.IFNA(_xlfn.XMATCH("BestAvailablePriorityRetrenchmentValue_median",SourceData[#Headers],0),0),_xlpm.keycol,_xlfn.IFNA(_xlfn.XMATCH("LookupKey",SourceData[#Headers],0),0),IF(OR(_xlpm.metriccol=0,_xlpm.keycol=0),"Missing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f>
        <v/>
      </c>
      <c r="M63" s="46" t="str" cm="1">
        <f t="array" ref="M63">IF(OR(M$9="",M$9="No matching data"),"",_xlfn.LET(_xlpm.metriccol,_xlfn.IFNA(_xlfn.XMATCH("BestAvailablePriorityRetrenchmentValue_median",SourceData[#Headers],0),0),_xlpm.keycol,_xlfn.IFNA(_xlfn.XMATCH("LookupKey",SourceData[#Headers],0),0),IF(OR(_xlpm.metriccol=0,_xlpm.keycol=0),"Missing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f>
        <v/>
      </c>
      <c r="N63" s="46" t="str" cm="1">
        <f t="array" ref="N63">IF(OR(N$9="",N$9="No matching data"),"",_xlfn.LET(_xlpm.metriccol,_xlfn.IFNA(_xlfn.XMATCH("BestAvailablePriorityRetrenchmentValue_median",SourceData[#Headers],0),0),_xlpm.keycol,_xlfn.IFNA(_xlfn.XMATCH("LookupKey",SourceData[#Headers],0),0),IF(OR(_xlpm.metriccol=0,_xlpm.keycol=0),"Missing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f>
        <v/>
      </c>
      <c r="O63" s="46" t="str" cm="1">
        <f t="array" ref="O63">IF(OR(O$9="",O$9="No matching data"),"",_xlfn.LET(_xlpm.metriccol,_xlfn.IFNA(_xlfn.XMATCH("BestAvailablePriorityRetrenchmentValue_median",SourceData[#Headers],0),0),_xlpm.keycol,_xlfn.IFNA(_xlfn.XMATCH("LookupKey",SourceData[#Headers],0),0),IF(OR(_xlpm.metriccol=0,_xlpm.keycol=0),"Missing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f>
        <v/>
      </c>
      <c r="P63" s="46" t="str" cm="1">
        <f t="array" ref="P63">IF(OR(P$9="",P$9="No matching data"),"",_xlfn.LET(_xlpm.metriccol,_xlfn.IFNA(_xlfn.XMATCH("BestAvailablePriorityRetrenchmentValue_median",SourceData[#Headers],0),0),_xlpm.keycol,_xlfn.IFNA(_xlfn.XMATCH("LookupKey",SourceData[#Headers],0),0),IF(OR(_xlpm.metriccol=0,_xlpm.keycol=0),"Missing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f>
        <v/>
      </c>
      <c r="Q63" s="46" t="str" cm="1">
        <f t="array" ref="Q63">IF(OR(Q$9="",Q$9="No matching data"),"",_xlfn.LET(_xlpm.metriccol,_xlfn.IFNA(_xlfn.XMATCH("BestAvailablePriorityRetrenchmentValue_median",SourceData[#Headers],0),0),_xlpm.keycol,_xlfn.IFNA(_xlfn.XMATCH("LookupKey",SourceData[#Headers],0),0),IF(OR(_xlpm.metriccol=0,_xlpm.keycol=0),"Missing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f>
        <v/>
      </c>
      <c r="R63" s="46" t="str" cm="1">
        <f t="array" ref="R63">IF(OR(R$9="",R$9="No matching data"),"",_xlfn.LET(_xlpm.metriccol,_xlfn.IFNA(_xlfn.XMATCH("BestAvailablePriorityRetrenchmentValue_median",SourceData[#Headers],0),0),_xlpm.keycol,_xlfn.IFNA(_xlfn.XMATCH("LookupKey",SourceData[#Headers],0),0),IF(OR(_xlpm.metriccol=0,_xlpm.keycol=0),"Missing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f>
        <v/>
      </c>
      <c r="S63" s="46" t="str" cm="1">
        <f t="array" ref="S63">IF(OR(S$9="",S$9="No matching data"),"",_xlfn.LET(_xlpm.metriccol,_xlfn.IFNA(_xlfn.XMATCH("BestAvailablePriorityRetrenchmentValue_median",SourceData[#Headers],0),0),_xlpm.keycol,_xlfn.IFNA(_xlfn.XMATCH("LookupKey",SourceData[#Headers],0),0),IF(OR(_xlpm.metriccol=0,_xlpm.keycol=0),"Missing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f>
        <v/>
      </c>
      <c r="T63" s="46" t="str" cm="1">
        <f t="array" ref="T63">IF(OR(T$9="",T$9="No matching data"),"",_xlfn.LET(_xlpm.metriccol,_xlfn.IFNA(_xlfn.XMATCH("BestAvailablePriorityRetrenchmentValue_median",SourceData[#Headers],0),0),_xlpm.keycol,_xlfn.IFNA(_xlfn.XMATCH("LookupKey",SourceData[#Headers],0),0),IF(OR(_xlpm.metriccol=0,_xlpm.keycol=0),"Missing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f>
        <v/>
      </c>
      <c r="U63" s="46" t="str" cm="1">
        <f t="array" ref="U63">IF(OR(U$9="",U$9="No matching data"),"",_xlfn.LET(_xlpm.metriccol,_xlfn.IFNA(_xlfn.XMATCH("BestAvailablePriorityRetrenchmentValue_median",SourceData[#Headers],0),0),_xlpm.keycol,_xlfn.IFNA(_xlfn.XMATCH("LookupKey",SourceData[#Headers],0),0),IF(OR(_xlpm.metriccol=0,_xlpm.keycol=0),"Missing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f>
        <v/>
      </c>
      <c r="V63" s="46" t="str" cm="1">
        <f t="array" ref="V63">IF(OR(V$9="",V$9="No matching data"),"",_xlfn.LET(_xlpm.metriccol,_xlfn.IFNA(_xlfn.XMATCH("BestAvailablePriorityRetrenchmentValue_median",SourceData[#Headers],0),0),_xlpm.keycol,_xlfn.IFNA(_xlfn.XMATCH("LookupKey",SourceData[#Headers],0),0),IF(OR(_xlpm.metriccol=0,_xlpm.keycol=0),"Missing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f>
        <v/>
      </c>
      <c r="W63" s="23" t="str" cm="1">
        <f t="array" ref="W63">IF(OR(W$9="",W$9="No matching data"),"",_xlfn.LET(_xlpm.metriccol,_xlfn.IFNA(_xlfn.XMATCH("BestAvailablePriorityRetrenchmentValue_median",SourceData[#Headers],0),0),_xlpm.keycol,_xlfn.IFNA(_xlfn.XMATCH("LookupKey",SourceData[#Headers],0),0),IF(OR(_xlpm.metriccol=0,_xlpm.keycol=0),"Missing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f>
        <v/>
      </c>
      <c r="X63" s="23" t="str" cm="1">
        <f t="array" ref="X63">IF(OR(X$9="",X$9="No matching data"),"",_xlfn.LET(_xlpm.metriccol,_xlfn.IFNA(_xlfn.XMATCH("BestAvailablePriorityRetrenchmentValue_median",SourceData[#Headers],0),0),_xlpm.keycol,_xlfn.IFNA(_xlfn.XMATCH("LookupKey",SourceData[#Headers],0),0),IF(OR(_xlpm.metriccol=0,_xlpm.keycol=0),"Missing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f>
        <v/>
      </c>
    </row>
    <row r="64" spans="1:24" s="23" customFormat="1" x14ac:dyDescent="0.25">
      <c r="A64"/>
      <c r="B64" s="47"/>
      <c r="C64" s="47"/>
      <c r="D64" s="47"/>
      <c r="E64" s="47"/>
      <c r="F64" s="47"/>
      <c r="G64" s="47"/>
      <c r="H64" s="47"/>
      <c r="I64" s="47"/>
      <c r="J64" s="47"/>
      <c r="K64" s="47"/>
      <c r="L64" s="47"/>
      <c r="M64" s="47"/>
      <c r="N64" s="47"/>
      <c r="O64" s="47"/>
      <c r="P64" s="47"/>
      <c r="Q64" s="47"/>
      <c r="R64" s="47"/>
      <c r="S64" s="47"/>
      <c r="T64" s="47"/>
      <c r="U64" s="47"/>
      <c r="V64" s="47"/>
    </row>
    <row r="65" spans="1:24" s="23" customFormat="1" x14ac:dyDescent="0.25">
      <c r="A65" s="1" t="s">
        <v>66</v>
      </c>
      <c r="B65" s="47"/>
      <c r="C65" s="47"/>
      <c r="D65" s="47"/>
      <c r="E65" s="47"/>
      <c r="F65" s="47"/>
      <c r="G65" s="47"/>
      <c r="H65" s="47"/>
      <c r="I65" s="47"/>
      <c r="J65" s="47"/>
      <c r="K65" s="47"/>
      <c r="L65" s="47"/>
      <c r="M65" s="47"/>
      <c r="N65" s="47"/>
      <c r="O65" s="47"/>
      <c r="P65" s="47"/>
      <c r="Q65" s="47"/>
      <c r="R65" s="47"/>
      <c r="S65" s="47"/>
      <c r="T65" s="47"/>
      <c r="U65" s="47"/>
      <c r="V65" s="47"/>
    </row>
    <row r="66" spans="1:24" s="23" customFormat="1" x14ac:dyDescent="0.25">
      <c r="A66" t="s">
        <v>67</v>
      </c>
      <c r="B66" s="45" cm="1">
        <f t="array" ref="B66">IF(OR(B$9="",B$9="No matching data"),"",_xlfn.LET(_xlpm.metriccol,_xlfn.IFNA(_xlfn.XMATCH("BestAvailableUnsecured_pcthaving",SourceData[#Headers],0),0),_xlpm.keycol,_xlfn.IFNA(_xlfn.XMATCH("LookupKey",SourceData[#Headers],0),0),IF(OR(_xlpm.metriccol=0,_xlpm.keycol=0),"Missing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f>
        <v>0.98004999999999998</v>
      </c>
      <c r="C66" s="45" t="str" cm="1">
        <f t="array" ref="C66">IF(OR(C$9="",C$9="No matching data"),"",_xlfn.LET(_xlpm.metriccol,_xlfn.IFNA(_xlfn.XMATCH("BestAvailableUnsecured_pcthaving",SourceData[#Headers],0),0),_xlpm.keycol,_xlfn.IFNA(_xlfn.XMATCH("LookupKey",SourceData[#Headers],0),0),IF(OR(_xlpm.metriccol=0,_xlpm.keycol=0),"Missing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f>
        <v/>
      </c>
      <c r="D66" s="45" t="str" cm="1">
        <f t="array" ref="D66">IF(OR(D$9="",D$9="No matching data"),"",_xlfn.LET(_xlpm.metriccol,_xlfn.IFNA(_xlfn.XMATCH("BestAvailableUnsecured_pcthaving",SourceData[#Headers],0),0),_xlpm.keycol,_xlfn.IFNA(_xlfn.XMATCH("LookupKey",SourceData[#Headers],0),0),IF(OR(_xlpm.metriccol=0,_xlpm.keycol=0),"Missing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f>
        <v/>
      </c>
      <c r="E66" s="45" t="str" cm="1">
        <f t="array" ref="E66">IF(OR(E$9="",E$9="No matching data"),"",_xlfn.LET(_xlpm.metriccol,_xlfn.IFNA(_xlfn.XMATCH("BestAvailableUnsecured_pcthaving",SourceData[#Headers],0),0),_xlpm.keycol,_xlfn.IFNA(_xlfn.XMATCH("LookupKey",SourceData[#Headers],0),0),IF(OR(_xlpm.metriccol=0,_xlpm.keycol=0),"Missing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f>
        <v/>
      </c>
      <c r="F66" s="45" t="str" cm="1">
        <f t="array" ref="F66">IF(OR(F$9="",F$9="No matching data"),"",_xlfn.LET(_xlpm.metriccol,_xlfn.IFNA(_xlfn.XMATCH("BestAvailableUnsecured_pcthaving",SourceData[#Headers],0),0),_xlpm.keycol,_xlfn.IFNA(_xlfn.XMATCH("LookupKey",SourceData[#Headers],0),0),IF(OR(_xlpm.metriccol=0,_xlpm.keycol=0),"Missing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f>
        <v/>
      </c>
      <c r="G66" s="45" t="str" cm="1">
        <f t="array" ref="G66">IF(OR(G$9="",G$9="No matching data"),"",_xlfn.LET(_xlpm.metriccol,_xlfn.IFNA(_xlfn.XMATCH("BestAvailableUnsecured_pcthaving",SourceData[#Headers],0),0),_xlpm.keycol,_xlfn.IFNA(_xlfn.XMATCH("LookupKey",SourceData[#Headers],0),0),IF(OR(_xlpm.metriccol=0,_xlpm.keycol=0),"Missing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f>
        <v/>
      </c>
      <c r="H66" s="45" t="str" cm="1">
        <f t="array" ref="H66">IF(OR(H$9="",H$9="No matching data"),"",_xlfn.LET(_xlpm.metriccol,_xlfn.IFNA(_xlfn.XMATCH("BestAvailableUnsecured_pcthaving",SourceData[#Headers],0),0),_xlpm.keycol,_xlfn.IFNA(_xlfn.XMATCH("LookupKey",SourceData[#Headers],0),0),IF(OR(_xlpm.metriccol=0,_xlpm.keycol=0),"Missing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f>
        <v/>
      </c>
      <c r="I66" s="45" t="str" cm="1">
        <f t="array" ref="I66">IF(OR(I$9="",I$9="No matching data"),"",_xlfn.LET(_xlpm.metriccol,_xlfn.IFNA(_xlfn.XMATCH("BestAvailableUnsecured_pcthaving",SourceData[#Headers],0),0),_xlpm.keycol,_xlfn.IFNA(_xlfn.XMATCH("LookupKey",SourceData[#Headers],0),0),IF(OR(_xlpm.metriccol=0,_xlpm.keycol=0),"Missing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f>
        <v/>
      </c>
      <c r="J66" s="45" t="str" cm="1">
        <f t="array" ref="J66">IF(OR(J$9="",J$9="No matching data"),"",_xlfn.LET(_xlpm.metriccol,_xlfn.IFNA(_xlfn.XMATCH("BestAvailableUnsecured_pcthaving",SourceData[#Headers],0),0),_xlpm.keycol,_xlfn.IFNA(_xlfn.XMATCH("LookupKey",SourceData[#Headers],0),0),IF(OR(_xlpm.metriccol=0,_xlpm.keycol=0),"Missing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f>
        <v/>
      </c>
      <c r="K66" s="45" t="str" cm="1">
        <f t="array" ref="K66">IF(OR(K$9="",K$9="No matching data"),"",_xlfn.LET(_xlpm.metriccol,_xlfn.IFNA(_xlfn.XMATCH("BestAvailableUnsecured_pcthaving",SourceData[#Headers],0),0),_xlpm.keycol,_xlfn.IFNA(_xlfn.XMATCH("LookupKey",SourceData[#Headers],0),0),IF(OR(_xlpm.metriccol=0,_xlpm.keycol=0),"Missing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f>
        <v/>
      </c>
      <c r="L66" s="45" t="str" cm="1">
        <f t="array" ref="L66">IF(OR(L$9="",L$9="No matching data"),"",_xlfn.LET(_xlpm.metriccol,_xlfn.IFNA(_xlfn.XMATCH("BestAvailableUnsecured_pcthaving",SourceData[#Headers],0),0),_xlpm.keycol,_xlfn.IFNA(_xlfn.XMATCH("LookupKey",SourceData[#Headers],0),0),IF(OR(_xlpm.metriccol=0,_xlpm.keycol=0),"Missing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f>
        <v/>
      </c>
      <c r="M66" s="45" t="str" cm="1">
        <f t="array" ref="M66">IF(OR(M$9="",M$9="No matching data"),"",_xlfn.LET(_xlpm.metriccol,_xlfn.IFNA(_xlfn.XMATCH("BestAvailableUnsecured_pcthaving",SourceData[#Headers],0),0),_xlpm.keycol,_xlfn.IFNA(_xlfn.XMATCH("LookupKey",SourceData[#Headers],0),0),IF(OR(_xlpm.metriccol=0,_xlpm.keycol=0),"Missing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f>
        <v/>
      </c>
      <c r="N66" s="45" t="str" cm="1">
        <f t="array" ref="N66">IF(OR(N$9="",N$9="No matching data"),"",_xlfn.LET(_xlpm.metriccol,_xlfn.IFNA(_xlfn.XMATCH("BestAvailableUnsecured_pcthaving",SourceData[#Headers],0),0),_xlpm.keycol,_xlfn.IFNA(_xlfn.XMATCH("LookupKey",SourceData[#Headers],0),0),IF(OR(_xlpm.metriccol=0,_xlpm.keycol=0),"Missing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f>
        <v/>
      </c>
      <c r="O66" s="45" t="str" cm="1">
        <f t="array" ref="O66">IF(OR(O$9="",O$9="No matching data"),"",_xlfn.LET(_xlpm.metriccol,_xlfn.IFNA(_xlfn.XMATCH("BestAvailableUnsecured_pcthaving",SourceData[#Headers],0),0),_xlpm.keycol,_xlfn.IFNA(_xlfn.XMATCH("LookupKey",SourceData[#Headers],0),0),IF(OR(_xlpm.metriccol=0,_xlpm.keycol=0),"Missing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f>
        <v/>
      </c>
      <c r="P66" s="45" t="str" cm="1">
        <f t="array" ref="P66">IF(OR(P$9="",P$9="No matching data"),"",_xlfn.LET(_xlpm.metriccol,_xlfn.IFNA(_xlfn.XMATCH("BestAvailableUnsecured_pcthaving",SourceData[#Headers],0),0),_xlpm.keycol,_xlfn.IFNA(_xlfn.XMATCH("LookupKey",SourceData[#Headers],0),0),IF(OR(_xlpm.metriccol=0,_xlpm.keycol=0),"Missing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f>
        <v/>
      </c>
      <c r="Q66" s="45" t="str" cm="1">
        <f t="array" ref="Q66">IF(OR(Q$9="",Q$9="No matching data"),"",_xlfn.LET(_xlpm.metriccol,_xlfn.IFNA(_xlfn.XMATCH("BestAvailableUnsecured_pcthaving",SourceData[#Headers],0),0),_xlpm.keycol,_xlfn.IFNA(_xlfn.XMATCH("LookupKey",SourceData[#Headers],0),0),IF(OR(_xlpm.metriccol=0,_xlpm.keycol=0),"Missing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f>
        <v/>
      </c>
      <c r="R66" s="45" t="str" cm="1">
        <f t="array" ref="R66">IF(OR(R$9="",R$9="No matching data"),"",_xlfn.LET(_xlpm.metriccol,_xlfn.IFNA(_xlfn.XMATCH("BestAvailableUnsecured_pcthaving",SourceData[#Headers],0),0),_xlpm.keycol,_xlfn.IFNA(_xlfn.XMATCH("LookupKey",SourceData[#Headers],0),0),IF(OR(_xlpm.metriccol=0,_xlpm.keycol=0),"Missing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f>
        <v/>
      </c>
      <c r="S66" s="45" t="str" cm="1">
        <f t="array" ref="S66">IF(OR(S$9="",S$9="No matching data"),"",_xlfn.LET(_xlpm.metriccol,_xlfn.IFNA(_xlfn.XMATCH("BestAvailableUnsecured_pcthaving",SourceData[#Headers],0),0),_xlpm.keycol,_xlfn.IFNA(_xlfn.XMATCH("LookupKey",SourceData[#Headers],0),0),IF(OR(_xlpm.metriccol=0,_xlpm.keycol=0),"Missing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f>
        <v/>
      </c>
      <c r="T66" s="45" t="str" cm="1">
        <f t="array" ref="T66">IF(OR(T$9="",T$9="No matching data"),"",_xlfn.LET(_xlpm.metriccol,_xlfn.IFNA(_xlfn.XMATCH("BestAvailableUnsecured_pcthaving",SourceData[#Headers],0),0),_xlpm.keycol,_xlfn.IFNA(_xlfn.XMATCH("LookupKey",SourceData[#Headers],0),0),IF(OR(_xlpm.metriccol=0,_xlpm.keycol=0),"Missing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f>
        <v/>
      </c>
      <c r="U66" s="45" t="str" cm="1">
        <f t="array" ref="U66">IF(OR(U$9="",U$9="No matching data"),"",_xlfn.LET(_xlpm.metriccol,_xlfn.IFNA(_xlfn.XMATCH("BestAvailableUnsecured_pcthaving",SourceData[#Headers],0),0),_xlpm.keycol,_xlfn.IFNA(_xlfn.XMATCH("LookupKey",SourceData[#Headers],0),0),IF(OR(_xlpm.metriccol=0,_xlpm.keycol=0),"Missing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f>
        <v/>
      </c>
      <c r="V66" s="45" t="str" cm="1">
        <f t="array" ref="V66">IF(OR(V$9="",V$9="No matching data"),"",_xlfn.LET(_xlpm.metriccol,_xlfn.IFNA(_xlfn.XMATCH("BestAvailableUnsecured_pcthaving",SourceData[#Headers],0),0),_xlpm.keycol,_xlfn.IFNA(_xlfn.XMATCH("LookupKey",SourceData[#Headers],0),0),IF(OR(_xlpm.metriccol=0,_xlpm.keycol=0),"Missing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f>
        <v/>
      </c>
      <c r="W66" s="23" t="str" cm="1">
        <f t="array" ref="W66">IF(OR(W$9="",W$9="No matching data"),"",_xlfn.LET(_xlpm.metriccol,_xlfn.IFNA(_xlfn.XMATCH("BestAvailableUnsecured_pcthaving",SourceData[#Headers],0),0),_xlpm.keycol,_xlfn.IFNA(_xlfn.XMATCH("LookupKey",SourceData[#Headers],0),0),IF(OR(_xlpm.metriccol=0,_xlpm.keycol=0),"Missing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f>
        <v/>
      </c>
      <c r="X66" s="23" t="str" cm="1">
        <f t="array" ref="X66">IF(OR(X$9="",X$9="No matching data"),"",_xlfn.LET(_xlpm.metriccol,_xlfn.IFNA(_xlfn.XMATCH("BestAvailableUnsecured_pcthaving",SourceData[#Headers],0),0),_xlpm.keycol,_xlfn.IFNA(_xlfn.XMATCH("LookupKey",SourceData[#Headers],0),0),IF(OR(_xlpm.metriccol=0,_xlpm.keycol=0),"Missing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f>
        <v/>
      </c>
    </row>
    <row r="67" spans="1:24" s="23" customFormat="1" x14ac:dyDescent="0.25">
      <c r="A67" t="s">
        <v>68</v>
      </c>
      <c r="B67" s="46" cm="1">
        <f t="array" ref="B67">IF(OR(B$9="",B$9="No matching data"),"",_xlfn.LET(_xlpm.metriccol,_xlfn.IFNA(_xlfn.XMATCH("BestAvailableUnsecuredValue_total",SourceData[#Headers],0),0),_xlpm.keycol,_xlfn.IFNA(_xlfn.XMATCH("LookupKey",SourceData[#Headers],0),0),IF(OR(_xlpm.metriccol=0,_xlpm.keycol=0),"Missing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f>
        <v>89436360096.580002</v>
      </c>
      <c r="C67" s="46" t="str" cm="1">
        <f t="array" ref="C67">IF(OR(C$9="",C$9="No matching data"),"",_xlfn.LET(_xlpm.metriccol,_xlfn.IFNA(_xlfn.XMATCH("BestAvailableUnsecuredValue_total",SourceData[#Headers],0),0),_xlpm.keycol,_xlfn.IFNA(_xlfn.XMATCH("LookupKey",SourceData[#Headers],0),0),IF(OR(_xlpm.metriccol=0,_xlpm.keycol=0),"Missing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f>
        <v/>
      </c>
      <c r="D67" s="46" t="str" cm="1">
        <f t="array" ref="D67">IF(OR(D$9="",D$9="No matching data"),"",_xlfn.LET(_xlpm.metriccol,_xlfn.IFNA(_xlfn.XMATCH("BestAvailableUnsecuredValue_total",SourceData[#Headers],0),0),_xlpm.keycol,_xlfn.IFNA(_xlfn.XMATCH("LookupKey",SourceData[#Headers],0),0),IF(OR(_xlpm.metriccol=0,_xlpm.keycol=0),"Missing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f>
        <v/>
      </c>
      <c r="E67" s="46" t="str" cm="1">
        <f t="array" ref="E67">IF(OR(E$9="",E$9="No matching data"),"",_xlfn.LET(_xlpm.metriccol,_xlfn.IFNA(_xlfn.XMATCH("BestAvailableUnsecuredValue_total",SourceData[#Headers],0),0),_xlpm.keycol,_xlfn.IFNA(_xlfn.XMATCH("LookupKey",SourceData[#Headers],0),0),IF(OR(_xlpm.metriccol=0,_xlpm.keycol=0),"Missing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f>
        <v/>
      </c>
      <c r="F67" s="46" t="str" cm="1">
        <f t="array" ref="F67">IF(OR(F$9="",F$9="No matching data"),"",_xlfn.LET(_xlpm.metriccol,_xlfn.IFNA(_xlfn.XMATCH("BestAvailableUnsecuredValue_total",SourceData[#Headers],0),0),_xlpm.keycol,_xlfn.IFNA(_xlfn.XMATCH("LookupKey",SourceData[#Headers],0),0),IF(OR(_xlpm.metriccol=0,_xlpm.keycol=0),"Missing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f>
        <v/>
      </c>
      <c r="G67" s="46" t="str" cm="1">
        <f t="array" ref="G67">IF(OR(G$9="",G$9="No matching data"),"",_xlfn.LET(_xlpm.metriccol,_xlfn.IFNA(_xlfn.XMATCH("BestAvailableUnsecuredValue_total",SourceData[#Headers],0),0),_xlpm.keycol,_xlfn.IFNA(_xlfn.XMATCH("LookupKey",SourceData[#Headers],0),0),IF(OR(_xlpm.metriccol=0,_xlpm.keycol=0),"Missing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f>
        <v/>
      </c>
      <c r="H67" s="46" t="str" cm="1">
        <f t="array" ref="H67">IF(OR(H$9="",H$9="No matching data"),"",_xlfn.LET(_xlpm.metriccol,_xlfn.IFNA(_xlfn.XMATCH("BestAvailableUnsecuredValue_total",SourceData[#Headers],0),0),_xlpm.keycol,_xlfn.IFNA(_xlfn.XMATCH("LookupKey",SourceData[#Headers],0),0),IF(OR(_xlpm.metriccol=0,_xlpm.keycol=0),"Missing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f>
        <v/>
      </c>
      <c r="I67" s="46" t="str" cm="1">
        <f t="array" ref="I67">IF(OR(I$9="",I$9="No matching data"),"",_xlfn.LET(_xlpm.metriccol,_xlfn.IFNA(_xlfn.XMATCH("BestAvailableUnsecuredValue_total",SourceData[#Headers],0),0),_xlpm.keycol,_xlfn.IFNA(_xlfn.XMATCH("LookupKey",SourceData[#Headers],0),0),IF(OR(_xlpm.metriccol=0,_xlpm.keycol=0),"Missing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f>
        <v/>
      </c>
      <c r="J67" s="46" t="str" cm="1">
        <f t="array" ref="J67">IF(OR(J$9="",J$9="No matching data"),"",_xlfn.LET(_xlpm.metriccol,_xlfn.IFNA(_xlfn.XMATCH("BestAvailableUnsecuredValue_total",SourceData[#Headers],0),0),_xlpm.keycol,_xlfn.IFNA(_xlfn.XMATCH("LookupKey",SourceData[#Headers],0),0),IF(OR(_xlpm.metriccol=0,_xlpm.keycol=0),"Missing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f>
        <v/>
      </c>
      <c r="K67" s="46" t="str" cm="1">
        <f t="array" ref="K67">IF(OR(K$9="",K$9="No matching data"),"",_xlfn.LET(_xlpm.metriccol,_xlfn.IFNA(_xlfn.XMATCH("BestAvailableUnsecuredValue_total",SourceData[#Headers],0),0),_xlpm.keycol,_xlfn.IFNA(_xlfn.XMATCH("LookupKey",SourceData[#Headers],0),0),IF(OR(_xlpm.metriccol=0,_xlpm.keycol=0),"Missing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f>
        <v/>
      </c>
      <c r="L67" s="46" t="str" cm="1">
        <f t="array" ref="L67">IF(OR(L$9="",L$9="No matching data"),"",_xlfn.LET(_xlpm.metriccol,_xlfn.IFNA(_xlfn.XMATCH("BestAvailableUnsecuredValue_total",SourceData[#Headers],0),0),_xlpm.keycol,_xlfn.IFNA(_xlfn.XMATCH("LookupKey",SourceData[#Headers],0),0),IF(OR(_xlpm.metriccol=0,_xlpm.keycol=0),"Missing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f>
        <v/>
      </c>
      <c r="M67" s="46" t="str" cm="1">
        <f t="array" ref="M67">IF(OR(M$9="",M$9="No matching data"),"",_xlfn.LET(_xlpm.metriccol,_xlfn.IFNA(_xlfn.XMATCH("BestAvailableUnsecuredValue_total",SourceData[#Headers],0),0),_xlpm.keycol,_xlfn.IFNA(_xlfn.XMATCH("LookupKey",SourceData[#Headers],0),0),IF(OR(_xlpm.metriccol=0,_xlpm.keycol=0),"Missing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f>
        <v/>
      </c>
      <c r="N67" s="46" t="str" cm="1">
        <f t="array" ref="N67">IF(OR(N$9="",N$9="No matching data"),"",_xlfn.LET(_xlpm.metriccol,_xlfn.IFNA(_xlfn.XMATCH("BestAvailableUnsecuredValue_total",SourceData[#Headers],0),0),_xlpm.keycol,_xlfn.IFNA(_xlfn.XMATCH("LookupKey",SourceData[#Headers],0),0),IF(OR(_xlpm.metriccol=0,_xlpm.keycol=0),"Missing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f>
        <v/>
      </c>
      <c r="O67" s="46" t="str" cm="1">
        <f t="array" ref="O67">IF(OR(O$9="",O$9="No matching data"),"",_xlfn.LET(_xlpm.metriccol,_xlfn.IFNA(_xlfn.XMATCH("BestAvailableUnsecuredValue_total",SourceData[#Headers],0),0),_xlpm.keycol,_xlfn.IFNA(_xlfn.XMATCH("LookupKey",SourceData[#Headers],0),0),IF(OR(_xlpm.metriccol=0,_xlpm.keycol=0),"Missing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f>
        <v/>
      </c>
      <c r="P67" s="46" t="str" cm="1">
        <f t="array" ref="P67">IF(OR(P$9="",P$9="No matching data"),"",_xlfn.LET(_xlpm.metriccol,_xlfn.IFNA(_xlfn.XMATCH("BestAvailableUnsecuredValue_total",SourceData[#Headers],0),0),_xlpm.keycol,_xlfn.IFNA(_xlfn.XMATCH("LookupKey",SourceData[#Headers],0),0),IF(OR(_xlpm.metriccol=0,_xlpm.keycol=0),"Missing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f>
        <v/>
      </c>
      <c r="Q67" s="46" t="str" cm="1">
        <f t="array" ref="Q67">IF(OR(Q$9="",Q$9="No matching data"),"",_xlfn.LET(_xlpm.metriccol,_xlfn.IFNA(_xlfn.XMATCH("BestAvailableUnsecuredValue_total",SourceData[#Headers],0),0),_xlpm.keycol,_xlfn.IFNA(_xlfn.XMATCH("LookupKey",SourceData[#Headers],0),0),IF(OR(_xlpm.metriccol=0,_xlpm.keycol=0),"Missing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f>
        <v/>
      </c>
      <c r="R67" s="46" t="str" cm="1">
        <f t="array" ref="R67">IF(OR(R$9="",R$9="No matching data"),"",_xlfn.LET(_xlpm.metriccol,_xlfn.IFNA(_xlfn.XMATCH("BestAvailableUnsecuredValue_total",SourceData[#Headers],0),0),_xlpm.keycol,_xlfn.IFNA(_xlfn.XMATCH("LookupKey",SourceData[#Headers],0),0),IF(OR(_xlpm.metriccol=0,_xlpm.keycol=0),"Missing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f>
        <v/>
      </c>
      <c r="S67" s="46" t="str" cm="1">
        <f t="array" ref="S67">IF(OR(S$9="",S$9="No matching data"),"",_xlfn.LET(_xlpm.metriccol,_xlfn.IFNA(_xlfn.XMATCH("BestAvailableUnsecuredValue_total",SourceData[#Headers],0),0),_xlpm.keycol,_xlfn.IFNA(_xlfn.XMATCH("LookupKey",SourceData[#Headers],0),0),IF(OR(_xlpm.metriccol=0,_xlpm.keycol=0),"Missing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f>
        <v/>
      </c>
      <c r="T67" s="46" t="str" cm="1">
        <f t="array" ref="T67">IF(OR(T$9="",T$9="No matching data"),"",_xlfn.LET(_xlpm.metriccol,_xlfn.IFNA(_xlfn.XMATCH("BestAvailableUnsecuredValue_total",SourceData[#Headers],0),0),_xlpm.keycol,_xlfn.IFNA(_xlfn.XMATCH("LookupKey",SourceData[#Headers],0),0),IF(OR(_xlpm.metriccol=0,_xlpm.keycol=0),"Missing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f>
        <v/>
      </c>
      <c r="U67" s="46" t="str" cm="1">
        <f t="array" ref="U67">IF(OR(U$9="",U$9="No matching data"),"",_xlfn.LET(_xlpm.metriccol,_xlfn.IFNA(_xlfn.XMATCH("BestAvailableUnsecuredValue_total",SourceData[#Headers],0),0),_xlpm.keycol,_xlfn.IFNA(_xlfn.XMATCH("LookupKey",SourceData[#Headers],0),0),IF(OR(_xlpm.metriccol=0,_xlpm.keycol=0),"Missing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f>
        <v/>
      </c>
      <c r="V67" s="46" t="str" cm="1">
        <f t="array" ref="V67">IF(OR(V$9="",V$9="No matching data"),"",_xlfn.LET(_xlpm.metriccol,_xlfn.IFNA(_xlfn.XMATCH("BestAvailableUnsecuredValue_total",SourceData[#Headers],0),0),_xlpm.keycol,_xlfn.IFNA(_xlfn.XMATCH("LookupKey",SourceData[#Headers],0),0),IF(OR(_xlpm.metriccol=0,_xlpm.keycol=0),"Missing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f>
        <v/>
      </c>
      <c r="W67" s="23" t="str" cm="1">
        <f t="array" ref="W67">IF(OR(W$9="",W$9="No matching data"),"",_xlfn.LET(_xlpm.metriccol,_xlfn.IFNA(_xlfn.XMATCH("BestAvailableUnsecuredValue_total",SourceData[#Headers],0),0),_xlpm.keycol,_xlfn.IFNA(_xlfn.XMATCH("LookupKey",SourceData[#Headers],0),0),IF(OR(_xlpm.metriccol=0,_xlpm.keycol=0),"Missing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f>
        <v/>
      </c>
      <c r="X67" s="23" t="str" cm="1">
        <f t="array" ref="X67">IF(OR(X$9="",X$9="No matching data"),"",_xlfn.LET(_xlpm.metriccol,_xlfn.IFNA(_xlfn.XMATCH("BestAvailableUnsecuredValue_total",SourceData[#Headers],0),0),_xlpm.keycol,_xlfn.IFNA(_xlfn.XMATCH("LookupKey",SourceData[#Headers],0),0),IF(OR(_xlpm.metriccol=0,_xlpm.keycol=0),"Missing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f>
        <v/>
      </c>
    </row>
    <row r="68" spans="1:24" s="23" customFormat="1" x14ac:dyDescent="0.25">
      <c r="A68" t="s">
        <v>69</v>
      </c>
      <c r="B68" s="46" cm="1">
        <f t="array" ref="B68">IF(OR(B$9="",B$9="No matching data"),"",_xlfn.LET(_xlpm.metriccol,_xlfn.IFNA(_xlfn.XMATCH("BestAvailableUnsecuredValue_mean",SourceData[#Headers],0),0),_xlpm.keycol,_xlfn.IFNA(_xlfn.XMATCH("LookupKey",SourceData[#Headers],0),0),IF(OR(_xlpm.metriccol=0,_xlpm.keycol=0),"Missing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f>
        <v>3422484.3141200002</v>
      </c>
      <c r="C68" s="46" t="str" cm="1">
        <f t="array" ref="C68">IF(OR(C$9="",C$9="No matching data"),"",_xlfn.LET(_xlpm.metriccol,_xlfn.IFNA(_xlfn.XMATCH("BestAvailableUnsecuredValue_mean",SourceData[#Headers],0),0),_xlpm.keycol,_xlfn.IFNA(_xlfn.XMATCH("LookupKey",SourceData[#Headers],0),0),IF(OR(_xlpm.metriccol=0,_xlpm.keycol=0),"Missing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f>
        <v/>
      </c>
      <c r="D68" s="46" t="str" cm="1">
        <f t="array" ref="D68">IF(OR(D$9="",D$9="No matching data"),"",_xlfn.LET(_xlpm.metriccol,_xlfn.IFNA(_xlfn.XMATCH("BestAvailableUnsecuredValue_mean",SourceData[#Headers],0),0),_xlpm.keycol,_xlfn.IFNA(_xlfn.XMATCH("LookupKey",SourceData[#Headers],0),0),IF(OR(_xlpm.metriccol=0,_xlpm.keycol=0),"Missing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f>
        <v/>
      </c>
      <c r="E68" s="46" t="str" cm="1">
        <f t="array" ref="E68">IF(OR(E$9="",E$9="No matching data"),"",_xlfn.LET(_xlpm.metriccol,_xlfn.IFNA(_xlfn.XMATCH("BestAvailableUnsecuredValue_mean",SourceData[#Headers],0),0),_xlpm.keycol,_xlfn.IFNA(_xlfn.XMATCH("LookupKey",SourceData[#Headers],0),0),IF(OR(_xlpm.metriccol=0,_xlpm.keycol=0),"Missing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f>
        <v/>
      </c>
      <c r="F68" s="46" t="str" cm="1">
        <f t="array" ref="F68">IF(OR(F$9="",F$9="No matching data"),"",_xlfn.LET(_xlpm.metriccol,_xlfn.IFNA(_xlfn.XMATCH("BestAvailableUnsecuredValue_mean",SourceData[#Headers],0),0),_xlpm.keycol,_xlfn.IFNA(_xlfn.XMATCH("LookupKey",SourceData[#Headers],0),0),IF(OR(_xlpm.metriccol=0,_xlpm.keycol=0),"Missing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f>
        <v/>
      </c>
      <c r="G68" s="46" t="str" cm="1">
        <f t="array" ref="G68">IF(OR(G$9="",G$9="No matching data"),"",_xlfn.LET(_xlpm.metriccol,_xlfn.IFNA(_xlfn.XMATCH("BestAvailableUnsecuredValue_mean",SourceData[#Headers],0),0),_xlpm.keycol,_xlfn.IFNA(_xlfn.XMATCH("LookupKey",SourceData[#Headers],0),0),IF(OR(_xlpm.metriccol=0,_xlpm.keycol=0),"Missing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f>
        <v/>
      </c>
      <c r="H68" s="46" t="str" cm="1">
        <f t="array" ref="H68">IF(OR(H$9="",H$9="No matching data"),"",_xlfn.LET(_xlpm.metriccol,_xlfn.IFNA(_xlfn.XMATCH("BestAvailableUnsecuredValue_mean",SourceData[#Headers],0),0),_xlpm.keycol,_xlfn.IFNA(_xlfn.XMATCH("LookupKey",SourceData[#Headers],0),0),IF(OR(_xlpm.metriccol=0,_xlpm.keycol=0),"Missing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f>
        <v/>
      </c>
      <c r="I68" s="46" t="str" cm="1">
        <f t="array" ref="I68">IF(OR(I$9="",I$9="No matching data"),"",_xlfn.LET(_xlpm.metriccol,_xlfn.IFNA(_xlfn.XMATCH("BestAvailableUnsecuredValue_mean",SourceData[#Headers],0),0),_xlpm.keycol,_xlfn.IFNA(_xlfn.XMATCH("LookupKey",SourceData[#Headers],0),0),IF(OR(_xlpm.metriccol=0,_xlpm.keycol=0),"Missing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f>
        <v/>
      </c>
      <c r="J68" s="46" t="str" cm="1">
        <f t="array" ref="J68">IF(OR(J$9="",J$9="No matching data"),"",_xlfn.LET(_xlpm.metriccol,_xlfn.IFNA(_xlfn.XMATCH("BestAvailableUnsecuredValue_mean",SourceData[#Headers],0),0),_xlpm.keycol,_xlfn.IFNA(_xlfn.XMATCH("LookupKey",SourceData[#Headers],0),0),IF(OR(_xlpm.metriccol=0,_xlpm.keycol=0),"Missing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f>
        <v/>
      </c>
      <c r="K68" s="46" t="str" cm="1">
        <f t="array" ref="K68">IF(OR(K$9="",K$9="No matching data"),"",_xlfn.LET(_xlpm.metriccol,_xlfn.IFNA(_xlfn.XMATCH("BestAvailableUnsecuredValue_mean",SourceData[#Headers],0),0),_xlpm.keycol,_xlfn.IFNA(_xlfn.XMATCH("LookupKey",SourceData[#Headers],0),0),IF(OR(_xlpm.metriccol=0,_xlpm.keycol=0),"Missing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f>
        <v/>
      </c>
      <c r="L68" s="46" t="str" cm="1">
        <f t="array" ref="L68">IF(OR(L$9="",L$9="No matching data"),"",_xlfn.LET(_xlpm.metriccol,_xlfn.IFNA(_xlfn.XMATCH("BestAvailableUnsecuredValue_mean",SourceData[#Headers],0),0),_xlpm.keycol,_xlfn.IFNA(_xlfn.XMATCH("LookupKey",SourceData[#Headers],0),0),IF(OR(_xlpm.metriccol=0,_xlpm.keycol=0),"Missing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f>
        <v/>
      </c>
      <c r="M68" s="46" t="str" cm="1">
        <f t="array" ref="M68">IF(OR(M$9="",M$9="No matching data"),"",_xlfn.LET(_xlpm.metriccol,_xlfn.IFNA(_xlfn.XMATCH("BestAvailableUnsecuredValue_mean",SourceData[#Headers],0),0),_xlpm.keycol,_xlfn.IFNA(_xlfn.XMATCH("LookupKey",SourceData[#Headers],0),0),IF(OR(_xlpm.metriccol=0,_xlpm.keycol=0),"Missing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f>
        <v/>
      </c>
      <c r="N68" s="46" t="str" cm="1">
        <f t="array" ref="N68">IF(OR(N$9="",N$9="No matching data"),"",_xlfn.LET(_xlpm.metriccol,_xlfn.IFNA(_xlfn.XMATCH("BestAvailableUnsecuredValue_mean",SourceData[#Headers],0),0),_xlpm.keycol,_xlfn.IFNA(_xlfn.XMATCH("LookupKey",SourceData[#Headers],0),0),IF(OR(_xlpm.metriccol=0,_xlpm.keycol=0),"Missing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f>
        <v/>
      </c>
      <c r="O68" s="46" t="str" cm="1">
        <f t="array" ref="O68">IF(OR(O$9="",O$9="No matching data"),"",_xlfn.LET(_xlpm.metriccol,_xlfn.IFNA(_xlfn.XMATCH("BestAvailableUnsecuredValue_mean",SourceData[#Headers],0),0),_xlpm.keycol,_xlfn.IFNA(_xlfn.XMATCH("LookupKey",SourceData[#Headers],0),0),IF(OR(_xlpm.metriccol=0,_xlpm.keycol=0),"Missing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f>
        <v/>
      </c>
      <c r="P68" s="46" t="str" cm="1">
        <f t="array" ref="P68">IF(OR(P$9="",P$9="No matching data"),"",_xlfn.LET(_xlpm.metriccol,_xlfn.IFNA(_xlfn.XMATCH("BestAvailableUnsecuredValue_mean",SourceData[#Headers],0),0),_xlpm.keycol,_xlfn.IFNA(_xlfn.XMATCH("LookupKey",SourceData[#Headers],0),0),IF(OR(_xlpm.metriccol=0,_xlpm.keycol=0),"Missing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f>
        <v/>
      </c>
      <c r="Q68" s="46" t="str" cm="1">
        <f t="array" ref="Q68">IF(OR(Q$9="",Q$9="No matching data"),"",_xlfn.LET(_xlpm.metriccol,_xlfn.IFNA(_xlfn.XMATCH("BestAvailableUnsecuredValue_mean",SourceData[#Headers],0),0),_xlpm.keycol,_xlfn.IFNA(_xlfn.XMATCH("LookupKey",SourceData[#Headers],0),0),IF(OR(_xlpm.metriccol=0,_xlpm.keycol=0),"Missing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f>
        <v/>
      </c>
      <c r="R68" s="46" t="str" cm="1">
        <f t="array" ref="R68">IF(OR(R$9="",R$9="No matching data"),"",_xlfn.LET(_xlpm.metriccol,_xlfn.IFNA(_xlfn.XMATCH("BestAvailableUnsecuredValue_mean",SourceData[#Headers],0),0),_xlpm.keycol,_xlfn.IFNA(_xlfn.XMATCH("LookupKey",SourceData[#Headers],0),0),IF(OR(_xlpm.metriccol=0,_xlpm.keycol=0),"Missing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f>
        <v/>
      </c>
      <c r="S68" s="46" t="str" cm="1">
        <f t="array" ref="S68">IF(OR(S$9="",S$9="No matching data"),"",_xlfn.LET(_xlpm.metriccol,_xlfn.IFNA(_xlfn.XMATCH("BestAvailableUnsecuredValue_mean",SourceData[#Headers],0),0),_xlpm.keycol,_xlfn.IFNA(_xlfn.XMATCH("LookupKey",SourceData[#Headers],0),0),IF(OR(_xlpm.metriccol=0,_xlpm.keycol=0),"Missing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f>
        <v/>
      </c>
      <c r="T68" s="46" t="str" cm="1">
        <f t="array" ref="T68">IF(OR(T$9="",T$9="No matching data"),"",_xlfn.LET(_xlpm.metriccol,_xlfn.IFNA(_xlfn.XMATCH("BestAvailableUnsecuredValue_mean",SourceData[#Headers],0),0),_xlpm.keycol,_xlfn.IFNA(_xlfn.XMATCH("LookupKey",SourceData[#Headers],0),0),IF(OR(_xlpm.metriccol=0,_xlpm.keycol=0),"Missing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f>
        <v/>
      </c>
      <c r="U68" s="46" t="str" cm="1">
        <f t="array" ref="U68">IF(OR(U$9="",U$9="No matching data"),"",_xlfn.LET(_xlpm.metriccol,_xlfn.IFNA(_xlfn.XMATCH("BestAvailableUnsecuredValue_mean",SourceData[#Headers],0),0),_xlpm.keycol,_xlfn.IFNA(_xlfn.XMATCH("LookupKey",SourceData[#Headers],0),0),IF(OR(_xlpm.metriccol=0,_xlpm.keycol=0),"Missing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f>
        <v/>
      </c>
      <c r="V68" s="46" t="str" cm="1">
        <f t="array" ref="V68">IF(OR(V$9="",V$9="No matching data"),"",_xlfn.LET(_xlpm.metriccol,_xlfn.IFNA(_xlfn.XMATCH("BestAvailableUnsecuredValue_mean",SourceData[#Headers],0),0),_xlpm.keycol,_xlfn.IFNA(_xlfn.XMATCH("LookupKey",SourceData[#Headers],0),0),IF(OR(_xlpm.metriccol=0,_xlpm.keycol=0),"Missing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f>
        <v/>
      </c>
      <c r="W68" s="23" t="str" cm="1">
        <f t="array" ref="W68">IF(OR(W$9="",W$9="No matching data"),"",_xlfn.LET(_xlpm.metriccol,_xlfn.IFNA(_xlfn.XMATCH("BestAvailableUnsecuredValue_mean",SourceData[#Headers],0),0),_xlpm.keycol,_xlfn.IFNA(_xlfn.XMATCH("LookupKey",SourceData[#Headers],0),0),IF(OR(_xlpm.metriccol=0,_xlpm.keycol=0),"Missing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f>
        <v/>
      </c>
      <c r="X68" s="23" t="str" cm="1">
        <f t="array" ref="X68">IF(OR(X$9="",X$9="No matching data"),"",_xlfn.LET(_xlpm.metriccol,_xlfn.IFNA(_xlfn.XMATCH("BestAvailableUnsecuredValue_mean",SourceData[#Headers],0),0),_xlpm.keycol,_xlfn.IFNA(_xlfn.XMATCH("LookupKey",SourceData[#Headers],0),0),IF(OR(_xlpm.metriccol=0,_xlpm.keycol=0),"Missing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f>
        <v/>
      </c>
    </row>
    <row r="69" spans="1:24" s="23" customFormat="1" x14ac:dyDescent="0.25">
      <c r="A69" t="s">
        <v>70</v>
      </c>
      <c r="B69" s="46" cm="1">
        <f t="array" ref="B69">IF(OR(B$9="",B$9="No matching data"),"",_xlfn.LET(_xlpm.metriccol,_xlfn.IFNA(_xlfn.XMATCH("BestAvailableUnsecuredValue_median",SourceData[#Headers],0),0),_xlpm.keycol,_xlfn.IFNA(_xlfn.XMATCH("LookupKey",SourceData[#Headers],0),0),IF(OR(_xlpm.metriccol=0,_xlpm.keycol=0),"Missing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f>
        <v>404925.93</v>
      </c>
      <c r="C69" s="46" t="str" cm="1">
        <f t="array" ref="C69">IF(OR(C$9="",C$9="No matching data"),"",_xlfn.LET(_xlpm.metriccol,_xlfn.IFNA(_xlfn.XMATCH("BestAvailableUnsecuredValue_median",SourceData[#Headers],0),0),_xlpm.keycol,_xlfn.IFNA(_xlfn.XMATCH("LookupKey",SourceData[#Headers],0),0),IF(OR(_xlpm.metriccol=0,_xlpm.keycol=0),"Missing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f>
        <v/>
      </c>
      <c r="D69" s="46" t="str" cm="1">
        <f t="array" ref="D69">IF(OR(D$9="",D$9="No matching data"),"",_xlfn.LET(_xlpm.metriccol,_xlfn.IFNA(_xlfn.XMATCH("BestAvailableUnsecuredValue_median",SourceData[#Headers],0),0),_xlpm.keycol,_xlfn.IFNA(_xlfn.XMATCH("LookupKey",SourceData[#Headers],0),0),IF(OR(_xlpm.metriccol=0,_xlpm.keycol=0),"Missing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f>
        <v/>
      </c>
      <c r="E69" s="46" t="str" cm="1">
        <f t="array" ref="E69">IF(OR(E$9="",E$9="No matching data"),"",_xlfn.LET(_xlpm.metriccol,_xlfn.IFNA(_xlfn.XMATCH("BestAvailableUnsecuredValue_median",SourceData[#Headers],0),0),_xlpm.keycol,_xlfn.IFNA(_xlfn.XMATCH("LookupKey",SourceData[#Headers],0),0),IF(OR(_xlpm.metriccol=0,_xlpm.keycol=0),"Missing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f>
        <v/>
      </c>
      <c r="F69" s="46" t="str" cm="1">
        <f t="array" ref="F69">IF(OR(F$9="",F$9="No matching data"),"",_xlfn.LET(_xlpm.metriccol,_xlfn.IFNA(_xlfn.XMATCH("BestAvailableUnsecuredValue_median",SourceData[#Headers],0),0),_xlpm.keycol,_xlfn.IFNA(_xlfn.XMATCH("LookupKey",SourceData[#Headers],0),0),IF(OR(_xlpm.metriccol=0,_xlpm.keycol=0),"Missing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f>
        <v/>
      </c>
      <c r="G69" s="46" t="str" cm="1">
        <f t="array" ref="G69">IF(OR(G$9="",G$9="No matching data"),"",_xlfn.LET(_xlpm.metriccol,_xlfn.IFNA(_xlfn.XMATCH("BestAvailableUnsecuredValue_median",SourceData[#Headers],0),0),_xlpm.keycol,_xlfn.IFNA(_xlfn.XMATCH("LookupKey",SourceData[#Headers],0),0),IF(OR(_xlpm.metriccol=0,_xlpm.keycol=0),"Missing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f>
        <v/>
      </c>
      <c r="H69" s="46" t="str" cm="1">
        <f t="array" ref="H69">IF(OR(H$9="",H$9="No matching data"),"",_xlfn.LET(_xlpm.metriccol,_xlfn.IFNA(_xlfn.XMATCH("BestAvailableUnsecuredValue_median",SourceData[#Headers],0),0),_xlpm.keycol,_xlfn.IFNA(_xlfn.XMATCH("LookupKey",SourceData[#Headers],0),0),IF(OR(_xlpm.metriccol=0,_xlpm.keycol=0),"Missing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f>
        <v/>
      </c>
      <c r="I69" s="46" t="str" cm="1">
        <f t="array" ref="I69">IF(OR(I$9="",I$9="No matching data"),"",_xlfn.LET(_xlpm.metriccol,_xlfn.IFNA(_xlfn.XMATCH("BestAvailableUnsecuredValue_median",SourceData[#Headers],0),0),_xlpm.keycol,_xlfn.IFNA(_xlfn.XMATCH("LookupKey",SourceData[#Headers],0),0),IF(OR(_xlpm.metriccol=0,_xlpm.keycol=0),"Missing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f>
        <v/>
      </c>
      <c r="J69" s="46" t="str" cm="1">
        <f t="array" ref="J69">IF(OR(J$9="",J$9="No matching data"),"",_xlfn.LET(_xlpm.metriccol,_xlfn.IFNA(_xlfn.XMATCH("BestAvailableUnsecuredValue_median",SourceData[#Headers],0),0),_xlpm.keycol,_xlfn.IFNA(_xlfn.XMATCH("LookupKey",SourceData[#Headers],0),0),IF(OR(_xlpm.metriccol=0,_xlpm.keycol=0),"Missing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f>
        <v/>
      </c>
      <c r="K69" s="46" t="str" cm="1">
        <f t="array" ref="K69">IF(OR(K$9="",K$9="No matching data"),"",_xlfn.LET(_xlpm.metriccol,_xlfn.IFNA(_xlfn.XMATCH("BestAvailableUnsecuredValue_median",SourceData[#Headers],0),0),_xlpm.keycol,_xlfn.IFNA(_xlfn.XMATCH("LookupKey",SourceData[#Headers],0),0),IF(OR(_xlpm.metriccol=0,_xlpm.keycol=0),"Missing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f>
        <v/>
      </c>
      <c r="L69" s="46" t="str" cm="1">
        <f t="array" ref="L69">IF(OR(L$9="",L$9="No matching data"),"",_xlfn.LET(_xlpm.metriccol,_xlfn.IFNA(_xlfn.XMATCH("BestAvailableUnsecuredValue_median",SourceData[#Headers],0),0),_xlpm.keycol,_xlfn.IFNA(_xlfn.XMATCH("LookupKey",SourceData[#Headers],0),0),IF(OR(_xlpm.metriccol=0,_xlpm.keycol=0),"Missing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f>
        <v/>
      </c>
      <c r="M69" s="46" t="str" cm="1">
        <f t="array" ref="M69">IF(OR(M$9="",M$9="No matching data"),"",_xlfn.LET(_xlpm.metriccol,_xlfn.IFNA(_xlfn.XMATCH("BestAvailableUnsecuredValue_median",SourceData[#Headers],0),0),_xlpm.keycol,_xlfn.IFNA(_xlfn.XMATCH("LookupKey",SourceData[#Headers],0),0),IF(OR(_xlpm.metriccol=0,_xlpm.keycol=0),"Missing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f>
        <v/>
      </c>
      <c r="N69" s="46" t="str" cm="1">
        <f t="array" ref="N69">IF(OR(N$9="",N$9="No matching data"),"",_xlfn.LET(_xlpm.metriccol,_xlfn.IFNA(_xlfn.XMATCH("BestAvailableUnsecuredValue_median",SourceData[#Headers],0),0),_xlpm.keycol,_xlfn.IFNA(_xlfn.XMATCH("LookupKey",SourceData[#Headers],0),0),IF(OR(_xlpm.metriccol=0,_xlpm.keycol=0),"Missing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f>
        <v/>
      </c>
      <c r="O69" s="46" t="str" cm="1">
        <f t="array" ref="O69">IF(OR(O$9="",O$9="No matching data"),"",_xlfn.LET(_xlpm.metriccol,_xlfn.IFNA(_xlfn.XMATCH("BestAvailableUnsecuredValue_median",SourceData[#Headers],0),0),_xlpm.keycol,_xlfn.IFNA(_xlfn.XMATCH("LookupKey",SourceData[#Headers],0),0),IF(OR(_xlpm.metriccol=0,_xlpm.keycol=0),"Missing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f>
        <v/>
      </c>
      <c r="P69" s="46" t="str" cm="1">
        <f t="array" ref="P69">IF(OR(P$9="",P$9="No matching data"),"",_xlfn.LET(_xlpm.metriccol,_xlfn.IFNA(_xlfn.XMATCH("BestAvailableUnsecuredValue_median",SourceData[#Headers],0),0),_xlpm.keycol,_xlfn.IFNA(_xlfn.XMATCH("LookupKey",SourceData[#Headers],0),0),IF(OR(_xlpm.metriccol=0,_xlpm.keycol=0),"Missing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f>
        <v/>
      </c>
      <c r="Q69" s="46" t="str" cm="1">
        <f t="array" ref="Q69">IF(OR(Q$9="",Q$9="No matching data"),"",_xlfn.LET(_xlpm.metriccol,_xlfn.IFNA(_xlfn.XMATCH("BestAvailableUnsecuredValue_median",SourceData[#Headers],0),0),_xlpm.keycol,_xlfn.IFNA(_xlfn.XMATCH("LookupKey",SourceData[#Headers],0),0),IF(OR(_xlpm.metriccol=0,_xlpm.keycol=0),"Missing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f>
        <v/>
      </c>
      <c r="R69" s="46" t="str" cm="1">
        <f t="array" ref="R69">IF(OR(R$9="",R$9="No matching data"),"",_xlfn.LET(_xlpm.metriccol,_xlfn.IFNA(_xlfn.XMATCH("BestAvailableUnsecuredValue_median",SourceData[#Headers],0),0),_xlpm.keycol,_xlfn.IFNA(_xlfn.XMATCH("LookupKey",SourceData[#Headers],0),0),IF(OR(_xlpm.metriccol=0,_xlpm.keycol=0),"Missing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f>
        <v/>
      </c>
      <c r="S69" s="46" t="str" cm="1">
        <f t="array" ref="S69">IF(OR(S$9="",S$9="No matching data"),"",_xlfn.LET(_xlpm.metriccol,_xlfn.IFNA(_xlfn.XMATCH("BestAvailableUnsecuredValue_median",SourceData[#Headers],0),0),_xlpm.keycol,_xlfn.IFNA(_xlfn.XMATCH("LookupKey",SourceData[#Headers],0),0),IF(OR(_xlpm.metriccol=0,_xlpm.keycol=0),"Missing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f>
        <v/>
      </c>
      <c r="T69" s="46" t="str" cm="1">
        <f t="array" ref="T69">IF(OR(T$9="",T$9="No matching data"),"",_xlfn.LET(_xlpm.metriccol,_xlfn.IFNA(_xlfn.XMATCH("BestAvailableUnsecuredValue_median",SourceData[#Headers],0),0),_xlpm.keycol,_xlfn.IFNA(_xlfn.XMATCH("LookupKey",SourceData[#Headers],0),0),IF(OR(_xlpm.metriccol=0,_xlpm.keycol=0),"Missing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f>
        <v/>
      </c>
      <c r="U69" s="46" t="str" cm="1">
        <f t="array" ref="U69">IF(OR(U$9="",U$9="No matching data"),"",_xlfn.LET(_xlpm.metriccol,_xlfn.IFNA(_xlfn.XMATCH("BestAvailableUnsecuredValue_median",SourceData[#Headers],0),0),_xlpm.keycol,_xlfn.IFNA(_xlfn.XMATCH("LookupKey",SourceData[#Headers],0),0),IF(OR(_xlpm.metriccol=0,_xlpm.keycol=0),"Missing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f>
        <v/>
      </c>
      <c r="V69" s="46" t="str" cm="1">
        <f t="array" ref="V69">IF(OR(V$9="",V$9="No matching data"),"",_xlfn.LET(_xlpm.metriccol,_xlfn.IFNA(_xlfn.XMATCH("BestAvailableUnsecuredValue_median",SourceData[#Headers],0),0),_xlpm.keycol,_xlfn.IFNA(_xlfn.XMATCH("LookupKey",SourceData[#Headers],0),0),IF(OR(_xlpm.metriccol=0,_xlpm.keycol=0),"Missing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f>
        <v/>
      </c>
      <c r="W69" s="23" t="str" cm="1">
        <f t="array" ref="W69">IF(OR(W$9="",W$9="No matching data"),"",_xlfn.LET(_xlpm.metriccol,_xlfn.IFNA(_xlfn.XMATCH("BestAvailableUnsecuredValue_median",SourceData[#Headers],0),0),_xlpm.keycol,_xlfn.IFNA(_xlfn.XMATCH("LookupKey",SourceData[#Headers],0),0),IF(OR(_xlpm.metriccol=0,_xlpm.keycol=0),"Missing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f>
        <v/>
      </c>
      <c r="X69" s="23" t="str" cm="1">
        <f t="array" ref="X69">IF(OR(X$9="",X$9="No matching data"),"",_xlfn.LET(_xlpm.metriccol,_xlfn.IFNA(_xlfn.XMATCH("BestAvailableUnsecuredValue_median",SourceData[#Headers],0),0),_xlpm.keycol,_xlfn.IFNA(_xlfn.XMATCH("LookupKey",SourceData[#Headers],0),0),IF(OR(_xlpm.metriccol=0,_xlpm.keycol=0),"Missing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f>
        <v/>
      </c>
    </row>
    <row r="70" spans="1:24" s="21" customFormat="1" x14ac:dyDescent="0.25">
      <c r="A70" t="s">
        <v>71</v>
      </c>
      <c r="B70" s="21" cm="1">
        <f t="array" ref="B70">IF(OR(B$9="",B$9="No matching data"),"",_xlfn.LET(_xlpm.metriccol,_xlfn.IFNA(_xlfn.XMATCH("BestAvailableUnsecuredCount_mean",SourceData[#Headers],0),0),_xlpm.keycol,_xlfn.IFNA(_xlfn.XMATCH("LookupKey",SourceData[#Headers],0),0),IF(OR(_xlpm.metriccol=0,_xlpm.keycol=0),"Missing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f>
        <v>27.773199999999999</v>
      </c>
      <c r="C70" s="21" t="str" cm="1">
        <f t="array" ref="C70">IF(OR(C$9="",C$9="No matching data"),"",_xlfn.LET(_xlpm.metriccol,_xlfn.IFNA(_xlfn.XMATCH("BestAvailableUnsecuredCount_mean",SourceData[#Headers],0),0),_xlpm.keycol,_xlfn.IFNA(_xlfn.XMATCH("LookupKey",SourceData[#Headers],0),0),IF(OR(_xlpm.metriccol=0,_xlpm.keycol=0),"Missing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f>
        <v/>
      </c>
      <c r="D70" s="21" t="str" cm="1">
        <f t="array" ref="D70">IF(OR(D$9="",D$9="No matching data"),"",_xlfn.LET(_xlpm.metriccol,_xlfn.IFNA(_xlfn.XMATCH("BestAvailableUnsecuredCount_mean",SourceData[#Headers],0),0),_xlpm.keycol,_xlfn.IFNA(_xlfn.XMATCH("LookupKey",SourceData[#Headers],0),0),IF(OR(_xlpm.metriccol=0,_xlpm.keycol=0),"Missing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f>
        <v/>
      </c>
      <c r="E70" s="21" t="str" cm="1">
        <f t="array" ref="E70">IF(OR(E$9="",E$9="No matching data"),"",_xlfn.LET(_xlpm.metriccol,_xlfn.IFNA(_xlfn.XMATCH("BestAvailableUnsecuredCount_mean",SourceData[#Headers],0),0),_xlpm.keycol,_xlfn.IFNA(_xlfn.XMATCH("LookupKey",SourceData[#Headers],0),0),IF(OR(_xlpm.metriccol=0,_xlpm.keycol=0),"Missing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f>
        <v/>
      </c>
      <c r="F70" s="21" t="str" cm="1">
        <f t="array" ref="F70">IF(OR(F$9="",F$9="No matching data"),"",_xlfn.LET(_xlpm.metriccol,_xlfn.IFNA(_xlfn.XMATCH("BestAvailableUnsecuredCount_mean",SourceData[#Headers],0),0),_xlpm.keycol,_xlfn.IFNA(_xlfn.XMATCH("LookupKey",SourceData[#Headers],0),0),IF(OR(_xlpm.metriccol=0,_xlpm.keycol=0),"Missing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f>
        <v/>
      </c>
      <c r="G70" s="21" t="str" cm="1">
        <f t="array" ref="G70">IF(OR(G$9="",G$9="No matching data"),"",_xlfn.LET(_xlpm.metriccol,_xlfn.IFNA(_xlfn.XMATCH("BestAvailableUnsecuredCount_mean",SourceData[#Headers],0),0),_xlpm.keycol,_xlfn.IFNA(_xlfn.XMATCH("LookupKey",SourceData[#Headers],0),0),IF(OR(_xlpm.metriccol=0,_xlpm.keycol=0),"Missing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f>
        <v/>
      </c>
      <c r="H70" s="21" t="str" cm="1">
        <f t="array" ref="H70">IF(OR(H$9="",H$9="No matching data"),"",_xlfn.LET(_xlpm.metriccol,_xlfn.IFNA(_xlfn.XMATCH("BestAvailableUnsecuredCount_mean",SourceData[#Headers],0),0),_xlpm.keycol,_xlfn.IFNA(_xlfn.XMATCH("LookupKey",SourceData[#Headers],0),0),IF(OR(_xlpm.metriccol=0,_xlpm.keycol=0),"Missing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f>
        <v/>
      </c>
      <c r="I70" s="21" t="str" cm="1">
        <f t="array" ref="I70">IF(OR(I$9="",I$9="No matching data"),"",_xlfn.LET(_xlpm.metriccol,_xlfn.IFNA(_xlfn.XMATCH("BestAvailableUnsecuredCount_mean",SourceData[#Headers],0),0),_xlpm.keycol,_xlfn.IFNA(_xlfn.XMATCH("LookupKey",SourceData[#Headers],0),0),IF(OR(_xlpm.metriccol=0,_xlpm.keycol=0),"Missing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f>
        <v/>
      </c>
      <c r="J70" s="21" t="str" cm="1">
        <f t="array" ref="J70">IF(OR(J$9="",J$9="No matching data"),"",_xlfn.LET(_xlpm.metriccol,_xlfn.IFNA(_xlfn.XMATCH("BestAvailableUnsecuredCount_mean",SourceData[#Headers],0),0),_xlpm.keycol,_xlfn.IFNA(_xlfn.XMATCH("LookupKey",SourceData[#Headers],0),0),IF(OR(_xlpm.metriccol=0,_xlpm.keycol=0),"Missing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f>
        <v/>
      </c>
      <c r="K70" s="21" t="str" cm="1">
        <f t="array" ref="K70">IF(OR(K$9="",K$9="No matching data"),"",_xlfn.LET(_xlpm.metriccol,_xlfn.IFNA(_xlfn.XMATCH("BestAvailableUnsecuredCount_mean",SourceData[#Headers],0),0),_xlpm.keycol,_xlfn.IFNA(_xlfn.XMATCH("LookupKey",SourceData[#Headers],0),0),IF(OR(_xlpm.metriccol=0,_xlpm.keycol=0),"Missing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f>
        <v/>
      </c>
      <c r="L70" s="21" t="str" cm="1">
        <f t="array" ref="L70">IF(OR(L$9="",L$9="No matching data"),"",_xlfn.LET(_xlpm.metriccol,_xlfn.IFNA(_xlfn.XMATCH("BestAvailableUnsecuredCount_mean",SourceData[#Headers],0),0),_xlpm.keycol,_xlfn.IFNA(_xlfn.XMATCH("LookupKey",SourceData[#Headers],0),0),IF(OR(_xlpm.metriccol=0,_xlpm.keycol=0),"Missing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f>
        <v/>
      </c>
      <c r="M70" s="21" t="str" cm="1">
        <f t="array" ref="M70">IF(OR(M$9="",M$9="No matching data"),"",_xlfn.LET(_xlpm.metriccol,_xlfn.IFNA(_xlfn.XMATCH("BestAvailableUnsecuredCount_mean",SourceData[#Headers],0),0),_xlpm.keycol,_xlfn.IFNA(_xlfn.XMATCH("LookupKey",SourceData[#Headers],0),0),IF(OR(_xlpm.metriccol=0,_xlpm.keycol=0),"Missing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f>
        <v/>
      </c>
      <c r="N70" s="21" t="str" cm="1">
        <f t="array" ref="N70">IF(OR(N$9="",N$9="No matching data"),"",_xlfn.LET(_xlpm.metriccol,_xlfn.IFNA(_xlfn.XMATCH("BestAvailableUnsecuredCount_mean",SourceData[#Headers],0),0),_xlpm.keycol,_xlfn.IFNA(_xlfn.XMATCH("LookupKey",SourceData[#Headers],0),0),IF(OR(_xlpm.metriccol=0,_xlpm.keycol=0),"Missing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f>
        <v/>
      </c>
      <c r="O70" s="21" t="str" cm="1">
        <f t="array" ref="O70">IF(OR(O$9="",O$9="No matching data"),"",_xlfn.LET(_xlpm.metriccol,_xlfn.IFNA(_xlfn.XMATCH("BestAvailableUnsecuredCount_mean",SourceData[#Headers],0),0),_xlpm.keycol,_xlfn.IFNA(_xlfn.XMATCH("LookupKey",SourceData[#Headers],0),0),IF(OR(_xlpm.metriccol=0,_xlpm.keycol=0),"Missing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f>
        <v/>
      </c>
      <c r="P70" s="21" t="str" cm="1">
        <f t="array" ref="P70">IF(OR(P$9="",P$9="No matching data"),"",_xlfn.LET(_xlpm.metriccol,_xlfn.IFNA(_xlfn.XMATCH("BestAvailableUnsecuredCount_mean",SourceData[#Headers],0),0),_xlpm.keycol,_xlfn.IFNA(_xlfn.XMATCH("LookupKey",SourceData[#Headers],0),0),IF(OR(_xlpm.metriccol=0,_xlpm.keycol=0),"Missing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f>
        <v/>
      </c>
      <c r="Q70" s="21" t="str" cm="1">
        <f t="array" ref="Q70">IF(OR(Q$9="",Q$9="No matching data"),"",_xlfn.LET(_xlpm.metriccol,_xlfn.IFNA(_xlfn.XMATCH("BestAvailableUnsecuredCount_mean",SourceData[#Headers],0),0),_xlpm.keycol,_xlfn.IFNA(_xlfn.XMATCH("LookupKey",SourceData[#Headers],0),0),IF(OR(_xlpm.metriccol=0,_xlpm.keycol=0),"Missing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f>
        <v/>
      </c>
      <c r="R70" s="21" t="str" cm="1">
        <f t="array" ref="R70">IF(OR(R$9="",R$9="No matching data"),"",_xlfn.LET(_xlpm.metriccol,_xlfn.IFNA(_xlfn.XMATCH("BestAvailableUnsecuredCount_mean",SourceData[#Headers],0),0),_xlpm.keycol,_xlfn.IFNA(_xlfn.XMATCH("LookupKey",SourceData[#Headers],0),0),IF(OR(_xlpm.metriccol=0,_xlpm.keycol=0),"Missing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f>
        <v/>
      </c>
      <c r="S70" s="21" t="str" cm="1">
        <f t="array" ref="S70">IF(OR(S$9="",S$9="No matching data"),"",_xlfn.LET(_xlpm.metriccol,_xlfn.IFNA(_xlfn.XMATCH("BestAvailableUnsecuredCount_mean",SourceData[#Headers],0),0),_xlpm.keycol,_xlfn.IFNA(_xlfn.XMATCH("LookupKey",SourceData[#Headers],0),0),IF(OR(_xlpm.metriccol=0,_xlpm.keycol=0),"Missing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f>
        <v/>
      </c>
      <c r="T70" s="21" t="str" cm="1">
        <f t="array" ref="T70">IF(OR(T$9="",T$9="No matching data"),"",_xlfn.LET(_xlpm.metriccol,_xlfn.IFNA(_xlfn.XMATCH("BestAvailableUnsecuredCount_mean",SourceData[#Headers],0),0),_xlpm.keycol,_xlfn.IFNA(_xlfn.XMATCH("LookupKey",SourceData[#Headers],0),0),IF(OR(_xlpm.metriccol=0,_xlpm.keycol=0),"Missing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f>
        <v/>
      </c>
      <c r="U70" s="21" t="str" cm="1">
        <f t="array" ref="U70">IF(OR(U$9="",U$9="No matching data"),"",_xlfn.LET(_xlpm.metriccol,_xlfn.IFNA(_xlfn.XMATCH("BestAvailableUnsecuredCount_mean",SourceData[#Headers],0),0),_xlpm.keycol,_xlfn.IFNA(_xlfn.XMATCH("LookupKey",SourceData[#Headers],0),0),IF(OR(_xlpm.metriccol=0,_xlpm.keycol=0),"Missing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f>
        <v/>
      </c>
      <c r="V70" s="21" t="str" cm="1">
        <f t="array" ref="V70">IF(OR(V$9="",V$9="No matching data"),"",_xlfn.LET(_xlpm.metriccol,_xlfn.IFNA(_xlfn.XMATCH("BestAvailableUnsecuredCount_mean",SourceData[#Headers],0),0),_xlpm.keycol,_xlfn.IFNA(_xlfn.XMATCH("LookupKey",SourceData[#Headers],0),0),IF(OR(_xlpm.metriccol=0,_xlpm.keycol=0),"Missing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f>
        <v/>
      </c>
      <c r="W70" s="21" t="str" cm="1">
        <f t="array" ref="W70">IF(OR(W$9="",W$9="No matching data"),"",_xlfn.LET(_xlpm.metriccol,_xlfn.IFNA(_xlfn.XMATCH("BestAvailableUnsecuredCount_mean",SourceData[#Headers],0),0),_xlpm.keycol,_xlfn.IFNA(_xlfn.XMATCH("LookupKey",SourceData[#Headers],0),0),IF(OR(_xlpm.metriccol=0,_xlpm.keycol=0),"Missing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f>
        <v/>
      </c>
      <c r="X70" s="21" t="str" cm="1">
        <f t="array" ref="X70">IF(OR(X$9="",X$9="No matching data"),"",_xlfn.LET(_xlpm.metriccol,_xlfn.IFNA(_xlfn.XMATCH("BestAvailableUnsecuredCount_mean",SourceData[#Headers],0),0),_xlpm.keycol,_xlfn.IFNA(_xlfn.XMATCH("LookupKey",SourceData[#Headers],0),0),IF(OR(_xlpm.metriccol=0,_xlpm.keycol=0),"Missing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f>
        <v/>
      </c>
    </row>
    <row r="71" spans="1:24" s="21" customFormat="1" x14ac:dyDescent="0.25">
      <c r="A71" t="s">
        <v>72</v>
      </c>
      <c r="B71" s="22" cm="1">
        <f t="array" ref="B71">IF(OR(B$9="",B$9="No matching data"),"",_xlfn.LET(_xlpm.metriccol,_xlfn.IFNA(_xlfn.XMATCH("BestAvailableUnsecuredCount_median",SourceData[#Headers],0),0),_xlpm.keycol,_xlfn.IFNA(_xlfn.XMATCH("LookupKey",SourceData[#Headers],0),0),IF(OR(_xlpm.metriccol=0,_xlpm.keycol=0),"Missing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f>
        <v>5</v>
      </c>
      <c r="C71" s="21" t="str" cm="1">
        <f t="array" ref="C71">IF(OR(C$9="",C$9="No matching data"),"",_xlfn.LET(_xlpm.metriccol,_xlfn.IFNA(_xlfn.XMATCH("BestAvailableUnsecuredCount_median",SourceData[#Headers],0),0),_xlpm.keycol,_xlfn.IFNA(_xlfn.XMATCH("LookupKey",SourceData[#Headers],0),0),IF(OR(_xlpm.metriccol=0,_xlpm.keycol=0),"Missing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f>
        <v/>
      </c>
      <c r="D71" s="21" t="str" cm="1">
        <f t="array" ref="D71">IF(OR(D$9="",D$9="No matching data"),"",_xlfn.LET(_xlpm.metriccol,_xlfn.IFNA(_xlfn.XMATCH("BestAvailableUnsecuredCount_median",SourceData[#Headers],0),0),_xlpm.keycol,_xlfn.IFNA(_xlfn.XMATCH("LookupKey",SourceData[#Headers],0),0),IF(OR(_xlpm.metriccol=0,_xlpm.keycol=0),"Missing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f>
        <v/>
      </c>
      <c r="E71" s="21" t="str" cm="1">
        <f t="array" ref="E71">IF(OR(E$9="",E$9="No matching data"),"",_xlfn.LET(_xlpm.metriccol,_xlfn.IFNA(_xlfn.XMATCH("BestAvailableUnsecuredCount_median",SourceData[#Headers],0),0),_xlpm.keycol,_xlfn.IFNA(_xlfn.XMATCH("LookupKey",SourceData[#Headers],0),0),IF(OR(_xlpm.metriccol=0,_xlpm.keycol=0),"Missing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f>
        <v/>
      </c>
      <c r="F71" s="21" t="str" cm="1">
        <f t="array" ref="F71">IF(OR(F$9="",F$9="No matching data"),"",_xlfn.LET(_xlpm.metriccol,_xlfn.IFNA(_xlfn.XMATCH("BestAvailableUnsecuredCount_median",SourceData[#Headers],0),0),_xlpm.keycol,_xlfn.IFNA(_xlfn.XMATCH("LookupKey",SourceData[#Headers],0),0),IF(OR(_xlpm.metriccol=0,_xlpm.keycol=0),"Missing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f>
        <v/>
      </c>
      <c r="G71" s="21" t="str" cm="1">
        <f t="array" ref="G71">IF(OR(G$9="",G$9="No matching data"),"",_xlfn.LET(_xlpm.metriccol,_xlfn.IFNA(_xlfn.XMATCH("BestAvailableUnsecuredCount_median",SourceData[#Headers],0),0),_xlpm.keycol,_xlfn.IFNA(_xlfn.XMATCH("LookupKey",SourceData[#Headers],0),0),IF(OR(_xlpm.metriccol=0,_xlpm.keycol=0),"Missing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f>
        <v/>
      </c>
      <c r="H71" s="21" t="str" cm="1">
        <f t="array" ref="H71">IF(OR(H$9="",H$9="No matching data"),"",_xlfn.LET(_xlpm.metriccol,_xlfn.IFNA(_xlfn.XMATCH("BestAvailableUnsecuredCount_median",SourceData[#Headers],0),0),_xlpm.keycol,_xlfn.IFNA(_xlfn.XMATCH("LookupKey",SourceData[#Headers],0),0),IF(OR(_xlpm.metriccol=0,_xlpm.keycol=0),"Missing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f>
        <v/>
      </c>
      <c r="I71" s="21" t="str" cm="1">
        <f t="array" ref="I71">IF(OR(I$9="",I$9="No matching data"),"",_xlfn.LET(_xlpm.metriccol,_xlfn.IFNA(_xlfn.XMATCH("BestAvailableUnsecuredCount_median",SourceData[#Headers],0),0),_xlpm.keycol,_xlfn.IFNA(_xlfn.XMATCH("LookupKey",SourceData[#Headers],0),0),IF(OR(_xlpm.metriccol=0,_xlpm.keycol=0),"Missing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f>
        <v/>
      </c>
      <c r="J71" s="21" t="str" cm="1">
        <f t="array" ref="J71">IF(OR(J$9="",J$9="No matching data"),"",_xlfn.LET(_xlpm.metriccol,_xlfn.IFNA(_xlfn.XMATCH("BestAvailableUnsecuredCount_median",SourceData[#Headers],0),0),_xlpm.keycol,_xlfn.IFNA(_xlfn.XMATCH("LookupKey",SourceData[#Headers],0),0),IF(OR(_xlpm.metriccol=0,_xlpm.keycol=0),"Missing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f>
        <v/>
      </c>
      <c r="K71" s="21" t="str" cm="1">
        <f t="array" ref="K71">IF(OR(K$9="",K$9="No matching data"),"",_xlfn.LET(_xlpm.metriccol,_xlfn.IFNA(_xlfn.XMATCH("BestAvailableUnsecuredCount_median",SourceData[#Headers],0),0),_xlpm.keycol,_xlfn.IFNA(_xlfn.XMATCH("LookupKey",SourceData[#Headers],0),0),IF(OR(_xlpm.metriccol=0,_xlpm.keycol=0),"Missing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f>
        <v/>
      </c>
      <c r="L71" s="21" t="str" cm="1">
        <f t="array" ref="L71">IF(OR(L$9="",L$9="No matching data"),"",_xlfn.LET(_xlpm.metriccol,_xlfn.IFNA(_xlfn.XMATCH("BestAvailableUnsecuredCount_median",SourceData[#Headers],0),0),_xlpm.keycol,_xlfn.IFNA(_xlfn.XMATCH("LookupKey",SourceData[#Headers],0),0),IF(OR(_xlpm.metriccol=0,_xlpm.keycol=0),"Missing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f>
        <v/>
      </c>
      <c r="M71" s="21" t="str" cm="1">
        <f t="array" ref="M71">IF(OR(M$9="",M$9="No matching data"),"",_xlfn.LET(_xlpm.metriccol,_xlfn.IFNA(_xlfn.XMATCH("BestAvailableUnsecuredCount_median",SourceData[#Headers],0),0),_xlpm.keycol,_xlfn.IFNA(_xlfn.XMATCH("LookupKey",SourceData[#Headers],0),0),IF(OR(_xlpm.metriccol=0,_xlpm.keycol=0),"Missing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f>
        <v/>
      </c>
      <c r="N71" s="21" t="str" cm="1">
        <f t="array" ref="N71">IF(OR(N$9="",N$9="No matching data"),"",_xlfn.LET(_xlpm.metriccol,_xlfn.IFNA(_xlfn.XMATCH("BestAvailableUnsecuredCount_median",SourceData[#Headers],0),0),_xlpm.keycol,_xlfn.IFNA(_xlfn.XMATCH("LookupKey",SourceData[#Headers],0),0),IF(OR(_xlpm.metriccol=0,_xlpm.keycol=0),"Missing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f>
        <v/>
      </c>
      <c r="O71" s="21" t="str" cm="1">
        <f t="array" ref="O71">IF(OR(O$9="",O$9="No matching data"),"",_xlfn.LET(_xlpm.metriccol,_xlfn.IFNA(_xlfn.XMATCH("BestAvailableUnsecuredCount_median",SourceData[#Headers],0),0),_xlpm.keycol,_xlfn.IFNA(_xlfn.XMATCH("LookupKey",SourceData[#Headers],0),0),IF(OR(_xlpm.metriccol=0,_xlpm.keycol=0),"Missing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f>
        <v/>
      </c>
      <c r="P71" s="21" t="str" cm="1">
        <f t="array" ref="P71">IF(OR(P$9="",P$9="No matching data"),"",_xlfn.LET(_xlpm.metriccol,_xlfn.IFNA(_xlfn.XMATCH("BestAvailableUnsecuredCount_median",SourceData[#Headers],0),0),_xlpm.keycol,_xlfn.IFNA(_xlfn.XMATCH("LookupKey",SourceData[#Headers],0),0),IF(OR(_xlpm.metriccol=0,_xlpm.keycol=0),"Missing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f>
        <v/>
      </c>
      <c r="Q71" s="21" t="str" cm="1">
        <f t="array" ref="Q71">IF(OR(Q$9="",Q$9="No matching data"),"",_xlfn.LET(_xlpm.metriccol,_xlfn.IFNA(_xlfn.XMATCH("BestAvailableUnsecuredCount_median",SourceData[#Headers],0),0),_xlpm.keycol,_xlfn.IFNA(_xlfn.XMATCH("LookupKey",SourceData[#Headers],0),0),IF(OR(_xlpm.metriccol=0,_xlpm.keycol=0),"Missing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f>
        <v/>
      </c>
      <c r="R71" s="21" t="str" cm="1">
        <f t="array" ref="R71">IF(OR(R$9="",R$9="No matching data"),"",_xlfn.LET(_xlpm.metriccol,_xlfn.IFNA(_xlfn.XMATCH("BestAvailableUnsecuredCount_median",SourceData[#Headers],0),0),_xlpm.keycol,_xlfn.IFNA(_xlfn.XMATCH("LookupKey",SourceData[#Headers],0),0),IF(OR(_xlpm.metriccol=0,_xlpm.keycol=0),"Missing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f>
        <v/>
      </c>
      <c r="S71" s="21" t="str" cm="1">
        <f t="array" ref="S71">IF(OR(S$9="",S$9="No matching data"),"",_xlfn.LET(_xlpm.metriccol,_xlfn.IFNA(_xlfn.XMATCH("BestAvailableUnsecuredCount_median",SourceData[#Headers],0),0),_xlpm.keycol,_xlfn.IFNA(_xlfn.XMATCH("LookupKey",SourceData[#Headers],0),0),IF(OR(_xlpm.metriccol=0,_xlpm.keycol=0),"Missing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f>
        <v/>
      </c>
      <c r="T71" s="21" t="str" cm="1">
        <f t="array" ref="T71">IF(OR(T$9="",T$9="No matching data"),"",_xlfn.LET(_xlpm.metriccol,_xlfn.IFNA(_xlfn.XMATCH("BestAvailableUnsecuredCount_median",SourceData[#Headers],0),0),_xlpm.keycol,_xlfn.IFNA(_xlfn.XMATCH("LookupKey",SourceData[#Headers],0),0),IF(OR(_xlpm.metriccol=0,_xlpm.keycol=0),"Missing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f>
        <v/>
      </c>
      <c r="U71" s="21" t="str" cm="1">
        <f t="array" ref="U71">IF(OR(U$9="",U$9="No matching data"),"",_xlfn.LET(_xlpm.metriccol,_xlfn.IFNA(_xlfn.XMATCH("BestAvailableUnsecuredCount_median",SourceData[#Headers],0),0),_xlpm.keycol,_xlfn.IFNA(_xlfn.XMATCH("LookupKey",SourceData[#Headers],0),0),IF(OR(_xlpm.metriccol=0,_xlpm.keycol=0),"Missing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f>
        <v/>
      </c>
      <c r="V71" s="21" t="str" cm="1">
        <f t="array" ref="V71">IF(OR(V$9="",V$9="No matching data"),"",_xlfn.LET(_xlpm.metriccol,_xlfn.IFNA(_xlfn.XMATCH("BestAvailableUnsecuredCount_median",SourceData[#Headers],0),0),_xlpm.keycol,_xlfn.IFNA(_xlfn.XMATCH("LookupKey",SourceData[#Headers],0),0),IF(OR(_xlpm.metriccol=0,_xlpm.keycol=0),"Missing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f>
        <v/>
      </c>
      <c r="W71" s="21" t="str" cm="1">
        <f t="array" ref="W71">IF(OR(W$9="",W$9="No matching data"),"",_xlfn.LET(_xlpm.metriccol,_xlfn.IFNA(_xlfn.XMATCH("BestAvailableUnsecuredCount_median",SourceData[#Headers],0),0),_xlpm.keycol,_xlfn.IFNA(_xlfn.XMATCH("LookupKey",SourceData[#Headers],0),0),IF(OR(_xlpm.metriccol=0,_xlpm.keycol=0),"Missing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f>
        <v/>
      </c>
      <c r="X71" s="21" t="str" cm="1">
        <f t="array" ref="X71">IF(OR(X$9="",X$9="No matching data"),"",_xlfn.LET(_xlpm.metriccol,_xlfn.IFNA(_xlfn.XMATCH("BestAvailableUnsecuredCount_median",SourceData[#Headers],0),0),_xlpm.keycol,_xlfn.IFNA(_xlfn.XMATCH("LookupKey",SourceData[#Headers],0),0),IF(OR(_xlpm.metriccol=0,_xlpm.keycol=0),"Missing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f>
        <v/>
      </c>
    </row>
    <row r="72" spans="1:24" s="21" customFormat="1" x14ac:dyDescent="0.25">
      <c r="A72"/>
    </row>
    <row r="73" spans="1:24" s="23" customFormat="1" x14ac:dyDescent="0.25">
      <c r="A73" s="1" t="s">
        <v>73</v>
      </c>
      <c r="B73" s="47"/>
      <c r="C73" s="47"/>
      <c r="D73" s="47"/>
      <c r="E73" s="47"/>
      <c r="F73" s="47"/>
      <c r="G73" s="47"/>
      <c r="H73" s="47"/>
      <c r="I73" s="47"/>
      <c r="J73" s="47"/>
      <c r="K73" s="47"/>
      <c r="L73" s="47"/>
      <c r="M73" s="47"/>
      <c r="N73" s="47"/>
      <c r="O73" s="47"/>
      <c r="P73" s="47"/>
      <c r="Q73" s="47"/>
      <c r="R73" s="47"/>
      <c r="S73" s="47"/>
      <c r="T73" s="47"/>
      <c r="U73" s="47"/>
      <c r="V73" s="47"/>
    </row>
    <row r="74" spans="1:24" s="23" customFormat="1" x14ac:dyDescent="0.25">
      <c r="A74" t="s">
        <v>74</v>
      </c>
      <c r="B74" s="45" cm="1">
        <f t="array" ref="B74">IF(OR(B$9="",B$9="No matching data"),"",_xlfn.LET(_xlpm.metriccol,_xlfn.IFNA(_xlfn.XMATCH("BestAvailableSecured_pcthaving",SourceData[#Headers],0),0),_xlpm.keycol,_xlfn.IFNA(_xlfn.XMATCH("LookupKey",SourceData[#Headers],0),0),IF(OR(_xlpm.metriccol=0,_xlpm.keycol=0),"Missing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f>
        <v>0.25938</v>
      </c>
      <c r="C74" s="45" t="str" cm="1">
        <f t="array" ref="C74">IF(OR(C$9="",C$9="No matching data"),"",_xlfn.LET(_xlpm.metriccol,_xlfn.IFNA(_xlfn.XMATCH("BestAvailableSecured_pcthaving",SourceData[#Headers],0),0),_xlpm.keycol,_xlfn.IFNA(_xlfn.XMATCH("LookupKey",SourceData[#Headers],0),0),IF(OR(_xlpm.metriccol=0,_xlpm.keycol=0),"Missing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f>
        <v/>
      </c>
      <c r="D74" s="45" t="str" cm="1">
        <f t="array" ref="D74">IF(OR(D$9="",D$9="No matching data"),"",_xlfn.LET(_xlpm.metriccol,_xlfn.IFNA(_xlfn.XMATCH("BestAvailableSecured_pcthaving",SourceData[#Headers],0),0),_xlpm.keycol,_xlfn.IFNA(_xlfn.XMATCH("LookupKey",SourceData[#Headers],0),0),IF(OR(_xlpm.metriccol=0,_xlpm.keycol=0),"Missing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f>
        <v/>
      </c>
      <c r="E74" s="45" t="str" cm="1">
        <f t="array" ref="E74">IF(OR(E$9="",E$9="No matching data"),"",_xlfn.LET(_xlpm.metriccol,_xlfn.IFNA(_xlfn.XMATCH("BestAvailableSecured_pcthaving",SourceData[#Headers],0),0),_xlpm.keycol,_xlfn.IFNA(_xlfn.XMATCH("LookupKey",SourceData[#Headers],0),0),IF(OR(_xlpm.metriccol=0,_xlpm.keycol=0),"Missing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f>
        <v/>
      </c>
      <c r="F74" s="45" t="str" cm="1">
        <f t="array" ref="F74">IF(OR(F$9="",F$9="No matching data"),"",_xlfn.LET(_xlpm.metriccol,_xlfn.IFNA(_xlfn.XMATCH("BestAvailableSecured_pcthaving",SourceData[#Headers],0),0),_xlpm.keycol,_xlfn.IFNA(_xlfn.XMATCH("LookupKey",SourceData[#Headers],0),0),IF(OR(_xlpm.metriccol=0,_xlpm.keycol=0),"Missing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f>
        <v/>
      </c>
      <c r="G74" s="45" t="str" cm="1">
        <f t="array" ref="G74">IF(OR(G$9="",G$9="No matching data"),"",_xlfn.LET(_xlpm.metriccol,_xlfn.IFNA(_xlfn.XMATCH("BestAvailableSecured_pcthaving",SourceData[#Headers],0),0),_xlpm.keycol,_xlfn.IFNA(_xlfn.XMATCH("LookupKey",SourceData[#Headers],0),0),IF(OR(_xlpm.metriccol=0,_xlpm.keycol=0),"Missing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f>
        <v/>
      </c>
      <c r="H74" s="45" t="str" cm="1">
        <f t="array" ref="H74">IF(OR(H$9="",H$9="No matching data"),"",_xlfn.LET(_xlpm.metriccol,_xlfn.IFNA(_xlfn.XMATCH("BestAvailableSecured_pcthaving",SourceData[#Headers],0),0),_xlpm.keycol,_xlfn.IFNA(_xlfn.XMATCH("LookupKey",SourceData[#Headers],0),0),IF(OR(_xlpm.metriccol=0,_xlpm.keycol=0),"Missing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f>
        <v/>
      </c>
      <c r="I74" s="45" t="str" cm="1">
        <f t="array" ref="I74">IF(OR(I$9="",I$9="No matching data"),"",_xlfn.LET(_xlpm.metriccol,_xlfn.IFNA(_xlfn.XMATCH("BestAvailableSecured_pcthaving",SourceData[#Headers],0),0),_xlpm.keycol,_xlfn.IFNA(_xlfn.XMATCH("LookupKey",SourceData[#Headers],0),0),IF(OR(_xlpm.metriccol=0,_xlpm.keycol=0),"Missing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f>
        <v/>
      </c>
      <c r="J74" s="45" t="str" cm="1">
        <f t="array" ref="J74">IF(OR(J$9="",J$9="No matching data"),"",_xlfn.LET(_xlpm.metriccol,_xlfn.IFNA(_xlfn.XMATCH("BestAvailableSecured_pcthaving",SourceData[#Headers],0),0),_xlpm.keycol,_xlfn.IFNA(_xlfn.XMATCH("LookupKey",SourceData[#Headers],0),0),IF(OR(_xlpm.metriccol=0,_xlpm.keycol=0),"Missing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f>
        <v/>
      </c>
      <c r="K74" s="45" t="str" cm="1">
        <f t="array" ref="K74">IF(OR(K$9="",K$9="No matching data"),"",_xlfn.LET(_xlpm.metriccol,_xlfn.IFNA(_xlfn.XMATCH("BestAvailableSecured_pcthaving",SourceData[#Headers],0),0),_xlpm.keycol,_xlfn.IFNA(_xlfn.XMATCH("LookupKey",SourceData[#Headers],0),0),IF(OR(_xlpm.metriccol=0,_xlpm.keycol=0),"Missing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f>
        <v/>
      </c>
      <c r="L74" s="45" t="str" cm="1">
        <f t="array" ref="L74">IF(OR(L$9="",L$9="No matching data"),"",_xlfn.LET(_xlpm.metriccol,_xlfn.IFNA(_xlfn.XMATCH("BestAvailableSecured_pcthaving",SourceData[#Headers],0),0),_xlpm.keycol,_xlfn.IFNA(_xlfn.XMATCH("LookupKey",SourceData[#Headers],0),0),IF(OR(_xlpm.metriccol=0,_xlpm.keycol=0),"Missing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f>
        <v/>
      </c>
      <c r="M74" s="45" t="str" cm="1">
        <f t="array" ref="M74">IF(OR(M$9="",M$9="No matching data"),"",_xlfn.LET(_xlpm.metriccol,_xlfn.IFNA(_xlfn.XMATCH("BestAvailableSecured_pcthaving",SourceData[#Headers],0),0),_xlpm.keycol,_xlfn.IFNA(_xlfn.XMATCH("LookupKey",SourceData[#Headers],0),0),IF(OR(_xlpm.metriccol=0,_xlpm.keycol=0),"Missing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f>
        <v/>
      </c>
      <c r="N74" s="45" t="str" cm="1">
        <f t="array" ref="N74">IF(OR(N$9="",N$9="No matching data"),"",_xlfn.LET(_xlpm.metriccol,_xlfn.IFNA(_xlfn.XMATCH("BestAvailableSecured_pcthaving",SourceData[#Headers],0),0),_xlpm.keycol,_xlfn.IFNA(_xlfn.XMATCH("LookupKey",SourceData[#Headers],0),0),IF(OR(_xlpm.metriccol=0,_xlpm.keycol=0),"Missing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f>
        <v/>
      </c>
      <c r="O74" s="45" t="str" cm="1">
        <f t="array" ref="O74">IF(OR(O$9="",O$9="No matching data"),"",_xlfn.LET(_xlpm.metriccol,_xlfn.IFNA(_xlfn.XMATCH("BestAvailableSecured_pcthaving",SourceData[#Headers],0),0),_xlpm.keycol,_xlfn.IFNA(_xlfn.XMATCH("LookupKey",SourceData[#Headers],0),0),IF(OR(_xlpm.metriccol=0,_xlpm.keycol=0),"Missing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f>
        <v/>
      </c>
      <c r="P74" s="45" t="str" cm="1">
        <f t="array" ref="P74">IF(OR(P$9="",P$9="No matching data"),"",_xlfn.LET(_xlpm.metriccol,_xlfn.IFNA(_xlfn.XMATCH("BestAvailableSecured_pcthaving",SourceData[#Headers],0),0),_xlpm.keycol,_xlfn.IFNA(_xlfn.XMATCH("LookupKey",SourceData[#Headers],0),0),IF(OR(_xlpm.metriccol=0,_xlpm.keycol=0),"Missing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f>
        <v/>
      </c>
      <c r="Q74" s="45" t="str" cm="1">
        <f t="array" ref="Q74">IF(OR(Q$9="",Q$9="No matching data"),"",_xlfn.LET(_xlpm.metriccol,_xlfn.IFNA(_xlfn.XMATCH("BestAvailableSecured_pcthaving",SourceData[#Headers],0),0),_xlpm.keycol,_xlfn.IFNA(_xlfn.XMATCH("LookupKey",SourceData[#Headers],0),0),IF(OR(_xlpm.metriccol=0,_xlpm.keycol=0),"Missing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f>
        <v/>
      </c>
      <c r="R74" s="45" t="str" cm="1">
        <f t="array" ref="R74">IF(OR(R$9="",R$9="No matching data"),"",_xlfn.LET(_xlpm.metriccol,_xlfn.IFNA(_xlfn.XMATCH("BestAvailableSecured_pcthaving",SourceData[#Headers],0),0),_xlpm.keycol,_xlfn.IFNA(_xlfn.XMATCH("LookupKey",SourceData[#Headers],0),0),IF(OR(_xlpm.metriccol=0,_xlpm.keycol=0),"Missing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f>
        <v/>
      </c>
      <c r="S74" s="45" t="str" cm="1">
        <f t="array" ref="S74">IF(OR(S$9="",S$9="No matching data"),"",_xlfn.LET(_xlpm.metriccol,_xlfn.IFNA(_xlfn.XMATCH("BestAvailableSecured_pcthaving",SourceData[#Headers],0),0),_xlpm.keycol,_xlfn.IFNA(_xlfn.XMATCH("LookupKey",SourceData[#Headers],0),0),IF(OR(_xlpm.metriccol=0,_xlpm.keycol=0),"Missing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f>
        <v/>
      </c>
      <c r="T74" s="45" t="str" cm="1">
        <f t="array" ref="T74">IF(OR(T$9="",T$9="No matching data"),"",_xlfn.LET(_xlpm.metriccol,_xlfn.IFNA(_xlfn.XMATCH("BestAvailableSecured_pcthaving",SourceData[#Headers],0),0),_xlpm.keycol,_xlfn.IFNA(_xlfn.XMATCH("LookupKey",SourceData[#Headers],0),0),IF(OR(_xlpm.metriccol=0,_xlpm.keycol=0),"Missing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f>
        <v/>
      </c>
      <c r="U74" s="45" t="str" cm="1">
        <f t="array" ref="U74">IF(OR(U$9="",U$9="No matching data"),"",_xlfn.LET(_xlpm.metriccol,_xlfn.IFNA(_xlfn.XMATCH("BestAvailableSecured_pcthaving",SourceData[#Headers],0),0),_xlpm.keycol,_xlfn.IFNA(_xlfn.XMATCH("LookupKey",SourceData[#Headers],0),0),IF(OR(_xlpm.metriccol=0,_xlpm.keycol=0),"Missing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f>
        <v/>
      </c>
      <c r="V74" s="45" t="str" cm="1">
        <f t="array" ref="V74">IF(OR(V$9="",V$9="No matching data"),"",_xlfn.LET(_xlpm.metriccol,_xlfn.IFNA(_xlfn.XMATCH("BestAvailableSecured_pcthaving",SourceData[#Headers],0),0),_xlpm.keycol,_xlfn.IFNA(_xlfn.XMATCH("LookupKey",SourceData[#Headers],0),0),IF(OR(_xlpm.metriccol=0,_xlpm.keycol=0),"Missing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f>
        <v/>
      </c>
      <c r="W74" s="23" t="str" cm="1">
        <f t="array" ref="W74">IF(OR(W$9="",W$9="No matching data"),"",_xlfn.LET(_xlpm.metriccol,_xlfn.IFNA(_xlfn.XMATCH("BestAvailableSecured_pcthaving",SourceData[#Headers],0),0),_xlpm.keycol,_xlfn.IFNA(_xlfn.XMATCH("LookupKey",SourceData[#Headers],0),0),IF(OR(_xlpm.metriccol=0,_xlpm.keycol=0),"Missing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f>
        <v/>
      </c>
      <c r="X74" s="23" t="str" cm="1">
        <f t="array" ref="X74">IF(OR(X$9="",X$9="No matching data"),"",_xlfn.LET(_xlpm.metriccol,_xlfn.IFNA(_xlfn.XMATCH("BestAvailableSecured_pcthaving",SourceData[#Headers],0),0),_xlpm.keycol,_xlfn.IFNA(_xlfn.XMATCH("LookupKey",SourceData[#Headers],0),0),IF(OR(_xlpm.metriccol=0,_xlpm.keycol=0),"Missing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f>
        <v/>
      </c>
    </row>
    <row r="75" spans="1:24" s="23" customFormat="1" x14ac:dyDescent="0.25">
      <c r="A75" t="s">
        <v>75</v>
      </c>
      <c r="B75" s="46" cm="1">
        <f t="array" ref="B75">IF(OR(B$9="",B$9="No matching data"),"",_xlfn.LET(_xlpm.metriccol,_xlfn.IFNA(_xlfn.XMATCH("BestAvailableSecuredValue_total",SourceData[#Headers],0),0),_xlpm.keycol,_xlfn.IFNA(_xlfn.XMATCH("LookupKey",SourceData[#Headers],0),0),IF(OR(_xlpm.metriccol=0,_xlpm.keycol=0),"Missing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f>
        <v>25237727802.259998</v>
      </c>
      <c r="C75" s="46" t="str" cm="1">
        <f t="array" ref="C75">IF(OR(C$9="",C$9="No matching data"),"",_xlfn.LET(_xlpm.metriccol,_xlfn.IFNA(_xlfn.XMATCH("BestAvailableSecuredValue_total",SourceData[#Headers],0),0),_xlpm.keycol,_xlfn.IFNA(_xlfn.XMATCH("LookupKey",SourceData[#Headers],0),0),IF(OR(_xlpm.metriccol=0,_xlpm.keycol=0),"Missing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f>
        <v/>
      </c>
      <c r="D75" s="46" t="str" cm="1">
        <f t="array" ref="D75">IF(OR(D$9="",D$9="No matching data"),"",_xlfn.LET(_xlpm.metriccol,_xlfn.IFNA(_xlfn.XMATCH("BestAvailableSecuredValue_total",SourceData[#Headers],0),0),_xlpm.keycol,_xlfn.IFNA(_xlfn.XMATCH("LookupKey",SourceData[#Headers],0),0),IF(OR(_xlpm.metriccol=0,_xlpm.keycol=0),"Missing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f>
        <v/>
      </c>
      <c r="E75" s="46" t="str" cm="1">
        <f t="array" ref="E75">IF(OR(E$9="",E$9="No matching data"),"",_xlfn.LET(_xlpm.metriccol,_xlfn.IFNA(_xlfn.XMATCH("BestAvailableSecuredValue_total",SourceData[#Headers],0),0),_xlpm.keycol,_xlfn.IFNA(_xlfn.XMATCH("LookupKey",SourceData[#Headers],0),0),IF(OR(_xlpm.metriccol=0,_xlpm.keycol=0),"Missing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f>
        <v/>
      </c>
      <c r="F75" s="46" t="str" cm="1">
        <f t="array" ref="F75">IF(OR(F$9="",F$9="No matching data"),"",_xlfn.LET(_xlpm.metriccol,_xlfn.IFNA(_xlfn.XMATCH("BestAvailableSecuredValue_total",SourceData[#Headers],0),0),_xlpm.keycol,_xlfn.IFNA(_xlfn.XMATCH("LookupKey",SourceData[#Headers],0),0),IF(OR(_xlpm.metriccol=0,_xlpm.keycol=0),"Missing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f>
        <v/>
      </c>
      <c r="G75" s="46" t="str" cm="1">
        <f t="array" ref="G75">IF(OR(G$9="",G$9="No matching data"),"",_xlfn.LET(_xlpm.metriccol,_xlfn.IFNA(_xlfn.XMATCH("BestAvailableSecuredValue_total",SourceData[#Headers],0),0),_xlpm.keycol,_xlfn.IFNA(_xlfn.XMATCH("LookupKey",SourceData[#Headers],0),0),IF(OR(_xlpm.metriccol=0,_xlpm.keycol=0),"Missing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f>
        <v/>
      </c>
      <c r="H75" s="46" t="str" cm="1">
        <f t="array" ref="H75">IF(OR(H$9="",H$9="No matching data"),"",_xlfn.LET(_xlpm.metriccol,_xlfn.IFNA(_xlfn.XMATCH("BestAvailableSecuredValue_total",SourceData[#Headers],0),0),_xlpm.keycol,_xlfn.IFNA(_xlfn.XMATCH("LookupKey",SourceData[#Headers],0),0),IF(OR(_xlpm.metriccol=0,_xlpm.keycol=0),"Missing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f>
        <v/>
      </c>
      <c r="I75" s="46" t="str" cm="1">
        <f t="array" ref="I75">IF(OR(I$9="",I$9="No matching data"),"",_xlfn.LET(_xlpm.metriccol,_xlfn.IFNA(_xlfn.XMATCH("BestAvailableSecuredValue_total",SourceData[#Headers],0),0),_xlpm.keycol,_xlfn.IFNA(_xlfn.XMATCH("LookupKey",SourceData[#Headers],0),0),IF(OR(_xlpm.metriccol=0,_xlpm.keycol=0),"Missing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f>
        <v/>
      </c>
      <c r="J75" s="46" t="str" cm="1">
        <f t="array" ref="J75">IF(OR(J$9="",J$9="No matching data"),"",_xlfn.LET(_xlpm.metriccol,_xlfn.IFNA(_xlfn.XMATCH("BestAvailableSecuredValue_total",SourceData[#Headers],0),0),_xlpm.keycol,_xlfn.IFNA(_xlfn.XMATCH("LookupKey",SourceData[#Headers],0),0),IF(OR(_xlpm.metriccol=0,_xlpm.keycol=0),"Missing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f>
        <v/>
      </c>
      <c r="K75" s="46" t="str" cm="1">
        <f t="array" ref="K75">IF(OR(K$9="",K$9="No matching data"),"",_xlfn.LET(_xlpm.metriccol,_xlfn.IFNA(_xlfn.XMATCH("BestAvailableSecuredValue_total",SourceData[#Headers],0),0),_xlpm.keycol,_xlfn.IFNA(_xlfn.XMATCH("LookupKey",SourceData[#Headers],0),0),IF(OR(_xlpm.metriccol=0,_xlpm.keycol=0),"Missing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f>
        <v/>
      </c>
      <c r="L75" s="46" t="str" cm="1">
        <f t="array" ref="L75">IF(OR(L$9="",L$9="No matching data"),"",_xlfn.LET(_xlpm.metriccol,_xlfn.IFNA(_xlfn.XMATCH("BestAvailableSecuredValue_total",SourceData[#Headers],0),0),_xlpm.keycol,_xlfn.IFNA(_xlfn.XMATCH("LookupKey",SourceData[#Headers],0),0),IF(OR(_xlpm.metriccol=0,_xlpm.keycol=0),"Missing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f>
        <v/>
      </c>
      <c r="M75" s="46" t="str" cm="1">
        <f t="array" ref="M75">IF(OR(M$9="",M$9="No matching data"),"",_xlfn.LET(_xlpm.metriccol,_xlfn.IFNA(_xlfn.XMATCH("BestAvailableSecuredValue_total",SourceData[#Headers],0),0),_xlpm.keycol,_xlfn.IFNA(_xlfn.XMATCH("LookupKey",SourceData[#Headers],0),0),IF(OR(_xlpm.metriccol=0,_xlpm.keycol=0),"Missing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f>
        <v/>
      </c>
      <c r="N75" s="46" t="str" cm="1">
        <f t="array" ref="N75">IF(OR(N$9="",N$9="No matching data"),"",_xlfn.LET(_xlpm.metriccol,_xlfn.IFNA(_xlfn.XMATCH("BestAvailableSecuredValue_total",SourceData[#Headers],0),0),_xlpm.keycol,_xlfn.IFNA(_xlfn.XMATCH("LookupKey",SourceData[#Headers],0),0),IF(OR(_xlpm.metriccol=0,_xlpm.keycol=0),"Missing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f>
        <v/>
      </c>
      <c r="O75" s="46" t="str" cm="1">
        <f t="array" ref="O75">IF(OR(O$9="",O$9="No matching data"),"",_xlfn.LET(_xlpm.metriccol,_xlfn.IFNA(_xlfn.XMATCH("BestAvailableSecuredValue_total",SourceData[#Headers],0),0),_xlpm.keycol,_xlfn.IFNA(_xlfn.XMATCH("LookupKey",SourceData[#Headers],0),0),IF(OR(_xlpm.metriccol=0,_xlpm.keycol=0),"Missing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f>
        <v/>
      </c>
      <c r="P75" s="46" t="str" cm="1">
        <f t="array" ref="P75">IF(OR(P$9="",P$9="No matching data"),"",_xlfn.LET(_xlpm.metriccol,_xlfn.IFNA(_xlfn.XMATCH("BestAvailableSecuredValue_total",SourceData[#Headers],0),0),_xlpm.keycol,_xlfn.IFNA(_xlfn.XMATCH("LookupKey",SourceData[#Headers],0),0),IF(OR(_xlpm.metriccol=0,_xlpm.keycol=0),"Missing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f>
        <v/>
      </c>
      <c r="Q75" s="46" t="str" cm="1">
        <f t="array" ref="Q75">IF(OR(Q$9="",Q$9="No matching data"),"",_xlfn.LET(_xlpm.metriccol,_xlfn.IFNA(_xlfn.XMATCH("BestAvailableSecuredValue_total",SourceData[#Headers],0),0),_xlpm.keycol,_xlfn.IFNA(_xlfn.XMATCH("LookupKey",SourceData[#Headers],0),0),IF(OR(_xlpm.metriccol=0,_xlpm.keycol=0),"Missing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f>
        <v/>
      </c>
      <c r="R75" s="46" t="str" cm="1">
        <f t="array" ref="R75">IF(OR(R$9="",R$9="No matching data"),"",_xlfn.LET(_xlpm.metriccol,_xlfn.IFNA(_xlfn.XMATCH("BestAvailableSecuredValue_total",SourceData[#Headers],0),0),_xlpm.keycol,_xlfn.IFNA(_xlfn.XMATCH("LookupKey",SourceData[#Headers],0),0),IF(OR(_xlpm.metriccol=0,_xlpm.keycol=0),"Missing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f>
        <v/>
      </c>
      <c r="S75" s="46" t="str" cm="1">
        <f t="array" ref="S75">IF(OR(S$9="",S$9="No matching data"),"",_xlfn.LET(_xlpm.metriccol,_xlfn.IFNA(_xlfn.XMATCH("BestAvailableSecuredValue_total",SourceData[#Headers],0),0),_xlpm.keycol,_xlfn.IFNA(_xlfn.XMATCH("LookupKey",SourceData[#Headers],0),0),IF(OR(_xlpm.metriccol=0,_xlpm.keycol=0),"Missing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f>
        <v/>
      </c>
      <c r="T75" s="46" t="str" cm="1">
        <f t="array" ref="T75">IF(OR(T$9="",T$9="No matching data"),"",_xlfn.LET(_xlpm.metriccol,_xlfn.IFNA(_xlfn.XMATCH("BestAvailableSecuredValue_total",SourceData[#Headers],0),0),_xlpm.keycol,_xlfn.IFNA(_xlfn.XMATCH("LookupKey",SourceData[#Headers],0),0),IF(OR(_xlpm.metriccol=0,_xlpm.keycol=0),"Missing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f>
        <v/>
      </c>
      <c r="U75" s="46" t="str" cm="1">
        <f t="array" ref="U75">IF(OR(U$9="",U$9="No matching data"),"",_xlfn.LET(_xlpm.metriccol,_xlfn.IFNA(_xlfn.XMATCH("BestAvailableSecuredValue_total",SourceData[#Headers],0),0),_xlpm.keycol,_xlfn.IFNA(_xlfn.XMATCH("LookupKey",SourceData[#Headers],0),0),IF(OR(_xlpm.metriccol=0,_xlpm.keycol=0),"Missing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f>
        <v/>
      </c>
      <c r="V75" s="46" t="str" cm="1">
        <f t="array" ref="V75">IF(OR(V$9="",V$9="No matching data"),"",_xlfn.LET(_xlpm.metriccol,_xlfn.IFNA(_xlfn.XMATCH("BestAvailableSecuredValue_total",SourceData[#Headers],0),0),_xlpm.keycol,_xlfn.IFNA(_xlfn.XMATCH("LookupKey",SourceData[#Headers],0),0),IF(OR(_xlpm.metriccol=0,_xlpm.keycol=0),"Missing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f>
        <v/>
      </c>
      <c r="W75" s="23" t="str" cm="1">
        <f t="array" ref="W75">IF(OR(W$9="",W$9="No matching data"),"",_xlfn.LET(_xlpm.metriccol,_xlfn.IFNA(_xlfn.XMATCH("BestAvailableSecuredValue_total",SourceData[#Headers],0),0),_xlpm.keycol,_xlfn.IFNA(_xlfn.XMATCH("LookupKey",SourceData[#Headers],0),0),IF(OR(_xlpm.metriccol=0,_xlpm.keycol=0),"Missing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f>
        <v/>
      </c>
      <c r="X75" s="23" t="str" cm="1">
        <f t="array" ref="X75">IF(OR(X$9="",X$9="No matching data"),"",_xlfn.LET(_xlpm.metriccol,_xlfn.IFNA(_xlfn.XMATCH("BestAvailableSecuredValue_total",SourceData[#Headers],0),0),_xlpm.keycol,_xlfn.IFNA(_xlfn.XMATCH("LookupKey",SourceData[#Headers],0),0),IF(OR(_xlpm.metriccol=0,_xlpm.keycol=0),"Missing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f>
        <v/>
      </c>
    </row>
    <row r="76" spans="1:24" s="23" customFormat="1" x14ac:dyDescent="0.25">
      <c r="A76" t="s">
        <v>76</v>
      </c>
      <c r="B76" s="46" cm="1">
        <f t="array" ref="B76">IF(OR(B$9="",B$9="No matching data"),"",_xlfn.LET(_xlpm.metriccol,_xlfn.IFNA(_xlfn.XMATCH("BestAvailableSecuredValue_mean",SourceData[#Headers],0),0),_xlpm.keycol,_xlfn.IFNA(_xlfn.XMATCH("LookupKey",SourceData[#Headers],0),0),IF(OR(_xlpm.metriccol=0,_xlpm.keycol=0),"Missing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f>
        <v>3649179.8441670001</v>
      </c>
      <c r="C76" s="46" t="str" cm="1">
        <f t="array" ref="C76">IF(OR(C$9="",C$9="No matching data"),"",_xlfn.LET(_xlpm.metriccol,_xlfn.IFNA(_xlfn.XMATCH("BestAvailableSecuredValue_mean",SourceData[#Headers],0),0),_xlpm.keycol,_xlfn.IFNA(_xlfn.XMATCH("LookupKey",SourceData[#Headers],0),0),IF(OR(_xlpm.metriccol=0,_xlpm.keycol=0),"Missing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f>
        <v/>
      </c>
      <c r="D76" s="46" t="str" cm="1">
        <f t="array" ref="D76">IF(OR(D$9="",D$9="No matching data"),"",_xlfn.LET(_xlpm.metriccol,_xlfn.IFNA(_xlfn.XMATCH("BestAvailableSecuredValue_mean",SourceData[#Headers],0),0),_xlpm.keycol,_xlfn.IFNA(_xlfn.XMATCH("LookupKey",SourceData[#Headers],0),0),IF(OR(_xlpm.metriccol=0,_xlpm.keycol=0),"Missing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f>
        <v/>
      </c>
      <c r="E76" s="46" t="str" cm="1">
        <f t="array" ref="E76">IF(OR(E$9="",E$9="No matching data"),"",_xlfn.LET(_xlpm.metriccol,_xlfn.IFNA(_xlfn.XMATCH("BestAvailableSecuredValue_mean",SourceData[#Headers],0),0),_xlpm.keycol,_xlfn.IFNA(_xlfn.XMATCH("LookupKey",SourceData[#Headers],0),0),IF(OR(_xlpm.metriccol=0,_xlpm.keycol=0),"Missing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f>
        <v/>
      </c>
      <c r="F76" s="46" t="str" cm="1">
        <f t="array" ref="F76">IF(OR(F$9="",F$9="No matching data"),"",_xlfn.LET(_xlpm.metriccol,_xlfn.IFNA(_xlfn.XMATCH("BestAvailableSecuredValue_mean",SourceData[#Headers],0),0),_xlpm.keycol,_xlfn.IFNA(_xlfn.XMATCH("LookupKey",SourceData[#Headers],0),0),IF(OR(_xlpm.metriccol=0,_xlpm.keycol=0),"Missing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f>
        <v/>
      </c>
      <c r="G76" s="46" t="str" cm="1">
        <f t="array" ref="G76">IF(OR(G$9="",G$9="No matching data"),"",_xlfn.LET(_xlpm.metriccol,_xlfn.IFNA(_xlfn.XMATCH("BestAvailableSecuredValue_mean",SourceData[#Headers],0),0),_xlpm.keycol,_xlfn.IFNA(_xlfn.XMATCH("LookupKey",SourceData[#Headers],0),0),IF(OR(_xlpm.metriccol=0,_xlpm.keycol=0),"Missing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f>
        <v/>
      </c>
      <c r="H76" s="46" t="str" cm="1">
        <f t="array" ref="H76">IF(OR(H$9="",H$9="No matching data"),"",_xlfn.LET(_xlpm.metriccol,_xlfn.IFNA(_xlfn.XMATCH("BestAvailableSecuredValue_mean",SourceData[#Headers],0),0),_xlpm.keycol,_xlfn.IFNA(_xlfn.XMATCH("LookupKey",SourceData[#Headers],0),0),IF(OR(_xlpm.metriccol=0,_xlpm.keycol=0),"Missing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f>
        <v/>
      </c>
      <c r="I76" s="46" t="str" cm="1">
        <f t="array" ref="I76">IF(OR(I$9="",I$9="No matching data"),"",_xlfn.LET(_xlpm.metriccol,_xlfn.IFNA(_xlfn.XMATCH("BestAvailableSecuredValue_mean",SourceData[#Headers],0),0),_xlpm.keycol,_xlfn.IFNA(_xlfn.XMATCH("LookupKey",SourceData[#Headers],0),0),IF(OR(_xlpm.metriccol=0,_xlpm.keycol=0),"Missing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f>
        <v/>
      </c>
      <c r="J76" s="46" t="str" cm="1">
        <f t="array" ref="J76">IF(OR(J$9="",J$9="No matching data"),"",_xlfn.LET(_xlpm.metriccol,_xlfn.IFNA(_xlfn.XMATCH("BestAvailableSecuredValue_mean",SourceData[#Headers],0),0),_xlpm.keycol,_xlfn.IFNA(_xlfn.XMATCH("LookupKey",SourceData[#Headers],0),0),IF(OR(_xlpm.metriccol=0,_xlpm.keycol=0),"Missing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f>
        <v/>
      </c>
      <c r="K76" s="46" t="str" cm="1">
        <f t="array" ref="K76">IF(OR(K$9="",K$9="No matching data"),"",_xlfn.LET(_xlpm.metriccol,_xlfn.IFNA(_xlfn.XMATCH("BestAvailableSecuredValue_mean",SourceData[#Headers],0),0),_xlpm.keycol,_xlfn.IFNA(_xlfn.XMATCH("LookupKey",SourceData[#Headers],0),0),IF(OR(_xlpm.metriccol=0,_xlpm.keycol=0),"Missing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f>
        <v/>
      </c>
      <c r="L76" s="46" t="str" cm="1">
        <f t="array" ref="L76">IF(OR(L$9="",L$9="No matching data"),"",_xlfn.LET(_xlpm.metriccol,_xlfn.IFNA(_xlfn.XMATCH("BestAvailableSecuredValue_mean",SourceData[#Headers],0),0),_xlpm.keycol,_xlfn.IFNA(_xlfn.XMATCH("LookupKey",SourceData[#Headers],0),0),IF(OR(_xlpm.metriccol=0,_xlpm.keycol=0),"Missing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f>
        <v/>
      </c>
      <c r="M76" s="46" t="str" cm="1">
        <f t="array" ref="M76">IF(OR(M$9="",M$9="No matching data"),"",_xlfn.LET(_xlpm.metriccol,_xlfn.IFNA(_xlfn.XMATCH("BestAvailableSecuredValue_mean",SourceData[#Headers],0),0),_xlpm.keycol,_xlfn.IFNA(_xlfn.XMATCH("LookupKey",SourceData[#Headers],0),0),IF(OR(_xlpm.metriccol=0,_xlpm.keycol=0),"Missing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f>
        <v/>
      </c>
      <c r="N76" s="46" t="str" cm="1">
        <f t="array" ref="N76">IF(OR(N$9="",N$9="No matching data"),"",_xlfn.LET(_xlpm.metriccol,_xlfn.IFNA(_xlfn.XMATCH("BestAvailableSecuredValue_mean",SourceData[#Headers],0),0),_xlpm.keycol,_xlfn.IFNA(_xlfn.XMATCH("LookupKey",SourceData[#Headers],0),0),IF(OR(_xlpm.metriccol=0,_xlpm.keycol=0),"Missing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f>
        <v/>
      </c>
      <c r="O76" s="46" t="str" cm="1">
        <f t="array" ref="O76">IF(OR(O$9="",O$9="No matching data"),"",_xlfn.LET(_xlpm.metriccol,_xlfn.IFNA(_xlfn.XMATCH("BestAvailableSecuredValue_mean",SourceData[#Headers],0),0),_xlpm.keycol,_xlfn.IFNA(_xlfn.XMATCH("LookupKey",SourceData[#Headers],0),0),IF(OR(_xlpm.metriccol=0,_xlpm.keycol=0),"Missing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f>
        <v/>
      </c>
      <c r="P76" s="46" t="str" cm="1">
        <f t="array" ref="P76">IF(OR(P$9="",P$9="No matching data"),"",_xlfn.LET(_xlpm.metriccol,_xlfn.IFNA(_xlfn.XMATCH("BestAvailableSecuredValue_mean",SourceData[#Headers],0),0),_xlpm.keycol,_xlfn.IFNA(_xlfn.XMATCH("LookupKey",SourceData[#Headers],0),0),IF(OR(_xlpm.metriccol=0,_xlpm.keycol=0),"Missing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f>
        <v/>
      </c>
      <c r="Q76" s="46" t="str" cm="1">
        <f t="array" ref="Q76">IF(OR(Q$9="",Q$9="No matching data"),"",_xlfn.LET(_xlpm.metriccol,_xlfn.IFNA(_xlfn.XMATCH("BestAvailableSecuredValue_mean",SourceData[#Headers],0),0),_xlpm.keycol,_xlfn.IFNA(_xlfn.XMATCH("LookupKey",SourceData[#Headers],0),0),IF(OR(_xlpm.metriccol=0,_xlpm.keycol=0),"Missing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f>
        <v/>
      </c>
      <c r="R76" s="46" t="str" cm="1">
        <f t="array" ref="R76">IF(OR(R$9="",R$9="No matching data"),"",_xlfn.LET(_xlpm.metriccol,_xlfn.IFNA(_xlfn.XMATCH("BestAvailableSecuredValue_mean",SourceData[#Headers],0),0),_xlpm.keycol,_xlfn.IFNA(_xlfn.XMATCH("LookupKey",SourceData[#Headers],0),0),IF(OR(_xlpm.metriccol=0,_xlpm.keycol=0),"Missing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f>
        <v/>
      </c>
      <c r="S76" s="46" t="str" cm="1">
        <f t="array" ref="S76">IF(OR(S$9="",S$9="No matching data"),"",_xlfn.LET(_xlpm.metriccol,_xlfn.IFNA(_xlfn.XMATCH("BestAvailableSecuredValue_mean",SourceData[#Headers],0),0),_xlpm.keycol,_xlfn.IFNA(_xlfn.XMATCH("LookupKey",SourceData[#Headers],0),0),IF(OR(_xlpm.metriccol=0,_xlpm.keycol=0),"Missing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f>
        <v/>
      </c>
      <c r="T76" s="46" t="str" cm="1">
        <f t="array" ref="T76">IF(OR(T$9="",T$9="No matching data"),"",_xlfn.LET(_xlpm.metriccol,_xlfn.IFNA(_xlfn.XMATCH("BestAvailableSecuredValue_mean",SourceData[#Headers],0),0),_xlpm.keycol,_xlfn.IFNA(_xlfn.XMATCH("LookupKey",SourceData[#Headers],0),0),IF(OR(_xlpm.metriccol=0,_xlpm.keycol=0),"Missing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f>
        <v/>
      </c>
      <c r="U76" s="46" t="str" cm="1">
        <f t="array" ref="U76">IF(OR(U$9="",U$9="No matching data"),"",_xlfn.LET(_xlpm.metriccol,_xlfn.IFNA(_xlfn.XMATCH("BestAvailableSecuredValue_mean",SourceData[#Headers],0),0),_xlpm.keycol,_xlfn.IFNA(_xlfn.XMATCH("LookupKey",SourceData[#Headers],0),0),IF(OR(_xlpm.metriccol=0,_xlpm.keycol=0),"Missing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f>
        <v/>
      </c>
      <c r="V76" s="46" t="str" cm="1">
        <f t="array" ref="V76">IF(OR(V$9="",V$9="No matching data"),"",_xlfn.LET(_xlpm.metriccol,_xlfn.IFNA(_xlfn.XMATCH("BestAvailableSecuredValue_mean",SourceData[#Headers],0),0),_xlpm.keycol,_xlfn.IFNA(_xlfn.XMATCH("LookupKey",SourceData[#Headers],0),0),IF(OR(_xlpm.metriccol=0,_xlpm.keycol=0),"Missing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f>
        <v/>
      </c>
      <c r="W76" s="23" t="str" cm="1">
        <f t="array" ref="W76">IF(OR(W$9="",W$9="No matching data"),"",_xlfn.LET(_xlpm.metriccol,_xlfn.IFNA(_xlfn.XMATCH("BestAvailableSecuredValue_mean",SourceData[#Headers],0),0),_xlpm.keycol,_xlfn.IFNA(_xlfn.XMATCH("LookupKey",SourceData[#Headers],0),0),IF(OR(_xlpm.metriccol=0,_xlpm.keycol=0),"Missing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f>
        <v/>
      </c>
      <c r="X76" s="23" t="str" cm="1">
        <f t="array" ref="X76">IF(OR(X$9="",X$9="No matching data"),"",_xlfn.LET(_xlpm.metriccol,_xlfn.IFNA(_xlfn.XMATCH("BestAvailableSecuredValue_mean",SourceData[#Headers],0),0),_xlpm.keycol,_xlfn.IFNA(_xlfn.XMATCH("LookupKey",SourceData[#Headers],0),0),IF(OR(_xlpm.metriccol=0,_xlpm.keycol=0),"Missing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f>
        <v/>
      </c>
    </row>
    <row r="77" spans="1:24" s="23" customFormat="1" x14ac:dyDescent="0.25">
      <c r="A77" t="s">
        <v>77</v>
      </c>
      <c r="B77" s="46" cm="1">
        <f t="array" ref="B77">IF(OR(B$9="",B$9="No matching data"),"",_xlfn.LET(_xlpm.metriccol,_xlfn.IFNA(_xlfn.XMATCH("BestAvailableSecuredValue_median",SourceData[#Headers],0),0),_xlpm.keycol,_xlfn.IFNA(_xlfn.XMATCH("LookupKey",SourceData[#Headers],0),0),IF(OR(_xlpm.metriccol=0,_xlpm.keycol=0),"Missing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f>
        <v>104934.45</v>
      </c>
      <c r="C77" s="46" t="str" cm="1">
        <f t="array" ref="C77">IF(OR(C$9="",C$9="No matching data"),"",_xlfn.LET(_xlpm.metriccol,_xlfn.IFNA(_xlfn.XMATCH("BestAvailableSecuredValue_median",SourceData[#Headers],0),0),_xlpm.keycol,_xlfn.IFNA(_xlfn.XMATCH("LookupKey",SourceData[#Headers],0),0),IF(OR(_xlpm.metriccol=0,_xlpm.keycol=0),"Missing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f>
        <v/>
      </c>
      <c r="D77" s="46" t="str" cm="1">
        <f t="array" ref="D77">IF(OR(D$9="",D$9="No matching data"),"",_xlfn.LET(_xlpm.metriccol,_xlfn.IFNA(_xlfn.XMATCH("BestAvailableSecuredValue_median",SourceData[#Headers],0),0),_xlpm.keycol,_xlfn.IFNA(_xlfn.XMATCH("LookupKey",SourceData[#Headers],0),0),IF(OR(_xlpm.metriccol=0,_xlpm.keycol=0),"Missing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f>
        <v/>
      </c>
      <c r="E77" s="46" t="str" cm="1">
        <f t="array" ref="E77">IF(OR(E$9="",E$9="No matching data"),"",_xlfn.LET(_xlpm.metriccol,_xlfn.IFNA(_xlfn.XMATCH("BestAvailableSecuredValue_median",SourceData[#Headers],0),0),_xlpm.keycol,_xlfn.IFNA(_xlfn.XMATCH("LookupKey",SourceData[#Headers],0),0),IF(OR(_xlpm.metriccol=0,_xlpm.keycol=0),"Missing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f>
        <v/>
      </c>
      <c r="F77" s="46" t="str" cm="1">
        <f t="array" ref="F77">IF(OR(F$9="",F$9="No matching data"),"",_xlfn.LET(_xlpm.metriccol,_xlfn.IFNA(_xlfn.XMATCH("BestAvailableSecuredValue_median",SourceData[#Headers],0),0),_xlpm.keycol,_xlfn.IFNA(_xlfn.XMATCH("LookupKey",SourceData[#Headers],0),0),IF(OR(_xlpm.metriccol=0,_xlpm.keycol=0),"Missing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f>
        <v/>
      </c>
      <c r="G77" s="46" t="str" cm="1">
        <f t="array" ref="G77">IF(OR(G$9="",G$9="No matching data"),"",_xlfn.LET(_xlpm.metriccol,_xlfn.IFNA(_xlfn.XMATCH("BestAvailableSecuredValue_median",SourceData[#Headers],0),0),_xlpm.keycol,_xlfn.IFNA(_xlfn.XMATCH("LookupKey",SourceData[#Headers],0),0),IF(OR(_xlpm.metriccol=0,_xlpm.keycol=0),"Missing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f>
        <v/>
      </c>
      <c r="H77" s="46" t="str" cm="1">
        <f t="array" ref="H77">IF(OR(H$9="",H$9="No matching data"),"",_xlfn.LET(_xlpm.metriccol,_xlfn.IFNA(_xlfn.XMATCH("BestAvailableSecuredValue_median",SourceData[#Headers],0),0),_xlpm.keycol,_xlfn.IFNA(_xlfn.XMATCH("LookupKey",SourceData[#Headers],0),0),IF(OR(_xlpm.metriccol=0,_xlpm.keycol=0),"Missing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f>
        <v/>
      </c>
      <c r="I77" s="46" t="str" cm="1">
        <f t="array" ref="I77">IF(OR(I$9="",I$9="No matching data"),"",_xlfn.LET(_xlpm.metriccol,_xlfn.IFNA(_xlfn.XMATCH("BestAvailableSecuredValue_median",SourceData[#Headers],0),0),_xlpm.keycol,_xlfn.IFNA(_xlfn.XMATCH("LookupKey",SourceData[#Headers],0),0),IF(OR(_xlpm.metriccol=0,_xlpm.keycol=0),"Missing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f>
        <v/>
      </c>
      <c r="J77" s="46" t="str" cm="1">
        <f t="array" ref="J77">IF(OR(J$9="",J$9="No matching data"),"",_xlfn.LET(_xlpm.metriccol,_xlfn.IFNA(_xlfn.XMATCH("BestAvailableSecuredValue_median",SourceData[#Headers],0),0),_xlpm.keycol,_xlfn.IFNA(_xlfn.XMATCH("LookupKey",SourceData[#Headers],0),0),IF(OR(_xlpm.metriccol=0,_xlpm.keycol=0),"Missing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f>
        <v/>
      </c>
      <c r="K77" s="46" t="str" cm="1">
        <f t="array" ref="K77">IF(OR(K$9="",K$9="No matching data"),"",_xlfn.LET(_xlpm.metriccol,_xlfn.IFNA(_xlfn.XMATCH("BestAvailableSecuredValue_median",SourceData[#Headers],0),0),_xlpm.keycol,_xlfn.IFNA(_xlfn.XMATCH("LookupKey",SourceData[#Headers],0),0),IF(OR(_xlpm.metriccol=0,_xlpm.keycol=0),"Missing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f>
        <v/>
      </c>
      <c r="L77" s="46" t="str" cm="1">
        <f t="array" ref="L77">IF(OR(L$9="",L$9="No matching data"),"",_xlfn.LET(_xlpm.metriccol,_xlfn.IFNA(_xlfn.XMATCH("BestAvailableSecuredValue_median",SourceData[#Headers],0),0),_xlpm.keycol,_xlfn.IFNA(_xlfn.XMATCH("LookupKey",SourceData[#Headers],0),0),IF(OR(_xlpm.metriccol=0,_xlpm.keycol=0),"Missing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f>
        <v/>
      </c>
      <c r="M77" s="46" t="str" cm="1">
        <f t="array" ref="M77">IF(OR(M$9="",M$9="No matching data"),"",_xlfn.LET(_xlpm.metriccol,_xlfn.IFNA(_xlfn.XMATCH("BestAvailableSecuredValue_median",SourceData[#Headers],0),0),_xlpm.keycol,_xlfn.IFNA(_xlfn.XMATCH("LookupKey",SourceData[#Headers],0),0),IF(OR(_xlpm.metriccol=0,_xlpm.keycol=0),"Missing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f>
        <v/>
      </c>
      <c r="N77" s="46" t="str" cm="1">
        <f t="array" ref="N77">IF(OR(N$9="",N$9="No matching data"),"",_xlfn.LET(_xlpm.metriccol,_xlfn.IFNA(_xlfn.XMATCH("BestAvailableSecuredValue_median",SourceData[#Headers],0),0),_xlpm.keycol,_xlfn.IFNA(_xlfn.XMATCH("LookupKey",SourceData[#Headers],0),0),IF(OR(_xlpm.metriccol=0,_xlpm.keycol=0),"Missing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f>
        <v/>
      </c>
      <c r="O77" s="46" t="str" cm="1">
        <f t="array" ref="O77">IF(OR(O$9="",O$9="No matching data"),"",_xlfn.LET(_xlpm.metriccol,_xlfn.IFNA(_xlfn.XMATCH("BestAvailableSecuredValue_median",SourceData[#Headers],0),0),_xlpm.keycol,_xlfn.IFNA(_xlfn.XMATCH("LookupKey",SourceData[#Headers],0),0),IF(OR(_xlpm.metriccol=0,_xlpm.keycol=0),"Missing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f>
        <v/>
      </c>
      <c r="P77" s="46" t="str" cm="1">
        <f t="array" ref="P77">IF(OR(P$9="",P$9="No matching data"),"",_xlfn.LET(_xlpm.metriccol,_xlfn.IFNA(_xlfn.XMATCH("BestAvailableSecuredValue_median",SourceData[#Headers],0),0),_xlpm.keycol,_xlfn.IFNA(_xlfn.XMATCH("LookupKey",SourceData[#Headers],0),0),IF(OR(_xlpm.metriccol=0,_xlpm.keycol=0),"Missing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f>
        <v/>
      </c>
      <c r="Q77" s="46" t="str" cm="1">
        <f t="array" ref="Q77">IF(OR(Q$9="",Q$9="No matching data"),"",_xlfn.LET(_xlpm.metriccol,_xlfn.IFNA(_xlfn.XMATCH("BestAvailableSecuredValue_median",SourceData[#Headers],0),0),_xlpm.keycol,_xlfn.IFNA(_xlfn.XMATCH("LookupKey",SourceData[#Headers],0),0),IF(OR(_xlpm.metriccol=0,_xlpm.keycol=0),"Missing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f>
        <v/>
      </c>
      <c r="R77" s="46" t="str" cm="1">
        <f t="array" ref="R77">IF(OR(R$9="",R$9="No matching data"),"",_xlfn.LET(_xlpm.metriccol,_xlfn.IFNA(_xlfn.XMATCH("BestAvailableSecuredValue_median",SourceData[#Headers],0),0),_xlpm.keycol,_xlfn.IFNA(_xlfn.XMATCH("LookupKey",SourceData[#Headers],0),0),IF(OR(_xlpm.metriccol=0,_xlpm.keycol=0),"Missing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f>
        <v/>
      </c>
      <c r="S77" s="46" t="str" cm="1">
        <f t="array" ref="S77">IF(OR(S$9="",S$9="No matching data"),"",_xlfn.LET(_xlpm.metriccol,_xlfn.IFNA(_xlfn.XMATCH("BestAvailableSecuredValue_median",SourceData[#Headers],0),0),_xlpm.keycol,_xlfn.IFNA(_xlfn.XMATCH("LookupKey",SourceData[#Headers],0),0),IF(OR(_xlpm.metriccol=0,_xlpm.keycol=0),"Missing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f>
        <v/>
      </c>
      <c r="T77" s="46" t="str" cm="1">
        <f t="array" ref="T77">IF(OR(T$9="",T$9="No matching data"),"",_xlfn.LET(_xlpm.metriccol,_xlfn.IFNA(_xlfn.XMATCH("BestAvailableSecuredValue_median",SourceData[#Headers],0),0),_xlpm.keycol,_xlfn.IFNA(_xlfn.XMATCH("LookupKey",SourceData[#Headers],0),0),IF(OR(_xlpm.metriccol=0,_xlpm.keycol=0),"Missing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f>
        <v/>
      </c>
      <c r="U77" s="46" t="str" cm="1">
        <f t="array" ref="U77">IF(OR(U$9="",U$9="No matching data"),"",_xlfn.LET(_xlpm.metriccol,_xlfn.IFNA(_xlfn.XMATCH("BestAvailableSecuredValue_median",SourceData[#Headers],0),0),_xlpm.keycol,_xlfn.IFNA(_xlfn.XMATCH("LookupKey",SourceData[#Headers],0),0),IF(OR(_xlpm.metriccol=0,_xlpm.keycol=0),"Missing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f>
        <v/>
      </c>
      <c r="V77" s="46" t="str" cm="1">
        <f t="array" ref="V77">IF(OR(V$9="",V$9="No matching data"),"",_xlfn.LET(_xlpm.metriccol,_xlfn.IFNA(_xlfn.XMATCH("BestAvailableSecuredValue_median",SourceData[#Headers],0),0),_xlpm.keycol,_xlfn.IFNA(_xlfn.XMATCH("LookupKey",SourceData[#Headers],0),0),IF(OR(_xlpm.metriccol=0,_xlpm.keycol=0),"Missing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f>
        <v/>
      </c>
      <c r="W77" s="23" t="str" cm="1">
        <f t="array" ref="W77">IF(OR(W$9="",W$9="No matching data"),"",_xlfn.LET(_xlpm.metriccol,_xlfn.IFNA(_xlfn.XMATCH("BestAvailableSecuredValue_median",SourceData[#Headers],0),0),_xlpm.keycol,_xlfn.IFNA(_xlfn.XMATCH("LookupKey",SourceData[#Headers],0),0),IF(OR(_xlpm.metriccol=0,_xlpm.keycol=0),"Missing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f>
        <v/>
      </c>
      <c r="X77" s="23" t="str" cm="1">
        <f t="array" ref="X77">IF(OR(X$9="",X$9="No matching data"),"",_xlfn.LET(_xlpm.metriccol,_xlfn.IFNA(_xlfn.XMATCH("BestAvailableSecuredValue_median",SourceData[#Headers],0),0),_xlpm.keycol,_xlfn.IFNA(_xlfn.XMATCH("LookupKey",SourceData[#Headers],0),0),IF(OR(_xlpm.metriccol=0,_xlpm.keycol=0),"Missing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f>
        <v/>
      </c>
    </row>
    <row r="78" spans="1:24" s="21" customFormat="1" x14ac:dyDescent="0.25">
      <c r="A78" t="s">
        <v>78</v>
      </c>
      <c r="B78" s="21" cm="1">
        <f t="array" ref="B78">IF(OR(B$9="",B$9="No matching data"),"",_xlfn.LET(_xlpm.metriccol,_xlfn.IFNA(_xlfn.XMATCH("BestAvailableSecuredCount_mean",SourceData[#Headers],0),0),_xlpm.keycol,_xlfn.IFNA(_xlfn.XMATCH("LookupKey",SourceData[#Headers],0),0),IF(OR(_xlpm.metriccol=0,_xlpm.keycol=0),"Missing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f>
        <v>2.5907</v>
      </c>
      <c r="C78" s="21" t="str" cm="1">
        <f t="array" ref="C78">IF(OR(C$9="",C$9="No matching data"),"",_xlfn.LET(_xlpm.metriccol,_xlfn.IFNA(_xlfn.XMATCH("BestAvailableSecuredCount_mean",SourceData[#Headers],0),0),_xlpm.keycol,_xlfn.IFNA(_xlfn.XMATCH("LookupKey",SourceData[#Headers],0),0),IF(OR(_xlpm.metriccol=0,_xlpm.keycol=0),"Missing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f>
        <v/>
      </c>
      <c r="D78" s="21" t="str" cm="1">
        <f t="array" ref="D78">IF(OR(D$9="",D$9="No matching data"),"",_xlfn.LET(_xlpm.metriccol,_xlfn.IFNA(_xlfn.XMATCH("BestAvailableSecuredCount_mean",SourceData[#Headers],0),0),_xlpm.keycol,_xlfn.IFNA(_xlfn.XMATCH("LookupKey",SourceData[#Headers],0),0),IF(OR(_xlpm.metriccol=0,_xlpm.keycol=0),"Missing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f>
        <v/>
      </c>
      <c r="E78" s="21" t="str" cm="1">
        <f t="array" ref="E78">IF(OR(E$9="",E$9="No matching data"),"",_xlfn.LET(_xlpm.metriccol,_xlfn.IFNA(_xlfn.XMATCH("BestAvailableSecuredCount_mean",SourceData[#Headers],0),0),_xlpm.keycol,_xlfn.IFNA(_xlfn.XMATCH("LookupKey",SourceData[#Headers],0),0),IF(OR(_xlpm.metriccol=0,_xlpm.keycol=0),"Missing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f>
        <v/>
      </c>
      <c r="F78" s="21" t="str" cm="1">
        <f t="array" ref="F78">IF(OR(F$9="",F$9="No matching data"),"",_xlfn.LET(_xlpm.metriccol,_xlfn.IFNA(_xlfn.XMATCH("BestAvailableSecuredCount_mean",SourceData[#Headers],0),0),_xlpm.keycol,_xlfn.IFNA(_xlfn.XMATCH("LookupKey",SourceData[#Headers],0),0),IF(OR(_xlpm.metriccol=0,_xlpm.keycol=0),"Missing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f>
        <v/>
      </c>
      <c r="G78" s="21" t="str" cm="1">
        <f t="array" ref="G78">IF(OR(G$9="",G$9="No matching data"),"",_xlfn.LET(_xlpm.metriccol,_xlfn.IFNA(_xlfn.XMATCH("BestAvailableSecuredCount_mean",SourceData[#Headers],0),0),_xlpm.keycol,_xlfn.IFNA(_xlfn.XMATCH("LookupKey",SourceData[#Headers],0),0),IF(OR(_xlpm.metriccol=0,_xlpm.keycol=0),"Missing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f>
        <v/>
      </c>
      <c r="H78" s="21" t="str" cm="1">
        <f t="array" ref="H78">IF(OR(H$9="",H$9="No matching data"),"",_xlfn.LET(_xlpm.metriccol,_xlfn.IFNA(_xlfn.XMATCH("BestAvailableSecuredCount_mean",SourceData[#Headers],0),0),_xlpm.keycol,_xlfn.IFNA(_xlfn.XMATCH("LookupKey",SourceData[#Headers],0),0),IF(OR(_xlpm.metriccol=0,_xlpm.keycol=0),"Missing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f>
        <v/>
      </c>
      <c r="I78" s="21" t="str" cm="1">
        <f t="array" ref="I78">IF(OR(I$9="",I$9="No matching data"),"",_xlfn.LET(_xlpm.metriccol,_xlfn.IFNA(_xlfn.XMATCH("BestAvailableSecuredCount_mean",SourceData[#Headers],0),0),_xlpm.keycol,_xlfn.IFNA(_xlfn.XMATCH("LookupKey",SourceData[#Headers],0),0),IF(OR(_xlpm.metriccol=0,_xlpm.keycol=0),"Missing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f>
        <v/>
      </c>
      <c r="J78" s="21" t="str" cm="1">
        <f t="array" ref="J78">IF(OR(J$9="",J$9="No matching data"),"",_xlfn.LET(_xlpm.metriccol,_xlfn.IFNA(_xlfn.XMATCH("BestAvailableSecuredCount_mean",SourceData[#Headers],0),0),_xlpm.keycol,_xlfn.IFNA(_xlfn.XMATCH("LookupKey",SourceData[#Headers],0),0),IF(OR(_xlpm.metriccol=0,_xlpm.keycol=0),"Missing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f>
        <v/>
      </c>
      <c r="K78" s="21" t="str" cm="1">
        <f t="array" ref="K78">IF(OR(K$9="",K$9="No matching data"),"",_xlfn.LET(_xlpm.metriccol,_xlfn.IFNA(_xlfn.XMATCH("BestAvailableSecuredCount_mean",SourceData[#Headers],0),0),_xlpm.keycol,_xlfn.IFNA(_xlfn.XMATCH("LookupKey",SourceData[#Headers],0),0),IF(OR(_xlpm.metriccol=0,_xlpm.keycol=0),"Missing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f>
        <v/>
      </c>
      <c r="L78" s="21" t="str" cm="1">
        <f t="array" ref="L78">IF(OR(L$9="",L$9="No matching data"),"",_xlfn.LET(_xlpm.metriccol,_xlfn.IFNA(_xlfn.XMATCH("BestAvailableSecuredCount_mean",SourceData[#Headers],0),0),_xlpm.keycol,_xlfn.IFNA(_xlfn.XMATCH("LookupKey",SourceData[#Headers],0),0),IF(OR(_xlpm.metriccol=0,_xlpm.keycol=0),"Missing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f>
        <v/>
      </c>
      <c r="M78" s="21" t="str" cm="1">
        <f t="array" ref="M78">IF(OR(M$9="",M$9="No matching data"),"",_xlfn.LET(_xlpm.metriccol,_xlfn.IFNA(_xlfn.XMATCH("BestAvailableSecuredCount_mean",SourceData[#Headers],0),0),_xlpm.keycol,_xlfn.IFNA(_xlfn.XMATCH("LookupKey",SourceData[#Headers],0),0),IF(OR(_xlpm.metriccol=0,_xlpm.keycol=0),"Missing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f>
        <v/>
      </c>
      <c r="N78" s="21" t="str" cm="1">
        <f t="array" ref="N78">IF(OR(N$9="",N$9="No matching data"),"",_xlfn.LET(_xlpm.metriccol,_xlfn.IFNA(_xlfn.XMATCH("BestAvailableSecuredCount_mean",SourceData[#Headers],0),0),_xlpm.keycol,_xlfn.IFNA(_xlfn.XMATCH("LookupKey",SourceData[#Headers],0),0),IF(OR(_xlpm.metriccol=0,_xlpm.keycol=0),"Missing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f>
        <v/>
      </c>
      <c r="O78" s="21" t="str" cm="1">
        <f t="array" ref="O78">IF(OR(O$9="",O$9="No matching data"),"",_xlfn.LET(_xlpm.metriccol,_xlfn.IFNA(_xlfn.XMATCH("BestAvailableSecuredCount_mean",SourceData[#Headers],0),0),_xlpm.keycol,_xlfn.IFNA(_xlfn.XMATCH("LookupKey",SourceData[#Headers],0),0),IF(OR(_xlpm.metriccol=0,_xlpm.keycol=0),"Missing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f>
        <v/>
      </c>
      <c r="P78" s="21" t="str" cm="1">
        <f t="array" ref="P78">IF(OR(P$9="",P$9="No matching data"),"",_xlfn.LET(_xlpm.metriccol,_xlfn.IFNA(_xlfn.XMATCH("BestAvailableSecuredCount_mean",SourceData[#Headers],0),0),_xlpm.keycol,_xlfn.IFNA(_xlfn.XMATCH("LookupKey",SourceData[#Headers],0),0),IF(OR(_xlpm.metriccol=0,_xlpm.keycol=0),"Missing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f>
        <v/>
      </c>
      <c r="Q78" s="21" t="str" cm="1">
        <f t="array" ref="Q78">IF(OR(Q$9="",Q$9="No matching data"),"",_xlfn.LET(_xlpm.metriccol,_xlfn.IFNA(_xlfn.XMATCH("BestAvailableSecuredCount_mean",SourceData[#Headers],0),0),_xlpm.keycol,_xlfn.IFNA(_xlfn.XMATCH("LookupKey",SourceData[#Headers],0),0),IF(OR(_xlpm.metriccol=0,_xlpm.keycol=0),"Missing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f>
        <v/>
      </c>
      <c r="R78" s="21" t="str" cm="1">
        <f t="array" ref="R78">IF(OR(R$9="",R$9="No matching data"),"",_xlfn.LET(_xlpm.metriccol,_xlfn.IFNA(_xlfn.XMATCH("BestAvailableSecuredCount_mean",SourceData[#Headers],0),0),_xlpm.keycol,_xlfn.IFNA(_xlfn.XMATCH("LookupKey",SourceData[#Headers],0),0),IF(OR(_xlpm.metriccol=0,_xlpm.keycol=0),"Missing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f>
        <v/>
      </c>
      <c r="S78" s="21" t="str" cm="1">
        <f t="array" ref="S78">IF(OR(S$9="",S$9="No matching data"),"",_xlfn.LET(_xlpm.metriccol,_xlfn.IFNA(_xlfn.XMATCH("BestAvailableSecuredCount_mean",SourceData[#Headers],0),0),_xlpm.keycol,_xlfn.IFNA(_xlfn.XMATCH("LookupKey",SourceData[#Headers],0),0),IF(OR(_xlpm.metriccol=0,_xlpm.keycol=0),"Missing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f>
        <v/>
      </c>
      <c r="T78" s="21" t="str" cm="1">
        <f t="array" ref="T78">IF(OR(T$9="",T$9="No matching data"),"",_xlfn.LET(_xlpm.metriccol,_xlfn.IFNA(_xlfn.XMATCH("BestAvailableSecuredCount_mean",SourceData[#Headers],0),0),_xlpm.keycol,_xlfn.IFNA(_xlfn.XMATCH("LookupKey",SourceData[#Headers],0),0),IF(OR(_xlpm.metriccol=0,_xlpm.keycol=0),"Missing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f>
        <v/>
      </c>
      <c r="U78" s="21" t="str" cm="1">
        <f t="array" ref="U78">IF(OR(U$9="",U$9="No matching data"),"",_xlfn.LET(_xlpm.metriccol,_xlfn.IFNA(_xlfn.XMATCH("BestAvailableSecuredCount_mean",SourceData[#Headers],0),0),_xlpm.keycol,_xlfn.IFNA(_xlfn.XMATCH("LookupKey",SourceData[#Headers],0),0),IF(OR(_xlpm.metriccol=0,_xlpm.keycol=0),"Missing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f>
        <v/>
      </c>
      <c r="V78" s="21" t="str" cm="1">
        <f t="array" ref="V78">IF(OR(V$9="",V$9="No matching data"),"",_xlfn.LET(_xlpm.metriccol,_xlfn.IFNA(_xlfn.XMATCH("BestAvailableSecuredCount_mean",SourceData[#Headers],0),0),_xlpm.keycol,_xlfn.IFNA(_xlfn.XMATCH("LookupKey",SourceData[#Headers],0),0),IF(OR(_xlpm.metriccol=0,_xlpm.keycol=0),"Missing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f>
        <v/>
      </c>
      <c r="W78" s="21" t="str" cm="1">
        <f t="array" ref="W78">IF(OR(W$9="",W$9="No matching data"),"",_xlfn.LET(_xlpm.metriccol,_xlfn.IFNA(_xlfn.XMATCH("BestAvailableSecuredCount_mean",SourceData[#Headers],0),0),_xlpm.keycol,_xlfn.IFNA(_xlfn.XMATCH("LookupKey",SourceData[#Headers],0),0),IF(OR(_xlpm.metriccol=0,_xlpm.keycol=0),"Missing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f>
        <v/>
      </c>
      <c r="X78" s="21" t="str" cm="1">
        <f t="array" ref="X78">IF(OR(X$9="",X$9="No matching data"),"",_xlfn.LET(_xlpm.metriccol,_xlfn.IFNA(_xlfn.XMATCH("BestAvailableSecuredCount_mean",SourceData[#Headers],0),0),_xlpm.keycol,_xlfn.IFNA(_xlfn.XMATCH("LookupKey",SourceData[#Headers],0),0),IF(OR(_xlpm.metriccol=0,_xlpm.keycol=0),"Missing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f>
        <v/>
      </c>
    </row>
    <row r="79" spans="1:24" s="21" customFormat="1" x14ac:dyDescent="0.25">
      <c r="A79" t="s">
        <v>79</v>
      </c>
      <c r="B79" s="22" cm="1">
        <f t="array" ref="B79">IF(OR(B$9="",B$9="No matching data"),"",_xlfn.LET(_xlpm.metriccol,_xlfn.IFNA(_xlfn.XMATCH("BestAvailableSecuredCount_median",SourceData[#Headers],0),0),_xlpm.keycol,_xlfn.IFNA(_xlfn.XMATCH("LookupKey",SourceData[#Headers],0),0),IF(OR(_xlpm.metriccol=0,_xlpm.keycol=0),"Missing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f>
        <v>2</v>
      </c>
      <c r="C79" s="21" t="str" cm="1">
        <f t="array" ref="C79">IF(OR(C$9="",C$9="No matching data"),"",_xlfn.LET(_xlpm.metriccol,_xlfn.IFNA(_xlfn.XMATCH("BestAvailableSecuredCount_median",SourceData[#Headers],0),0),_xlpm.keycol,_xlfn.IFNA(_xlfn.XMATCH("LookupKey",SourceData[#Headers],0),0),IF(OR(_xlpm.metriccol=0,_xlpm.keycol=0),"Missing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f>
        <v/>
      </c>
      <c r="D79" s="21" t="str" cm="1">
        <f t="array" ref="D79">IF(OR(D$9="",D$9="No matching data"),"",_xlfn.LET(_xlpm.metriccol,_xlfn.IFNA(_xlfn.XMATCH("BestAvailableSecuredCount_median",SourceData[#Headers],0),0),_xlpm.keycol,_xlfn.IFNA(_xlfn.XMATCH("LookupKey",SourceData[#Headers],0),0),IF(OR(_xlpm.metriccol=0,_xlpm.keycol=0),"Missing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f>
        <v/>
      </c>
      <c r="E79" s="21" t="str" cm="1">
        <f t="array" ref="E79">IF(OR(E$9="",E$9="No matching data"),"",_xlfn.LET(_xlpm.metriccol,_xlfn.IFNA(_xlfn.XMATCH("BestAvailableSecuredCount_median",SourceData[#Headers],0),0),_xlpm.keycol,_xlfn.IFNA(_xlfn.XMATCH("LookupKey",SourceData[#Headers],0),0),IF(OR(_xlpm.metriccol=0,_xlpm.keycol=0),"Missing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f>
        <v/>
      </c>
      <c r="F79" s="21" t="str" cm="1">
        <f t="array" ref="F79">IF(OR(F$9="",F$9="No matching data"),"",_xlfn.LET(_xlpm.metriccol,_xlfn.IFNA(_xlfn.XMATCH("BestAvailableSecuredCount_median",SourceData[#Headers],0),0),_xlpm.keycol,_xlfn.IFNA(_xlfn.XMATCH("LookupKey",SourceData[#Headers],0),0),IF(OR(_xlpm.metriccol=0,_xlpm.keycol=0),"Missing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f>
        <v/>
      </c>
      <c r="G79" s="21" t="str" cm="1">
        <f t="array" ref="G79">IF(OR(G$9="",G$9="No matching data"),"",_xlfn.LET(_xlpm.metriccol,_xlfn.IFNA(_xlfn.XMATCH("BestAvailableSecuredCount_median",SourceData[#Headers],0),0),_xlpm.keycol,_xlfn.IFNA(_xlfn.XMATCH("LookupKey",SourceData[#Headers],0),0),IF(OR(_xlpm.metriccol=0,_xlpm.keycol=0),"Missing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f>
        <v/>
      </c>
      <c r="H79" s="21" t="str" cm="1">
        <f t="array" ref="H79">IF(OR(H$9="",H$9="No matching data"),"",_xlfn.LET(_xlpm.metriccol,_xlfn.IFNA(_xlfn.XMATCH("BestAvailableSecuredCount_median",SourceData[#Headers],0),0),_xlpm.keycol,_xlfn.IFNA(_xlfn.XMATCH("LookupKey",SourceData[#Headers],0),0),IF(OR(_xlpm.metriccol=0,_xlpm.keycol=0),"Missing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f>
        <v/>
      </c>
      <c r="I79" s="21" t="str" cm="1">
        <f t="array" ref="I79">IF(OR(I$9="",I$9="No matching data"),"",_xlfn.LET(_xlpm.metriccol,_xlfn.IFNA(_xlfn.XMATCH("BestAvailableSecuredCount_median",SourceData[#Headers],0),0),_xlpm.keycol,_xlfn.IFNA(_xlfn.XMATCH("LookupKey",SourceData[#Headers],0),0),IF(OR(_xlpm.metriccol=0,_xlpm.keycol=0),"Missing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f>
        <v/>
      </c>
      <c r="J79" s="21" t="str" cm="1">
        <f t="array" ref="J79">IF(OR(J$9="",J$9="No matching data"),"",_xlfn.LET(_xlpm.metriccol,_xlfn.IFNA(_xlfn.XMATCH("BestAvailableSecuredCount_median",SourceData[#Headers],0),0),_xlpm.keycol,_xlfn.IFNA(_xlfn.XMATCH("LookupKey",SourceData[#Headers],0),0),IF(OR(_xlpm.metriccol=0,_xlpm.keycol=0),"Missing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f>
        <v/>
      </c>
      <c r="K79" s="21" t="str" cm="1">
        <f t="array" ref="K79">IF(OR(K$9="",K$9="No matching data"),"",_xlfn.LET(_xlpm.metriccol,_xlfn.IFNA(_xlfn.XMATCH("BestAvailableSecuredCount_median",SourceData[#Headers],0),0),_xlpm.keycol,_xlfn.IFNA(_xlfn.XMATCH("LookupKey",SourceData[#Headers],0),0),IF(OR(_xlpm.metriccol=0,_xlpm.keycol=0),"Missing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f>
        <v/>
      </c>
      <c r="L79" s="21" t="str" cm="1">
        <f t="array" ref="L79">IF(OR(L$9="",L$9="No matching data"),"",_xlfn.LET(_xlpm.metriccol,_xlfn.IFNA(_xlfn.XMATCH("BestAvailableSecuredCount_median",SourceData[#Headers],0),0),_xlpm.keycol,_xlfn.IFNA(_xlfn.XMATCH("LookupKey",SourceData[#Headers],0),0),IF(OR(_xlpm.metriccol=0,_xlpm.keycol=0),"Missing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f>
        <v/>
      </c>
      <c r="M79" s="21" t="str" cm="1">
        <f t="array" ref="M79">IF(OR(M$9="",M$9="No matching data"),"",_xlfn.LET(_xlpm.metriccol,_xlfn.IFNA(_xlfn.XMATCH("BestAvailableSecuredCount_median",SourceData[#Headers],0),0),_xlpm.keycol,_xlfn.IFNA(_xlfn.XMATCH("LookupKey",SourceData[#Headers],0),0),IF(OR(_xlpm.metriccol=0,_xlpm.keycol=0),"Missing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f>
        <v/>
      </c>
      <c r="N79" s="21" t="str" cm="1">
        <f t="array" ref="N79">IF(OR(N$9="",N$9="No matching data"),"",_xlfn.LET(_xlpm.metriccol,_xlfn.IFNA(_xlfn.XMATCH("BestAvailableSecuredCount_median",SourceData[#Headers],0),0),_xlpm.keycol,_xlfn.IFNA(_xlfn.XMATCH("LookupKey",SourceData[#Headers],0),0),IF(OR(_xlpm.metriccol=0,_xlpm.keycol=0),"Missing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f>
        <v/>
      </c>
      <c r="O79" s="21" t="str" cm="1">
        <f t="array" ref="O79">IF(OR(O$9="",O$9="No matching data"),"",_xlfn.LET(_xlpm.metriccol,_xlfn.IFNA(_xlfn.XMATCH("BestAvailableSecuredCount_median",SourceData[#Headers],0),0),_xlpm.keycol,_xlfn.IFNA(_xlfn.XMATCH("LookupKey",SourceData[#Headers],0),0),IF(OR(_xlpm.metriccol=0,_xlpm.keycol=0),"Missing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f>
        <v/>
      </c>
      <c r="P79" s="21" t="str" cm="1">
        <f t="array" ref="P79">IF(OR(P$9="",P$9="No matching data"),"",_xlfn.LET(_xlpm.metriccol,_xlfn.IFNA(_xlfn.XMATCH("BestAvailableSecuredCount_median",SourceData[#Headers],0),0),_xlpm.keycol,_xlfn.IFNA(_xlfn.XMATCH("LookupKey",SourceData[#Headers],0),0),IF(OR(_xlpm.metriccol=0,_xlpm.keycol=0),"Missing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f>
        <v/>
      </c>
      <c r="Q79" s="21" t="str" cm="1">
        <f t="array" ref="Q79">IF(OR(Q$9="",Q$9="No matching data"),"",_xlfn.LET(_xlpm.metriccol,_xlfn.IFNA(_xlfn.XMATCH("BestAvailableSecuredCount_median",SourceData[#Headers],0),0),_xlpm.keycol,_xlfn.IFNA(_xlfn.XMATCH("LookupKey",SourceData[#Headers],0),0),IF(OR(_xlpm.metriccol=0,_xlpm.keycol=0),"Missing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f>
        <v/>
      </c>
      <c r="R79" s="21" t="str" cm="1">
        <f t="array" ref="R79">IF(OR(R$9="",R$9="No matching data"),"",_xlfn.LET(_xlpm.metriccol,_xlfn.IFNA(_xlfn.XMATCH("BestAvailableSecuredCount_median",SourceData[#Headers],0),0),_xlpm.keycol,_xlfn.IFNA(_xlfn.XMATCH("LookupKey",SourceData[#Headers],0),0),IF(OR(_xlpm.metriccol=0,_xlpm.keycol=0),"Missing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f>
        <v/>
      </c>
      <c r="S79" s="21" t="str" cm="1">
        <f t="array" ref="S79">IF(OR(S$9="",S$9="No matching data"),"",_xlfn.LET(_xlpm.metriccol,_xlfn.IFNA(_xlfn.XMATCH("BestAvailableSecuredCount_median",SourceData[#Headers],0),0),_xlpm.keycol,_xlfn.IFNA(_xlfn.XMATCH("LookupKey",SourceData[#Headers],0),0),IF(OR(_xlpm.metriccol=0,_xlpm.keycol=0),"Missing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f>
        <v/>
      </c>
      <c r="T79" s="21" t="str" cm="1">
        <f t="array" ref="T79">IF(OR(T$9="",T$9="No matching data"),"",_xlfn.LET(_xlpm.metriccol,_xlfn.IFNA(_xlfn.XMATCH("BestAvailableSecuredCount_median",SourceData[#Headers],0),0),_xlpm.keycol,_xlfn.IFNA(_xlfn.XMATCH("LookupKey",SourceData[#Headers],0),0),IF(OR(_xlpm.metriccol=0,_xlpm.keycol=0),"Missing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f>
        <v/>
      </c>
      <c r="U79" s="21" t="str" cm="1">
        <f t="array" ref="U79">IF(OR(U$9="",U$9="No matching data"),"",_xlfn.LET(_xlpm.metriccol,_xlfn.IFNA(_xlfn.XMATCH("BestAvailableSecuredCount_median",SourceData[#Headers],0),0),_xlpm.keycol,_xlfn.IFNA(_xlfn.XMATCH("LookupKey",SourceData[#Headers],0),0),IF(OR(_xlpm.metriccol=0,_xlpm.keycol=0),"Missing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f>
        <v/>
      </c>
      <c r="V79" s="21" t="str" cm="1">
        <f t="array" ref="V79">IF(OR(V$9="",V$9="No matching data"),"",_xlfn.LET(_xlpm.metriccol,_xlfn.IFNA(_xlfn.XMATCH("BestAvailableSecuredCount_median",SourceData[#Headers],0),0),_xlpm.keycol,_xlfn.IFNA(_xlfn.XMATCH("LookupKey",SourceData[#Headers],0),0),IF(OR(_xlpm.metriccol=0,_xlpm.keycol=0),"Missing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f>
        <v/>
      </c>
      <c r="W79" s="21" t="str" cm="1">
        <f t="array" ref="W79">IF(OR(W$9="",W$9="No matching data"),"",_xlfn.LET(_xlpm.metriccol,_xlfn.IFNA(_xlfn.XMATCH("BestAvailableSecuredCount_median",SourceData[#Headers],0),0),_xlpm.keycol,_xlfn.IFNA(_xlfn.XMATCH("LookupKey",SourceData[#Headers],0),0),IF(OR(_xlpm.metriccol=0,_xlpm.keycol=0),"Missing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f>
        <v/>
      </c>
      <c r="X79" s="21" t="str" cm="1">
        <f t="array" ref="X79">IF(OR(X$9="",X$9="No matching data"),"",_xlfn.LET(_xlpm.metriccol,_xlfn.IFNA(_xlfn.XMATCH("BestAvailableSecuredCount_median",SourceData[#Headers],0),0),_xlpm.keycol,_xlfn.IFNA(_xlfn.XMATCH("LookupKey",SourceData[#Headers],0),0),IF(OR(_xlpm.metriccol=0,_xlpm.keycol=0),"Missing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f>
        <v/>
      </c>
    </row>
    <row r="80" spans="1:24" s="23" customFormat="1" x14ac:dyDescent="0.25">
      <c r="A80"/>
      <c r="B80" s="47"/>
      <c r="C80" s="47"/>
      <c r="D80" s="47"/>
      <c r="E80" s="47"/>
      <c r="F80" s="47"/>
      <c r="G80" s="47"/>
      <c r="H80" s="47"/>
      <c r="I80" s="47"/>
      <c r="J80" s="47"/>
      <c r="K80" s="47"/>
      <c r="L80" s="47"/>
      <c r="M80" s="47"/>
      <c r="N80" s="47"/>
      <c r="O80" s="47"/>
      <c r="P80" s="47"/>
      <c r="Q80" s="47"/>
      <c r="R80" s="47"/>
      <c r="S80" s="47"/>
      <c r="T80" s="47"/>
      <c r="U80" s="47"/>
      <c r="V80" s="47"/>
    </row>
    <row r="81" spans="1:24" s="23" customFormat="1" x14ac:dyDescent="0.25">
      <c r="A81" s="1" t="s">
        <v>80</v>
      </c>
      <c r="B81" s="47"/>
      <c r="C81" s="47"/>
      <c r="D81" s="47"/>
      <c r="E81" s="47"/>
      <c r="F81" s="47"/>
      <c r="G81" s="47"/>
      <c r="H81" s="47"/>
      <c r="I81" s="47"/>
      <c r="J81" s="47"/>
      <c r="K81" s="47"/>
      <c r="L81" s="47"/>
      <c r="M81" s="47"/>
      <c r="N81" s="47"/>
      <c r="O81" s="47"/>
      <c r="P81" s="47"/>
      <c r="Q81" s="47"/>
      <c r="R81" s="47"/>
      <c r="S81" s="47"/>
      <c r="T81" s="47"/>
      <c r="U81" s="47"/>
      <c r="V81" s="47"/>
    </row>
    <row r="82" spans="1:24" s="23" customFormat="1" x14ac:dyDescent="0.25">
      <c r="A82" t="s">
        <v>81</v>
      </c>
      <c r="B82" s="46" cm="1">
        <f t="array" ref="B82">IF(OR(B$9="",B$9="No matching data"),"",_xlfn.LET(_xlpm.metriccol,_xlfn.IFNA(_xlfn.XMATCH("BestAvailableTotalCreditorValue_total",SourceData[#Headers],0),0),_xlpm.keycol,_xlfn.IFNA(_xlfn.XMATCH("LookupKey",SourceData[#Headers],0),0),IF(OR(_xlpm.metriccol=0,_xlpm.keycol=0),"Missing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f>
        <v>117190951689.16</v>
      </c>
      <c r="C82" s="46" t="str" cm="1">
        <f t="array" ref="C82">IF(OR(C$9="",C$9="No matching data"),"",_xlfn.LET(_xlpm.metriccol,_xlfn.IFNA(_xlfn.XMATCH("BestAvailableTotalCreditorValue_total",SourceData[#Headers],0),0),_xlpm.keycol,_xlfn.IFNA(_xlfn.XMATCH("LookupKey",SourceData[#Headers],0),0),IF(OR(_xlpm.metriccol=0,_xlpm.keycol=0),"Missing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f>
        <v/>
      </c>
      <c r="D82" s="46" t="str" cm="1">
        <f t="array" ref="D82">IF(OR(D$9="",D$9="No matching data"),"",_xlfn.LET(_xlpm.metriccol,_xlfn.IFNA(_xlfn.XMATCH("BestAvailableTotalCreditorValue_total",SourceData[#Headers],0),0),_xlpm.keycol,_xlfn.IFNA(_xlfn.XMATCH("LookupKey",SourceData[#Headers],0),0),IF(OR(_xlpm.metriccol=0,_xlpm.keycol=0),"Missing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f>
        <v/>
      </c>
      <c r="E82" s="46" t="str" cm="1">
        <f t="array" ref="E82">IF(OR(E$9="",E$9="No matching data"),"",_xlfn.LET(_xlpm.metriccol,_xlfn.IFNA(_xlfn.XMATCH("BestAvailableTotalCreditorValue_total",SourceData[#Headers],0),0),_xlpm.keycol,_xlfn.IFNA(_xlfn.XMATCH("LookupKey",SourceData[#Headers],0),0),IF(OR(_xlpm.metriccol=0,_xlpm.keycol=0),"Missing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f>
        <v/>
      </c>
      <c r="F82" s="46" t="str" cm="1">
        <f t="array" ref="F82">IF(OR(F$9="",F$9="No matching data"),"",_xlfn.LET(_xlpm.metriccol,_xlfn.IFNA(_xlfn.XMATCH("BestAvailableTotalCreditorValue_total",SourceData[#Headers],0),0),_xlpm.keycol,_xlfn.IFNA(_xlfn.XMATCH("LookupKey",SourceData[#Headers],0),0),IF(OR(_xlpm.metriccol=0,_xlpm.keycol=0),"Missing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f>
        <v/>
      </c>
      <c r="G82" s="46" t="str" cm="1">
        <f t="array" ref="G82">IF(OR(G$9="",G$9="No matching data"),"",_xlfn.LET(_xlpm.metriccol,_xlfn.IFNA(_xlfn.XMATCH("BestAvailableTotalCreditorValue_total",SourceData[#Headers],0),0),_xlpm.keycol,_xlfn.IFNA(_xlfn.XMATCH("LookupKey",SourceData[#Headers],0),0),IF(OR(_xlpm.metriccol=0,_xlpm.keycol=0),"Missing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f>
        <v/>
      </c>
      <c r="H82" s="46" t="str" cm="1">
        <f t="array" ref="H82">IF(OR(H$9="",H$9="No matching data"),"",_xlfn.LET(_xlpm.metriccol,_xlfn.IFNA(_xlfn.XMATCH("BestAvailableTotalCreditorValue_total",SourceData[#Headers],0),0),_xlpm.keycol,_xlfn.IFNA(_xlfn.XMATCH("LookupKey",SourceData[#Headers],0),0),IF(OR(_xlpm.metriccol=0,_xlpm.keycol=0),"Missing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f>
        <v/>
      </c>
      <c r="I82" s="46" t="str" cm="1">
        <f t="array" ref="I82">IF(OR(I$9="",I$9="No matching data"),"",_xlfn.LET(_xlpm.metriccol,_xlfn.IFNA(_xlfn.XMATCH("BestAvailableTotalCreditorValue_total",SourceData[#Headers],0),0),_xlpm.keycol,_xlfn.IFNA(_xlfn.XMATCH("LookupKey",SourceData[#Headers],0),0),IF(OR(_xlpm.metriccol=0,_xlpm.keycol=0),"Missing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f>
        <v/>
      </c>
      <c r="J82" s="46" t="str" cm="1">
        <f t="array" ref="J82">IF(OR(J$9="",J$9="No matching data"),"",_xlfn.LET(_xlpm.metriccol,_xlfn.IFNA(_xlfn.XMATCH("BestAvailableTotalCreditorValue_total",SourceData[#Headers],0),0),_xlpm.keycol,_xlfn.IFNA(_xlfn.XMATCH("LookupKey",SourceData[#Headers],0),0),IF(OR(_xlpm.metriccol=0,_xlpm.keycol=0),"Missing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f>
        <v/>
      </c>
      <c r="K82" s="46" t="str" cm="1">
        <f t="array" ref="K82">IF(OR(K$9="",K$9="No matching data"),"",_xlfn.LET(_xlpm.metriccol,_xlfn.IFNA(_xlfn.XMATCH("BestAvailableTotalCreditorValue_total",SourceData[#Headers],0),0),_xlpm.keycol,_xlfn.IFNA(_xlfn.XMATCH("LookupKey",SourceData[#Headers],0),0),IF(OR(_xlpm.metriccol=0,_xlpm.keycol=0),"Missing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f>
        <v/>
      </c>
      <c r="L82" s="46" t="str" cm="1">
        <f t="array" ref="L82">IF(OR(L$9="",L$9="No matching data"),"",_xlfn.LET(_xlpm.metriccol,_xlfn.IFNA(_xlfn.XMATCH("BestAvailableTotalCreditorValue_total",SourceData[#Headers],0),0),_xlpm.keycol,_xlfn.IFNA(_xlfn.XMATCH("LookupKey",SourceData[#Headers],0),0),IF(OR(_xlpm.metriccol=0,_xlpm.keycol=0),"Missing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f>
        <v/>
      </c>
      <c r="M82" s="46" t="str" cm="1">
        <f t="array" ref="M82">IF(OR(M$9="",M$9="No matching data"),"",_xlfn.LET(_xlpm.metriccol,_xlfn.IFNA(_xlfn.XMATCH("BestAvailableTotalCreditorValue_total",SourceData[#Headers],0),0),_xlpm.keycol,_xlfn.IFNA(_xlfn.XMATCH("LookupKey",SourceData[#Headers],0),0),IF(OR(_xlpm.metriccol=0,_xlpm.keycol=0),"Missing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f>
        <v/>
      </c>
      <c r="N82" s="46" t="str" cm="1">
        <f t="array" ref="N82">IF(OR(N$9="",N$9="No matching data"),"",_xlfn.LET(_xlpm.metriccol,_xlfn.IFNA(_xlfn.XMATCH("BestAvailableTotalCreditorValue_total",SourceData[#Headers],0),0),_xlpm.keycol,_xlfn.IFNA(_xlfn.XMATCH("LookupKey",SourceData[#Headers],0),0),IF(OR(_xlpm.metriccol=0,_xlpm.keycol=0),"Missing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f>
        <v/>
      </c>
      <c r="O82" s="46" t="str" cm="1">
        <f t="array" ref="O82">IF(OR(O$9="",O$9="No matching data"),"",_xlfn.LET(_xlpm.metriccol,_xlfn.IFNA(_xlfn.XMATCH("BestAvailableTotalCreditorValue_total",SourceData[#Headers],0),0),_xlpm.keycol,_xlfn.IFNA(_xlfn.XMATCH("LookupKey",SourceData[#Headers],0),0),IF(OR(_xlpm.metriccol=0,_xlpm.keycol=0),"Missing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f>
        <v/>
      </c>
      <c r="P82" s="46" t="str" cm="1">
        <f t="array" ref="P82">IF(OR(P$9="",P$9="No matching data"),"",_xlfn.LET(_xlpm.metriccol,_xlfn.IFNA(_xlfn.XMATCH("BestAvailableTotalCreditorValue_total",SourceData[#Headers],0),0),_xlpm.keycol,_xlfn.IFNA(_xlfn.XMATCH("LookupKey",SourceData[#Headers],0),0),IF(OR(_xlpm.metriccol=0,_xlpm.keycol=0),"Missing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f>
        <v/>
      </c>
      <c r="Q82" s="46" t="str" cm="1">
        <f t="array" ref="Q82">IF(OR(Q$9="",Q$9="No matching data"),"",_xlfn.LET(_xlpm.metriccol,_xlfn.IFNA(_xlfn.XMATCH("BestAvailableTotalCreditorValue_total",SourceData[#Headers],0),0),_xlpm.keycol,_xlfn.IFNA(_xlfn.XMATCH("LookupKey",SourceData[#Headers],0),0),IF(OR(_xlpm.metriccol=0,_xlpm.keycol=0),"Missing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f>
        <v/>
      </c>
      <c r="R82" s="46" t="str" cm="1">
        <f t="array" ref="R82">IF(OR(R$9="",R$9="No matching data"),"",_xlfn.LET(_xlpm.metriccol,_xlfn.IFNA(_xlfn.XMATCH("BestAvailableTotalCreditorValue_total",SourceData[#Headers],0),0),_xlpm.keycol,_xlfn.IFNA(_xlfn.XMATCH("LookupKey",SourceData[#Headers],0),0),IF(OR(_xlpm.metriccol=0,_xlpm.keycol=0),"Missing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f>
        <v/>
      </c>
      <c r="S82" s="46" t="str" cm="1">
        <f t="array" ref="S82">IF(OR(S$9="",S$9="No matching data"),"",_xlfn.LET(_xlpm.metriccol,_xlfn.IFNA(_xlfn.XMATCH("BestAvailableTotalCreditorValue_total",SourceData[#Headers],0),0),_xlpm.keycol,_xlfn.IFNA(_xlfn.XMATCH("LookupKey",SourceData[#Headers],0),0),IF(OR(_xlpm.metriccol=0,_xlpm.keycol=0),"Missing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f>
        <v/>
      </c>
      <c r="T82" s="46" t="str" cm="1">
        <f t="array" ref="T82">IF(OR(T$9="",T$9="No matching data"),"",_xlfn.LET(_xlpm.metriccol,_xlfn.IFNA(_xlfn.XMATCH("BestAvailableTotalCreditorValue_total",SourceData[#Headers],0),0),_xlpm.keycol,_xlfn.IFNA(_xlfn.XMATCH("LookupKey",SourceData[#Headers],0),0),IF(OR(_xlpm.metriccol=0,_xlpm.keycol=0),"Missing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f>
        <v/>
      </c>
      <c r="U82" s="46" t="str" cm="1">
        <f t="array" ref="U82">IF(OR(U$9="",U$9="No matching data"),"",_xlfn.LET(_xlpm.metriccol,_xlfn.IFNA(_xlfn.XMATCH("BestAvailableTotalCreditorValue_total",SourceData[#Headers],0),0),_xlpm.keycol,_xlfn.IFNA(_xlfn.XMATCH("LookupKey",SourceData[#Headers],0),0),IF(OR(_xlpm.metriccol=0,_xlpm.keycol=0),"Missing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f>
        <v/>
      </c>
      <c r="V82" s="46" t="str" cm="1">
        <f t="array" ref="V82">IF(OR(V$9="",V$9="No matching data"),"",_xlfn.LET(_xlpm.metriccol,_xlfn.IFNA(_xlfn.XMATCH("BestAvailableTotalCreditorValue_total",SourceData[#Headers],0),0),_xlpm.keycol,_xlfn.IFNA(_xlfn.XMATCH("LookupKey",SourceData[#Headers],0),0),IF(OR(_xlpm.metriccol=0,_xlpm.keycol=0),"Missing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f>
        <v/>
      </c>
      <c r="W82" s="23" t="str" cm="1">
        <f t="array" ref="W82">IF(OR(W$9="",W$9="No matching data"),"",_xlfn.LET(_xlpm.metriccol,_xlfn.IFNA(_xlfn.XMATCH("BestAvailableTotalCreditorValue_total",SourceData[#Headers],0),0),_xlpm.keycol,_xlfn.IFNA(_xlfn.XMATCH("LookupKey",SourceData[#Headers],0),0),IF(OR(_xlpm.metriccol=0,_xlpm.keycol=0),"Missing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f>
        <v/>
      </c>
      <c r="X82" s="23" t="str" cm="1">
        <f t="array" ref="X82">IF(OR(X$9="",X$9="No matching data"),"",_xlfn.LET(_xlpm.metriccol,_xlfn.IFNA(_xlfn.XMATCH("BestAvailableTotalCreditorValue_total",SourceData[#Headers],0),0),_xlpm.keycol,_xlfn.IFNA(_xlfn.XMATCH("LookupKey",SourceData[#Headers],0),0),IF(OR(_xlpm.metriccol=0,_xlpm.keycol=0),"Missing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f>
        <v/>
      </c>
    </row>
    <row r="83" spans="1:24" s="23" customFormat="1" x14ac:dyDescent="0.25">
      <c r="A83" t="s">
        <v>82</v>
      </c>
      <c r="B83" s="46" cm="1">
        <f t="array" ref="B83">IF(OR(B$9="",B$9="No matching data"),"",_xlfn.LET(_xlpm.metriccol,_xlfn.IFNA(_xlfn.XMATCH("BestAvailableTotalCreditorValue_mean",SourceData[#Headers],0),0),_xlpm.keycol,_xlfn.IFNA(_xlfn.XMATCH("LookupKey",SourceData[#Headers],0),0),IF(OR(_xlpm.metriccol=0,_xlpm.keycol=0),"Missing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f>
        <v>4415967.7326539997</v>
      </c>
      <c r="C83" s="46" t="str" cm="1">
        <f t="array" ref="C83">IF(OR(C$9="",C$9="No matching data"),"",_xlfn.LET(_xlpm.metriccol,_xlfn.IFNA(_xlfn.XMATCH("BestAvailableTotalCreditorValue_mean",SourceData[#Headers],0),0),_xlpm.keycol,_xlfn.IFNA(_xlfn.XMATCH("LookupKey",SourceData[#Headers],0),0),IF(OR(_xlpm.metriccol=0,_xlpm.keycol=0),"Missing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f>
        <v/>
      </c>
      <c r="D83" s="46" t="str" cm="1">
        <f t="array" ref="D83">IF(OR(D$9="",D$9="No matching data"),"",_xlfn.LET(_xlpm.metriccol,_xlfn.IFNA(_xlfn.XMATCH("BestAvailableTotalCreditorValue_mean",SourceData[#Headers],0),0),_xlpm.keycol,_xlfn.IFNA(_xlfn.XMATCH("LookupKey",SourceData[#Headers],0),0),IF(OR(_xlpm.metriccol=0,_xlpm.keycol=0),"Missing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f>
        <v/>
      </c>
      <c r="E83" s="46" t="str" cm="1">
        <f t="array" ref="E83">IF(OR(E$9="",E$9="No matching data"),"",_xlfn.LET(_xlpm.metriccol,_xlfn.IFNA(_xlfn.XMATCH("BestAvailableTotalCreditorValue_mean",SourceData[#Headers],0),0),_xlpm.keycol,_xlfn.IFNA(_xlfn.XMATCH("LookupKey",SourceData[#Headers],0),0),IF(OR(_xlpm.metriccol=0,_xlpm.keycol=0),"Missing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f>
        <v/>
      </c>
      <c r="F83" s="46" t="str" cm="1">
        <f t="array" ref="F83">IF(OR(F$9="",F$9="No matching data"),"",_xlfn.LET(_xlpm.metriccol,_xlfn.IFNA(_xlfn.XMATCH("BestAvailableTotalCreditorValue_mean",SourceData[#Headers],0),0),_xlpm.keycol,_xlfn.IFNA(_xlfn.XMATCH("LookupKey",SourceData[#Headers],0),0),IF(OR(_xlpm.metriccol=0,_xlpm.keycol=0),"Missing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f>
        <v/>
      </c>
      <c r="G83" s="46" t="str" cm="1">
        <f t="array" ref="G83">IF(OR(G$9="",G$9="No matching data"),"",_xlfn.LET(_xlpm.metriccol,_xlfn.IFNA(_xlfn.XMATCH("BestAvailableTotalCreditorValue_mean",SourceData[#Headers],0),0),_xlpm.keycol,_xlfn.IFNA(_xlfn.XMATCH("LookupKey",SourceData[#Headers],0),0),IF(OR(_xlpm.metriccol=0,_xlpm.keycol=0),"Missing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f>
        <v/>
      </c>
      <c r="H83" s="46" t="str" cm="1">
        <f t="array" ref="H83">IF(OR(H$9="",H$9="No matching data"),"",_xlfn.LET(_xlpm.metriccol,_xlfn.IFNA(_xlfn.XMATCH("BestAvailableTotalCreditorValue_mean",SourceData[#Headers],0),0),_xlpm.keycol,_xlfn.IFNA(_xlfn.XMATCH("LookupKey",SourceData[#Headers],0),0),IF(OR(_xlpm.metriccol=0,_xlpm.keycol=0),"Missing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f>
        <v/>
      </c>
      <c r="I83" s="46" t="str" cm="1">
        <f t="array" ref="I83">IF(OR(I$9="",I$9="No matching data"),"",_xlfn.LET(_xlpm.metriccol,_xlfn.IFNA(_xlfn.XMATCH("BestAvailableTotalCreditorValue_mean",SourceData[#Headers],0),0),_xlpm.keycol,_xlfn.IFNA(_xlfn.XMATCH("LookupKey",SourceData[#Headers],0),0),IF(OR(_xlpm.metriccol=0,_xlpm.keycol=0),"Missing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f>
        <v/>
      </c>
      <c r="J83" s="46" t="str" cm="1">
        <f t="array" ref="J83">IF(OR(J$9="",J$9="No matching data"),"",_xlfn.LET(_xlpm.metriccol,_xlfn.IFNA(_xlfn.XMATCH("BestAvailableTotalCreditorValue_mean",SourceData[#Headers],0),0),_xlpm.keycol,_xlfn.IFNA(_xlfn.XMATCH("LookupKey",SourceData[#Headers],0),0),IF(OR(_xlpm.metriccol=0,_xlpm.keycol=0),"Missing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f>
        <v/>
      </c>
      <c r="K83" s="46" t="str" cm="1">
        <f t="array" ref="K83">IF(OR(K$9="",K$9="No matching data"),"",_xlfn.LET(_xlpm.metriccol,_xlfn.IFNA(_xlfn.XMATCH("BestAvailableTotalCreditorValue_mean",SourceData[#Headers],0),0),_xlpm.keycol,_xlfn.IFNA(_xlfn.XMATCH("LookupKey",SourceData[#Headers],0),0),IF(OR(_xlpm.metriccol=0,_xlpm.keycol=0),"Missing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f>
        <v/>
      </c>
      <c r="L83" s="46" t="str" cm="1">
        <f t="array" ref="L83">IF(OR(L$9="",L$9="No matching data"),"",_xlfn.LET(_xlpm.metriccol,_xlfn.IFNA(_xlfn.XMATCH("BestAvailableTotalCreditorValue_mean",SourceData[#Headers],0),0),_xlpm.keycol,_xlfn.IFNA(_xlfn.XMATCH("LookupKey",SourceData[#Headers],0),0),IF(OR(_xlpm.metriccol=0,_xlpm.keycol=0),"Missing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f>
        <v/>
      </c>
      <c r="M83" s="46" t="str" cm="1">
        <f t="array" ref="M83">IF(OR(M$9="",M$9="No matching data"),"",_xlfn.LET(_xlpm.metriccol,_xlfn.IFNA(_xlfn.XMATCH("BestAvailableTotalCreditorValue_mean",SourceData[#Headers],0),0),_xlpm.keycol,_xlfn.IFNA(_xlfn.XMATCH("LookupKey",SourceData[#Headers],0),0),IF(OR(_xlpm.metriccol=0,_xlpm.keycol=0),"Missing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f>
        <v/>
      </c>
      <c r="N83" s="46" t="str" cm="1">
        <f t="array" ref="N83">IF(OR(N$9="",N$9="No matching data"),"",_xlfn.LET(_xlpm.metriccol,_xlfn.IFNA(_xlfn.XMATCH("BestAvailableTotalCreditorValue_mean",SourceData[#Headers],0),0),_xlpm.keycol,_xlfn.IFNA(_xlfn.XMATCH("LookupKey",SourceData[#Headers],0),0),IF(OR(_xlpm.metriccol=0,_xlpm.keycol=0),"Missing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f>
        <v/>
      </c>
      <c r="O83" s="46" t="str" cm="1">
        <f t="array" ref="O83">IF(OR(O$9="",O$9="No matching data"),"",_xlfn.LET(_xlpm.metriccol,_xlfn.IFNA(_xlfn.XMATCH("BestAvailableTotalCreditorValue_mean",SourceData[#Headers],0),0),_xlpm.keycol,_xlfn.IFNA(_xlfn.XMATCH("LookupKey",SourceData[#Headers],0),0),IF(OR(_xlpm.metriccol=0,_xlpm.keycol=0),"Missing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f>
        <v/>
      </c>
      <c r="P83" s="46" t="str" cm="1">
        <f t="array" ref="P83">IF(OR(P$9="",P$9="No matching data"),"",_xlfn.LET(_xlpm.metriccol,_xlfn.IFNA(_xlfn.XMATCH("BestAvailableTotalCreditorValue_mean",SourceData[#Headers],0),0),_xlpm.keycol,_xlfn.IFNA(_xlfn.XMATCH("LookupKey",SourceData[#Headers],0),0),IF(OR(_xlpm.metriccol=0,_xlpm.keycol=0),"Missing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f>
        <v/>
      </c>
      <c r="Q83" s="46" t="str" cm="1">
        <f t="array" ref="Q83">IF(OR(Q$9="",Q$9="No matching data"),"",_xlfn.LET(_xlpm.metriccol,_xlfn.IFNA(_xlfn.XMATCH("BestAvailableTotalCreditorValue_mean",SourceData[#Headers],0),0),_xlpm.keycol,_xlfn.IFNA(_xlfn.XMATCH("LookupKey",SourceData[#Headers],0),0),IF(OR(_xlpm.metriccol=0,_xlpm.keycol=0),"Missing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f>
        <v/>
      </c>
      <c r="R83" s="46" t="str" cm="1">
        <f t="array" ref="R83">IF(OR(R$9="",R$9="No matching data"),"",_xlfn.LET(_xlpm.metriccol,_xlfn.IFNA(_xlfn.XMATCH("BestAvailableTotalCreditorValue_mean",SourceData[#Headers],0),0),_xlpm.keycol,_xlfn.IFNA(_xlfn.XMATCH("LookupKey",SourceData[#Headers],0),0),IF(OR(_xlpm.metriccol=0,_xlpm.keycol=0),"Missing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f>
        <v/>
      </c>
      <c r="S83" s="46" t="str" cm="1">
        <f t="array" ref="S83">IF(OR(S$9="",S$9="No matching data"),"",_xlfn.LET(_xlpm.metriccol,_xlfn.IFNA(_xlfn.XMATCH("BestAvailableTotalCreditorValue_mean",SourceData[#Headers],0),0),_xlpm.keycol,_xlfn.IFNA(_xlfn.XMATCH("LookupKey",SourceData[#Headers],0),0),IF(OR(_xlpm.metriccol=0,_xlpm.keycol=0),"Missing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f>
        <v/>
      </c>
      <c r="T83" s="46" t="str" cm="1">
        <f t="array" ref="T83">IF(OR(T$9="",T$9="No matching data"),"",_xlfn.LET(_xlpm.metriccol,_xlfn.IFNA(_xlfn.XMATCH("BestAvailableTotalCreditorValue_mean",SourceData[#Headers],0),0),_xlpm.keycol,_xlfn.IFNA(_xlfn.XMATCH("LookupKey",SourceData[#Headers],0),0),IF(OR(_xlpm.metriccol=0,_xlpm.keycol=0),"Missing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f>
        <v/>
      </c>
      <c r="U83" s="46" t="str" cm="1">
        <f t="array" ref="U83">IF(OR(U$9="",U$9="No matching data"),"",_xlfn.LET(_xlpm.metriccol,_xlfn.IFNA(_xlfn.XMATCH("BestAvailableTotalCreditorValue_mean",SourceData[#Headers],0),0),_xlpm.keycol,_xlfn.IFNA(_xlfn.XMATCH("LookupKey",SourceData[#Headers],0),0),IF(OR(_xlpm.metriccol=0,_xlpm.keycol=0),"Missing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f>
        <v/>
      </c>
      <c r="V83" s="46" t="str" cm="1">
        <f t="array" ref="V83">IF(OR(V$9="",V$9="No matching data"),"",_xlfn.LET(_xlpm.metriccol,_xlfn.IFNA(_xlfn.XMATCH("BestAvailableTotalCreditorValue_mean",SourceData[#Headers],0),0),_xlpm.keycol,_xlfn.IFNA(_xlfn.XMATCH("LookupKey",SourceData[#Headers],0),0),IF(OR(_xlpm.metriccol=0,_xlpm.keycol=0),"Missing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f>
        <v/>
      </c>
      <c r="W83" s="23" t="str" cm="1">
        <f t="array" ref="W83">IF(OR(W$9="",W$9="No matching data"),"",_xlfn.LET(_xlpm.metriccol,_xlfn.IFNA(_xlfn.XMATCH("BestAvailableTotalCreditorValue_mean",SourceData[#Headers],0),0),_xlpm.keycol,_xlfn.IFNA(_xlfn.XMATCH("LookupKey",SourceData[#Headers],0),0),IF(OR(_xlpm.metriccol=0,_xlpm.keycol=0),"Missing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f>
        <v/>
      </c>
      <c r="X83" s="23" t="str" cm="1">
        <f t="array" ref="X83">IF(OR(X$9="",X$9="No matching data"),"",_xlfn.LET(_xlpm.metriccol,_xlfn.IFNA(_xlfn.XMATCH("BestAvailableTotalCreditorValue_mean",SourceData[#Headers],0),0),_xlpm.keycol,_xlfn.IFNA(_xlfn.XMATCH("LookupKey",SourceData[#Headers],0),0),IF(OR(_xlpm.metriccol=0,_xlpm.keycol=0),"Missing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f>
        <v/>
      </c>
    </row>
    <row r="84" spans="1:24" s="23" customFormat="1" x14ac:dyDescent="0.25">
      <c r="A84" t="s">
        <v>83</v>
      </c>
      <c r="B84" s="46" cm="1">
        <f t="array" ref="B84">IF(OR(B$9="",B$9="No matching data"),"",_xlfn.LET(_xlpm.metriccol,_xlfn.IFNA(_xlfn.XMATCH("BestAvailableTotalCreditorValue_median",SourceData[#Headers],0),0),_xlpm.keycol,_xlfn.IFNA(_xlfn.XMATCH("LookupKey",SourceData[#Headers],0),0),IF(OR(_xlpm.metriccol=0,_xlpm.keycol=0),"Missing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f>
        <v>478608.87</v>
      </c>
      <c r="C84" s="46" t="str" cm="1">
        <f t="array" ref="C84">IF(OR(C$9="",C$9="No matching data"),"",_xlfn.LET(_xlpm.metriccol,_xlfn.IFNA(_xlfn.XMATCH("BestAvailableTotalCreditorValue_median",SourceData[#Headers],0),0),_xlpm.keycol,_xlfn.IFNA(_xlfn.XMATCH("LookupKey",SourceData[#Headers],0),0),IF(OR(_xlpm.metriccol=0,_xlpm.keycol=0),"Missing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f>
        <v/>
      </c>
      <c r="D84" s="46" t="str" cm="1">
        <f t="array" ref="D84">IF(OR(D$9="",D$9="No matching data"),"",_xlfn.LET(_xlpm.metriccol,_xlfn.IFNA(_xlfn.XMATCH("BestAvailableTotalCreditorValue_median",SourceData[#Headers],0),0),_xlpm.keycol,_xlfn.IFNA(_xlfn.XMATCH("LookupKey",SourceData[#Headers],0),0),IF(OR(_xlpm.metriccol=0,_xlpm.keycol=0),"Missing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f>
        <v/>
      </c>
      <c r="E84" s="46" t="str" cm="1">
        <f t="array" ref="E84">IF(OR(E$9="",E$9="No matching data"),"",_xlfn.LET(_xlpm.metriccol,_xlfn.IFNA(_xlfn.XMATCH("BestAvailableTotalCreditorValue_median",SourceData[#Headers],0),0),_xlpm.keycol,_xlfn.IFNA(_xlfn.XMATCH("LookupKey",SourceData[#Headers],0),0),IF(OR(_xlpm.metriccol=0,_xlpm.keycol=0),"Missing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f>
        <v/>
      </c>
      <c r="F84" s="46" t="str" cm="1">
        <f t="array" ref="F84">IF(OR(F$9="",F$9="No matching data"),"",_xlfn.LET(_xlpm.metriccol,_xlfn.IFNA(_xlfn.XMATCH("BestAvailableTotalCreditorValue_median",SourceData[#Headers],0),0),_xlpm.keycol,_xlfn.IFNA(_xlfn.XMATCH("LookupKey",SourceData[#Headers],0),0),IF(OR(_xlpm.metriccol=0,_xlpm.keycol=0),"Missing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f>
        <v/>
      </c>
      <c r="G84" s="46" t="str" cm="1">
        <f t="array" ref="G84">IF(OR(G$9="",G$9="No matching data"),"",_xlfn.LET(_xlpm.metriccol,_xlfn.IFNA(_xlfn.XMATCH("BestAvailableTotalCreditorValue_median",SourceData[#Headers],0),0),_xlpm.keycol,_xlfn.IFNA(_xlfn.XMATCH("LookupKey",SourceData[#Headers],0),0),IF(OR(_xlpm.metriccol=0,_xlpm.keycol=0),"Missing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f>
        <v/>
      </c>
      <c r="H84" s="46" t="str" cm="1">
        <f t="array" ref="H84">IF(OR(H$9="",H$9="No matching data"),"",_xlfn.LET(_xlpm.metriccol,_xlfn.IFNA(_xlfn.XMATCH("BestAvailableTotalCreditorValue_median",SourceData[#Headers],0),0),_xlpm.keycol,_xlfn.IFNA(_xlfn.XMATCH("LookupKey",SourceData[#Headers],0),0),IF(OR(_xlpm.metriccol=0,_xlpm.keycol=0),"Missing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f>
        <v/>
      </c>
      <c r="I84" s="46" t="str" cm="1">
        <f t="array" ref="I84">IF(OR(I$9="",I$9="No matching data"),"",_xlfn.LET(_xlpm.metriccol,_xlfn.IFNA(_xlfn.XMATCH("BestAvailableTotalCreditorValue_median",SourceData[#Headers],0),0),_xlpm.keycol,_xlfn.IFNA(_xlfn.XMATCH("LookupKey",SourceData[#Headers],0),0),IF(OR(_xlpm.metriccol=0,_xlpm.keycol=0),"Missing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f>
        <v/>
      </c>
      <c r="J84" s="46" t="str" cm="1">
        <f t="array" ref="J84">IF(OR(J$9="",J$9="No matching data"),"",_xlfn.LET(_xlpm.metriccol,_xlfn.IFNA(_xlfn.XMATCH("BestAvailableTotalCreditorValue_median",SourceData[#Headers],0),0),_xlpm.keycol,_xlfn.IFNA(_xlfn.XMATCH("LookupKey",SourceData[#Headers],0),0),IF(OR(_xlpm.metriccol=0,_xlpm.keycol=0),"Missing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f>
        <v/>
      </c>
      <c r="K84" s="46" t="str" cm="1">
        <f t="array" ref="K84">IF(OR(K$9="",K$9="No matching data"),"",_xlfn.LET(_xlpm.metriccol,_xlfn.IFNA(_xlfn.XMATCH("BestAvailableTotalCreditorValue_median",SourceData[#Headers],0),0),_xlpm.keycol,_xlfn.IFNA(_xlfn.XMATCH("LookupKey",SourceData[#Headers],0),0),IF(OR(_xlpm.metriccol=0,_xlpm.keycol=0),"Missing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f>
        <v/>
      </c>
      <c r="L84" s="46" t="str" cm="1">
        <f t="array" ref="L84">IF(OR(L$9="",L$9="No matching data"),"",_xlfn.LET(_xlpm.metriccol,_xlfn.IFNA(_xlfn.XMATCH("BestAvailableTotalCreditorValue_median",SourceData[#Headers],0),0),_xlpm.keycol,_xlfn.IFNA(_xlfn.XMATCH("LookupKey",SourceData[#Headers],0),0),IF(OR(_xlpm.metriccol=0,_xlpm.keycol=0),"Missing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f>
        <v/>
      </c>
      <c r="M84" s="46" t="str" cm="1">
        <f t="array" ref="M84">IF(OR(M$9="",M$9="No matching data"),"",_xlfn.LET(_xlpm.metriccol,_xlfn.IFNA(_xlfn.XMATCH("BestAvailableTotalCreditorValue_median",SourceData[#Headers],0),0),_xlpm.keycol,_xlfn.IFNA(_xlfn.XMATCH("LookupKey",SourceData[#Headers],0),0),IF(OR(_xlpm.metriccol=0,_xlpm.keycol=0),"Missing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f>
        <v/>
      </c>
      <c r="N84" s="46" t="str" cm="1">
        <f t="array" ref="N84">IF(OR(N$9="",N$9="No matching data"),"",_xlfn.LET(_xlpm.metriccol,_xlfn.IFNA(_xlfn.XMATCH("BestAvailableTotalCreditorValue_median",SourceData[#Headers],0),0),_xlpm.keycol,_xlfn.IFNA(_xlfn.XMATCH("LookupKey",SourceData[#Headers],0),0),IF(OR(_xlpm.metriccol=0,_xlpm.keycol=0),"Missing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f>
        <v/>
      </c>
      <c r="O84" s="46" t="str" cm="1">
        <f t="array" ref="O84">IF(OR(O$9="",O$9="No matching data"),"",_xlfn.LET(_xlpm.metriccol,_xlfn.IFNA(_xlfn.XMATCH("BestAvailableTotalCreditorValue_median",SourceData[#Headers],0),0),_xlpm.keycol,_xlfn.IFNA(_xlfn.XMATCH("LookupKey",SourceData[#Headers],0),0),IF(OR(_xlpm.metriccol=0,_xlpm.keycol=0),"Missing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f>
        <v/>
      </c>
      <c r="P84" s="46" t="str" cm="1">
        <f t="array" ref="P84">IF(OR(P$9="",P$9="No matching data"),"",_xlfn.LET(_xlpm.metriccol,_xlfn.IFNA(_xlfn.XMATCH("BestAvailableTotalCreditorValue_median",SourceData[#Headers],0),0),_xlpm.keycol,_xlfn.IFNA(_xlfn.XMATCH("LookupKey",SourceData[#Headers],0),0),IF(OR(_xlpm.metriccol=0,_xlpm.keycol=0),"Missing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f>
        <v/>
      </c>
      <c r="Q84" s="46" t="str" cm="1">
        <f t="array" ref="Q84">IF(OR(Q$9="",Q$9="No matching data"),"",_xlfn.LET(_xlpm.metriccol,_xlfn.IFNA(_xlfn.XMATCH("BestAvailableTotalCreditorValue_median",SourceData[#Headers],0),0),_xlpm.keycol,_xlfn.IFNA(_xlfn.XMATCH("LookupKey",SourceData[#Headers],0),0),IF(OR(_xlpm.metriccol=0,_xlpm.keycol=0),"Missing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f>
        <v/>
      </c>
      <c r="R84" s="46" t="str" cm="1">
        <f t="array" ref="R84">IF(OR(R$9="",R$9="No matching data"),"",_xlfn.LET(_xlpm.metriccol,_xlfn.IFNA(_xlfn.XMATCH("BestAvailableTotalCreditorValue_median",SourceData[#Headers],0),0),_xlpm.keycol,_xlfn.IFNA(_xlfn.XMATCH("LookupKey",SourceData[#Headers],0),0),IF(OR(_xlpm.metriccol=0,_xlpm.keycol=0),"Missing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f>
        <v/>
      </c>
      <c r="S84" s="46" t="str" cm="1">
        <f t="array" ref="S84">IF(OR(S$9="",S$9="No matching data"),"",_xlfn.LET(_xlpm.metriccol,_xlfn.IFNA(_xlfn.XMATCH("BestAvailableTotalCreditorValue_median",SourceData[#Headers],0),0),_xlpm.keycol,_xlfn.IFNA(_xlfn.XMATCH("LookupKey",SourceData[#Headers],0),0),IF(OR(_xlpm.metriccol=0,_xlpm.keycol=0),"Missing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f>
        <v/>
      </c>
      <c r="T84" s="46" t="str" cm="1">
        <f t="array" ref="T84">IF(OR(T$9="",T$9="No matching data"),"",_xlfn.LET(_xlpm.metriccol,_xlfn.IFNA(_xlfn.XMATCH("BestAvailableTotalCreditorValue_median",SourceData[#Headers],0),0),_xlpm.keycol,_xlfn.IFNA(_xlfn.XMATCH("LookupKey",SourceData[#Headers],0),0),IF(OR(_xlpm.metriccol=0,_xlpm.keycol=0),"Missing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f>
        <v/>
      </c>
      <c r="U84" s="46" t="str" cm="1">
        <f t="array" ref="U84">IF(OR(U$9="",U$9="No matching data"),"",_xlfn.LET(_xlpm.metriccol,_xlfn.IFNA(_xlfn.XMATCH("BestAvailableTotalCreditorValue_median",SourceData[#Headers],0),0),_xlpm.keycol,_xlfn.IFNA(_xlfn.XMATCH("LookupKey",SourceData[#Headers],0),0),IF(OR(_xlpm.metriccol=0,_xlpm.keycol=0),"Missing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f>
        <v/>
      </c>
      <c r="V84" s="46" t="str" cm="1">
        <f t="array" ref="V84">IF(OR(V$9="",V$9="No matching data"),"",_xlfn.LET(_xlpm.metriccol,_xlfn.IFNA(_xlfn.XMATCH("BestAvailableTotalCreditorValue_median",SourceData[#Headers],0),0),_xlpm.keycol,_xlfn.IFNA(_xlfn.XMATCH("LookupKey",SourceData[#Headers],0),0),IF(OR(_xlpm.metriccol=0,_xlpm.keycol=0),"Missing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f>
        <v/>
      </c>
      <c r="W84" s="23" t="str" cm="1">
        <f t="array" ref="W84">IF(OR(W$9="",W$9="No matching data"),"",_xlfn.LET(_xlpm.metriccol,_xlfn.IFNA(_xlfn.XMATCH("BestAvailableTotalCreditorValue_median",SourceData[#Headers],0),0),_xlpm.keycol,_xlfn.IFNA(_xlfn.XMATCH("LookupKey",SourceData[#Headers],0),0),IF(OR(_xlpm.metriccol=0,_xlpm.keycol=0),"Missing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f>
        <v/>
      </c>
      <c r="X84" s="23" t="str" cm="1">
        <f t="array" ref="X84">IF(OR(X$9="",X$9="No matching data"),"",_xlfn.LET(_xlpm.metriccol,_xlfn.IFNA(_xlfn.XMATCH("BestAvailableTotalCreditorValue_median",SourceData[#Headers],0),0),_xlpm.keycol,_xlfn.IFNA(_xlfn.XMATCH("LookupKey",SourceData[#Headers],0),0),IF(OR(_xlpm.metriccol=0,_xlpm.keycol=0),"Missing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f>
        <v/>
      </c>
    </row>
    <row r="86" spans="1:24" x14ac:dyDescent="0.25">
      <c r="A86" s="36" t="s">
        <v>84</v>
      </c>
      <c r="B86" s="39"/>
      <c r="C86" s="39"/>
      <c r="D86" s="39"/>
      <c r="E86" s="39"/>
      <c r="F86" s="39"/>
      <c r="G86" s="39"/>
      <c r="H86" s="39"/>
      <c r="I86" s="39"/>
      <c r="J86" s="39"/>
      <c r="K86" s="39"/>
      <c r="L86" s="39"/>
      <c r="M86" s="39"/>
      <c r="N86" s="39"/>
      <c r="O86" s="39"/>
      <c r="P86" s="39"/>
      <c r="Q86" s="39"/>
      <c r="R86" s="39"/>
      <c r="S86" s="39"/>
      <c r="T86" s="39"/>
      <c r="U86" s="39"/>
      <c r="V86" s="39"/>
    </row>
    <row r="87" spans="1:24" s="23" customFormat="1" x14ac:dyDescent="0.25">
      <c r="A87" s="1" t="s">
        <v>85</v>
      </c>
    </row>
    <row r="88" spans="1:24" x14ac:dyDescent="0.25">
      <c r="A88" t="s">
        <v>86</v>
      </c>
      <c r="B88" s="40" cm="1">
        <f t="array" ref="B88">IF(OR(B$9="",B$9="No matching data"),"",_xlfn.LET(_xlpm.metriccol,_xlfn.IFNA(_xlfn.XMATCH("F5601ReportedOnRecoveryAction_n",SourceData[#Headers],0),0),_xlpm.keycol,_xlfn.IFNA(_xlfn.XMATCH("LookupKey",SourceData[#Headers],0),0),IF(OR(_xlpm.metriccol=0,_xlpm.keycol=0),"Missing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f>
        <v>25238</v>
      </c>
      <c r="C88" s="40" t="str" cm="1">
        <f t="array" ref="C88">IF(OR(C$9="",C$9="No matching data"),"",_xlfn.LET(_xlpm.metriccol,_xlfn.IFNA(_xlfn.XMATCH("F5601ReportedOnRecoveryAction_n",SourceData[#Headers],0),0),_xlpm.keycol,_xlfn.IFNA(_xlfn.XMATCH("LookupKey",SourceData[#Headers],0),0),IF(OR(_xlpm.metriccol=0,_xlpm.keycol=0),"Missing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f>
        <v/>
      </c>
      <c r="D88" s="40" t="str" cm="1">
        <f t="array" ref="D88">IF(OR(D$9="",D$9="No matching data"),"",_xlfn.LET(_xlpm.metriccol,_xlfn.IFNA(_xlfn.XMATCH("F5601ReportedOnRecoveryAction_n",SourceData[#Headers],0),0),_xlpm.keycol,_xlfn.IFNA(_xlfn.XMATCH("LookupKey",SourceData[#Headers],0),0),IF(OR(_xlpm.metriccol=0,_xlpm.keycol=0),"Missing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f>
        <v/>
      </c>
      <c r="E88" s="40" t="str" cm="1">
        <f t="array" ref="E88">IF(OR(E$9="",E$9="No matching data"),"",_xlfn.LET(_xlpm.metriccol,_xlfn.IFNA(_xlfn.XMATCH("F5601ReportedOnRecoveryAction_n",SourceData[#Headers],0),0),_xlpm.keycol,_xlfn.IFNA(_xlfn.XMATCH("LookupKey",SourceData[#Headers],0),0),IF(OR(_xlpm.metriccol=0,_xlpm.keycol=0),"Missing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f>
        <v/>
      </c>
      <c r="F88" s="40" t="str" cm="1">
        <f t="array" ref="F88">IF(OR(F$9="",F$9="No matching data"),"",_xlfn.LET(_xlpm.metriccol,_xlfn.IFNA(_xlfn.XMATCH("F5601ReportedOnRecoveryAction_n",SourceData[#Headers],0),0),_xlpm.keycol,_xlfn.IFNA(_xlfn.XMATCH("LookupKey",SourceData[#Headers],0),0),IF(OR(_xlpm.metriccol=0,_xlpm.keycol=0),"Missing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f>
        <v/>
      </c>
      <c r="G88" s="40" t="str" cm="1">
        <f t="array" ref="G88">IF(OR(G$9="",G$9="No matching data"),"",_xlfn.LET(_xlpm.metriccol,_xlfn.IFNA(_xlfn.XMATCH("F5601ReportedOnRecoveryAction_n",SourceData[#Headers],0),0),_xlpm.keycol,_xlfn.IFNA(_xlfn.XMATCH("LookupKey",SourceData[#Headers],0),0),IF(OR(_xlpm.metriccol=0,_xlpm.keycol=0),"Missing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f>
        <v/>
      </c>
      <c r="H88" s="40" t="str" cm="1">
        <f t="array" ref="H88">IF(OR(H$9="",H$9="No matching data"),"",_xlfn.LET(_xlpm.metriccol,_xlfn.IFNA(_xlfn.XMATCH("F5601ReportedOnRecoveryAction_n",SourceData[#Headers],0),0),_xlpm.keycol,_xlfn.IFNA(_xlfn.XMATCH("LookupKey",SourceData[#Headers],0),0),IF(OR(_xlpm.metriccol=0,_xlpm.keycol=0),"Missing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f>
        <v/>
      </c>
      <c r="I88" s="40" t="str" cm="1">
        <f t="array" ref="I88">IF(OR(I$9="",I$9="No matching data"),"",_xlfn.LET(_xlpm.metriccol,_xlfn.IFNA(_xlfn.XMATCH("F5601ReportedOnRecoveryAction_n",SourceData[#Headers],0),0),_xlpm.keycol,_xlfn.IFNA(_xlfn.XMATCH("LookupKey",SourceData[#Headers],0),0),IF(OR(_xlpm.metriccol=0,_xlpm.keycol=0),"Missing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f>
        <v/>
      </c>
      <c r="J88" s="40" t="str" cm="1">
        <f t="array" ref="J88">IF(OR(J$9="",J$9="No matching data"),"",_xlfn.LET(_xlpm.metriccol,_xlfn.IFNA(_xlfn.XMATCH("F5601ReportedOnRecoveryAction_n",SourceData[#Headers],0),0),_xlpm.keycol,_xlfn.IFNA(_xlfn.XMATCH("LookupKey",SourceData[#Headers],0),0),IF(OR(_xlpm.metriccol=0,_xlpm.keycol=0),"Missing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f>
        <v/>
      </c>
      <c r="K88" s="40" t="str" cm="1">
        <f t="array" ref="K88">IF(OR(K$9="",K$9="No matching data"),"",_xlfn.LET(_xlpm.metriccol,_xlfn.IFNA(_xlfn.XMATCH("F5601ReportedOnRecoveryAction_n",SourceData[#Headers],0),0),_xlpm.keycol,_xlfn.IFNA(_xlfn.XMATCH("LookupKey",SourceData[#Headers],0),0),IF(OR(_xlpm.metriccol=0,_xlpm.keycol=0),"Missing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f>
        <v/>
      </c>
      <c r="L88" s="40" t="str" cm="1">
        <f t="array" ref="L88">IF(OR(L$9="",L$9="No matching data"),"",_xlfn.LET(_xlpm.metriccol,_xlfn.IFNA(_xlfn.XMATCH("F5601ReportedOnRecoveryAction_n",SourceData[#Headers],0),0),_xlpm.keycol,_xlfn.IFNA(_xlfn.XMATCH("LookupKey",SourceData[#Headers],0),0),IF(OR(_xlpm.metriccol=0,_xlpm.keycol=0),"Missing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f>
        <v/>
      </c>
      <c r="M88" s="40" t="str" cm="1">
        <f t="array" ref="M88">IF(OR(M$9="",M$9="No matching data"),"",_xlfn.LET(_xlpm.metriccol,_xlfn.IFNA(_xlfn.XMATCH("F5601ReportedOnRecoveryAction_n",SourceData[#Headers],0),0),_xlpm.keycol,_xlfn.IFNA(_xlfn.XMATCH("LookupKey",SourceData[#Headers],0),0),IF(OR(_xlpm.metriccol=0,_xlpm.keycol=0),"Missing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f>
        <v/>
      </c>
      <c r="N88" s="40" t="str" cm="1">
        <f t="array" ref="N88">IF(OR(N$9="",N$9="No matching data"),"",_xlfn.LET(_xlpm.metriccol,_xlfn.IFNA(_xlfn.XMATCH("F5601ReportedOnRecoveryAction_n",SourceData[#Headers],0),0),_xlpm.keycol,_xlfn.IFNA(_xlfn.XMATCH("LookupKey",SourceData[#Headers],0),0),IF(OR(_xlpm.metriccol=0,_xlpm.keycol=0),"Missing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f>
        <v/>
      </c>
      <c r="O88" s="40" t="str" cm="1">
        <f t="array" ref="O88">IF(OR(O$9="",O$9="No matching data"),"",_xlfn.LET(_xlpm.metriccol,_xlfn.IFNA(_xlfn.XMATCH("F5601ReportedOnRecoveryAction_n",SourceData[#Headers],0),0),_xlpm.keycol,_xlfn.IFNA(_xlfn.XMATCH("LookupKey",SourceData[#Headers],0),0),IF(OR(_xlpm.metriccol=0,_xlpm.keycol=0),"Missing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f>
        <v/>
      </c>
      <c r="P88" s="40" t="str" cm="1">
        <f t="array" ref="P88">IF(OR(P$9="",P$9="No matching data"),"",_xlfn.LET(_xlpm.metriccol,_xlfn.IFNA(_xlfn.XMATCH("F5601ReportedOnRecoveryAction_n",SourceData[#Headers],0),0),_xlpm.keycol,_xlfn.IFNA(_xlfn.XMATCH("LookupKey",SourceData[#Headers],0),0),IF(OR(_xlpm.metriccol=0,_xlpm.keycol=0),"Missing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f>
        <v/>
      </c>
      <c r="Q88" s="40" t="str" cm="1">
        <f t="array" ref="Q88">IF(OR(Q$9="",Q$9="No matching data"),"",_xlfn.LET(_xlpm.metriccol,_xlfn.IFNA(_xlfn.XMATCH("F5601ReportedOnRecoveryAction_n",SourceData[#Headers],0),0),_xlpm.keycol,_xlfn.IFNA(_xlfn.XMATCH("LookupKey",SourceData[#Headers],0),0),IF(OR(_xlpm.metriccol=0,_xlpm.keycol=0),"Missing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f>
        <v/>
      </c>
      <c r="R88" s="40" t="str" cm="1">
        <f t="array" ref="R88">IF(OR(R$9="",R$9="No matching data"),"",_xlfn.LET(_xlpm.metriccol,_xlfn.IFNA(_xlfn.XMATCH("F5601ReportedOnRecoveryAction_n",SourceData[#Headers],0),0),_xlpm.keycol,_xlfn.IFNA(_xlfn.XMATCH("LookupKey",SourceData[#Headers],0),0),IF(OR(_xlpm.metriccol=0,_xlpm.keycol=0),"Missing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f>
        <v/>
      </c>
      <c r="S88" s="40" t="str" cm="1">
        <f t="array" ref="S88">IF(OR(S$9="",S$9="No matching data"),"",_xlfn.LET(_xlpm.metriccol,_xlfn.IFNA(_xlfn.XMATCH("F5601ReportedOnRecoveryAction_n",SourceData[#Headers],0),0),_xlpm.keycol,_xlfn.IFNA(_xlfn.XMATCH("LookupKey",SourceData[#Headers],0),0),IF(OR(_xlpm.metriccol=0,_xlpm.keycol=0),"Missing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f>
        <v/>
      </c>
      <c r="T88" s="40" t="str" cm="1">
        <f t="array" ref="T88">IF(OR(T$9="",T$9="No matching data"),"",_xlfn.LET(_xlpm.metriccol,_xlfn.IFNA(_xlfn.XMATCH("F5601ReportedOnRecoveryAction_n",SourceData[#Headers],0),0),_xlpm.keycol,_xlfn.IFNA(_xlfn.XMATCH("LookupKey",SourceData[#Headers],0),0),IF(OR(_xlpm.metriccol=0,_xlpm.keycol=0),"Missing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f>
        <v/>
      </c>
      <c r="U88" s="40" t="str" cm="1">
        <f t="array" ref="U88">IF(OR(U$9="",U$9="No matching data"),"",_xlfn.LET(_xlpm.metriccol,_xlfn.IFNA(_xlfn.XMATCH("F5601ReportedOnRecoveryAction_n",SourceData[#Headers],0),0),_xlpm.keycol,_xlfn.IFNA(_xlfn.XMATCH("LookupKey",SourceData[#Headers],0),0),IF(OR(_xlpm.metriccol=0,_xlpm.keycol=0),"Missing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f>
        <v/>
      </c>
      <c r="V88" s="54" t="str" cm="1">
        <f t="array" ref="V88">IF(OR(V$9="",V$9="No matching data"),"",_xlfn.LET(_xlpm.metriccol,_xlfn.IFNA(_xlfn.XMATCH("F5601ReportedOnRecoveryAction_n",SourceData[#Headers],0),0),_xlpm.keycol,_xlfn.IFNA(_xlfn.XMATCH("LookupKey",SourceData[#Headers],0),0),IF(OR(_xlpm.metriccol=0,_xlpm.keycol=0),"Missing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f>
        <v/>
      </c>
      <c r="W88" s="55" t="str" cm="1">
        <f t="array" ref="W88">IF(OR(W$9="",W$9="No matching data"),"",_xlfn.LET(_xlpm.metriccol,_xlfn.IFNA(_xlfn.XMATCH("F5601ReportedOnRecoveryAction_n",SourceData[#Headers],0),0),_xlpm.keycol,_xlfn.IFNA(_xlfn.XMATCH("LookupKey",SourceData[#Headers],0),0),IF(OR(_xlpm.metriccol=0,_xlpm.keycol=0),"Missing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f>
        <v/>
      </c>
      <c r="X88" s="56" t="str" cm="1">
        <f t="array" ref="X88">IF(OR(X$9="",X$9="No matching data"),"",_xlfn.LET(_xlpm.metriccol,_xlfn.IFNA(_xlfn.XMATCH("F5601ReportedOnRecoveryAction_n",SourceData[#Headers],0),0),_xlpm.keycol,_xlfn.IFNA(_xlfn.XMATCH("LookupKey",SourceData[#Headers],0),0),IF(OR(_xlpm.metriccol=0,_xlpm.keycol=0),"Missing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f>
        <v/>
      </c>
    </row>
    <row r="89" spans="1:24" x14ac:dyDescent="0.25">
      <c r="A89" t="s">
        <v>87</v>
      </c>
      <c r="B89" s="38" cm="1">
        <f t="array" ref="B89">IF(OR(B$9="",B$9="No matching data"),"",_xlfn.LET(_xlpm.metriccol,_xlfn.IFNA(_xlfn.XMATCH("F5601ReportedOnRecoveryAction_pct",SourceData[#Headers],0),0),_xlpm.keycol,_xlfn.IFNA(_xlfn.XMATCH("LookupKey",SourceData[#Headers],0),0),IF(OR(_xlpm.metriccol=0,_xlpm.keycol=0),"Missing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f>
        <v>0.94652000000000003</v>
      </c>
      <c r="C89" s="38" t="str" cm="1">
        <f t="array" ref="C89">IF(OR(C$9="",C$9="No matching data"),"",_xlfn.LET(_xlpm.metriccol,_xlfn.IFNA(_xlfn.XMATCH("F5601ReportedOnRecoveryAction_pct",SourceData[#Headers],0),0),_xlpm.keycol,_xlfn.IFNA(_xlfn.XMATCH("LookupKey",SourceData[#Headers],0),0),IF(OR(_xlpm.metriccol=0,_xlpm.keycol=0),"Missing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f>
        <v/>
      </c>
      <c r="D89" s="38" t="str" cm="1">
        <f t="array" ref="D89">IF(OR(D$9="",D$9="No matching data"),"",_xlfn.LET(_xlpm.metriccol,_xlfn.IFNA(_xlfn.XMATCH("F5601ReportedOnRecoveryAction_pct",SourceData[#Headers],0),0),_xlpm.keycol,_xlfn.IFNA(_xlfn.XMATCH("LookupKey",SourceData[#Headers],0),0),IF(OR(_xlpm.metriccol=0,_xlpm.keycol=0),"Missing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f>
        <v/>
      </c>
      <c r="E89" s="38" t="str" cm="1">
        <f t="array" ref="E89">IF(OR(E$9="",E$9="No matching data"),"",_xlfn.LET(_xlpm.metriccol,_xlfn.IFNA(_xlfn.XMATCH("F5601ReportedOnRecoveryAction_pct",SourceData[#Headers],0),0),_xlpm.keycol,_xlfn.IFNA(_xlfn.XMATCH("LookupKey",SourceData[#Headers],0),0),IF(OR(_xlpm.metriccol=0,_xlpm.keycol=0),"Missing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f>
        <v/>
      </c>
      <c r="F89" s="38" t="str" cm="1">
        <f t="array" ref="F89">IF(OR(F$9="",F$9="No matching data"),"",_xlfn.LET(_xlpm.metriccol,_xlfn.IFNA(_xlfn.XMATCH("F5601ReportedOnRecoveryAction_pct",SourceData[#Headers],0),0),_xlpm.keycol,_xlfn.IFNA(_xlfn.XMATCH("LookupKey",SourceData[#Headers],0),0),IF(OR(_xlpm.metriccol=0,_xlpm.keycol=0),"Missing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f>
        <v/>
      </c>
      <c r="G89" s="38" t="str" cm="1">
        <f t="array" ref="G89">IF(OR(G$9="",G$9="No matching data"),"",_xlfn.LET(_xlpm.metriccol,_xlfn.IFNA(_xlfn.XMATCH("F5601ReportedOnRecoveryAction_pct",SourceData[#Headers],0),0),_xlpm.keycol,_xlfn.IFNA(_xlfn.XMATCH("LookupKey",SourceData[#Headers],0),0),IF(OR(_xlpm.metriccol=0,_xlpm.keycol=0),"Missing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f>
        <v/>
      </c>
      <c r="H89" s="38" t="str" cm="1">
        <f t="array" ref="H89">IF(OR(H$9="",H$9="No matching data"),"",_xlfn.LET(_xlpm.metriccol,_xlfn.IFNA(_xlfn.XMATCH("F5601ReportedOnRecoveryAction_pct",SourceData[#Headers],0),0),_xlpm.keycol,_xlfn.IFNA(_xlfn.XMATCH("LookupKey",SourceData[#Headers],0),0),IF(OR(_xlpm.metriccol=0,_xlpm.keycol=0),"Missing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f>
        <v/>
      </c>
      <c r="I89" s="38" t="str" cm="1">
        <f t="array" ref="I89">IF(OR(I$9="",I$9="No matching data"),"",_xlfn.LET(_xlpm.metriccol,_xlfn.IFNA(_xlfn.XMATCH("F5601ReportedOnRecoveryAction_pct",SourceData[#Headers],0),0),_xlpm.keycol,_xlfn.IFNA(_xlfn.XMATCH("LookupKey",SourceData[#Headers],0),0),IF(OR(_xlpm.metriccol=0,_xlpm.keycol=0),"Missing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f>
        <v/>
      </c>
      <c r="J89" s="38" t="str" cm="1">
        <f t="array" ref="J89">IF(OR(J$9="",J$9="No matching data"),"",_xlfn.LET(_xlpm.metriccol,_xlfn.IFNA(_xlfn.XMATCH("F5601ReportedOnRecoveryAction_pct",SourceData[#Headers],0),0),_xlpm.keycol,_xlfn.IFNA(_xlfn.XMATCH("LookupKey",SourceData[#Headers],0),0),IF(OR(_xlpm.metriccol=0,_xlpm.keycol=0),"Missing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f>
        <v/>
      </c>
      <c r="K89" s="38" t="str" cm="1">
        <f t="array" ref="K89">IF(OR(K$9="",K$9="No matching data"),"",_xlfn.LET(_xlpm.metriccol,_xlfn.IFNA(_xlfn.XMATCH("F5601ReportedOnRecoveryAction_pct",SourceData[#Headers],0),0),_xlpm.keycol,_xlfn.IFNA(_xlfn.XMATCH("LookupKey",SourceData[#Headers],0),0),IF(OR(_xlpm.metriccol=0,_xlpm.keycol=0),"Missing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f>
        <v/>
      </c>
      <c r="L89" s="38" t="str" cm="1">
        <f t="array" ref="L89">IF(OR(L$9="",L$9="No matching data"),"",_xlfn.LET(_xlpm.metriccol,_xlfn.IFNA(_xlfn.XMATCH("F5601ReportedOnRecoveryAction_pct",SourceData[#Headers],0),0),_xlpm.keycol,_xlfn.IFNA(_xlfn.XMATCH("LookupKey",SourceData[#Headers],0),0),IF(OR(_xlpm.metriccol=0,_xlpm.keycol=0),"Missing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f>
        <v/>
      </c>
      <c r="M89" s="38" t="str" cm="1">
        <f t="array" ref="M89">IF(OR(M$9="",M$9="No matching data"),"",_xlfn.LET(_xlpm.metriccol,_xlfn.IFNA(_xlfn.XMATCH("F5601ReportedOnRecoveryAction_pct",SourceData[#Headers],0),0),_xlpm.keycol,_xlfn.IFNA(_xlfn.XMATCH("LookupKey",SourceData[#Headers],0),0),IF(OR(_xlpm.metriccol=0,_xlpm.keycol=0),"Missing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f>
        <v/>
      </c>
      <c r="N89" s="38" t="str" cm="1">
        <f t="array" ref="N89">IF(OR(N$9="",N$9="No matching data"),"",_xlfn.LET(_xlpm.metriccol,_xlfn.IFNA(_xlfn.XMATCH("F5601ReportedOnRecoveryAction_pct",SourceData[#Headers],0),0),_xlpm.keycol,_xlfn.IFNA(_xlfn.XMATCH("LookupKey",SourceData[#Headers],0),0),IF(OR(_xlpm.metriccol=0,_xlpm.keycol=0),"Missing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f>
        <v/>
      </c>
      <c r="O89" s="38" t="str" cm="1">
        <f t="array" ref="O89">IF(OR(O$9="",O$9="No matching data"),"",_xlfn.LET(_xlpm.metriccol,_xlfn.IFNA(_xlfn.XMATCH("F5601ReportedOnRecoveryAction_pct",SourceData[#Headers],0),0),_xlpm.keycol,_xlfn.IFNA(_xlfn.XMATCH("LookupKey",SourceData[#Headers],0),0),IF(OR(_xlpm.metriccol=0,_xlpm.keycol=0),"Missing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f>
        <v/>
      </c>
      <c r="P89" s="38" t="str" cm="1">
        <f t="array" ref="P89">IF(OR(P$9="",P$9="No matching data"),"",_xlfn.LET(_xlpm.metriccol,_xlfn.IFNA(_xlfn.XMATCH("F5601ReportedOnRecoveryAction_pct",SourceData[#Headers],0),0),_xlpm.keycol,_xlfn.IFNA(_xlfn.XMATCH("LookupKey",SourceData[#Headers],0),0),IF(OR(_xlpm.metriccol=0,_xlpm.keycol=0),"Missing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f>
        <v/>
      </c>
      <c r="Q89" s="38" t="str" cm="1">
        <f t="array" ref="Q89">IF(OR(Q$9="",Q$9="No matching data"),"",_xlfn.LET(_xlpm.metriccol,_xlfn.IFNA(_xlfn.XMATCH("F5601ReportedOnRecoveryAction_pct",SourceData[#Headers],0),0),_xlpm.keycol,_xlfn.IFNA(_xlfn.XMATCH("LookupKey",SourceData[#Headers],0),0),IF(OR(_xlpm.metriccol=0,_xlpm.keycol=0),"Missing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f>
        <v/>
      </c>
      <c r="R89" s="38" t="str" cm="1">
        <f t="array" ref="R89">IF(OR(R$9="",R$9="No matching data"),"",_xlfn.LET(_xlpm.metriccol,_xlfn.IFNA(_xlfn.XMATCH("F5601ReportedOnRecoveryAction_pct",SourceData[#Headers],0),0),_xlpm.keycol,_xlfn.IFNA(_xlfn.XMATCH("LookupKey",SourceData[#Headers],0),0),IF(OR(_xlpm.metriccol=0,_xlpm.keycol=0),"Missing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f>
        <v/>
      </c>
      <c r="S89" s="38" t="str" cm="1">
        <f t="array" ref="S89">IF(OR(S$9="",S$9="No matching data"),"",_xlfn.LET(_xlpm.metriccol,_xlfn.IFNA(_xlfn.XMATCH("F5601ReportedOnRecoveryAction_pct",SourceData[#Headers],0),0),_xlpm.keycol,_xlfn.IFNA(_xlfn.XMATCH("LookupKey",SourceData[#Headers],0),0),IF(OR(_xlpm.metriccol=0,_xlpm.keycol=0),"Missing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f>
        <v/>
      </c>
      <c r="T89" s="38" t="str" cm="1">
        <f t="array" ref="T89">IF(OR(T$9="",T$9="No matching data"),"",_xlfn.LET(_xlpm.metriccol,_xlfn.IFNA(_xlfn.XMATCH("F5601ReportedOnRecoveryAction_pct",SourceData[#Headers],0),0),_xlpm.keycol,_xlfn.IFNA(_xlfn.XMATCH("LookupKey",SourceData[#Headers],0),0),IF(OR(_xlpm.metriccol=0,_xlpm.keycol=0),"Missing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f>
        <v/>
      </c>
      <c r="U89" s="38" t="str" cm="1">
        <f t="array" ref="U89">IF(OR(U$9="",U$9="No matching data"),"",_xlfn.LET(_xlpm.metriccol,_xlfn.IFNA(_xlfn.XMATCH("F5601ReportedOnRecoveryAction_pct",SourceData[#Headers],0),0),_xlpm.keycol,_xlfn.IFNA(_xlfn.XMATCH("LookupKey",SourceData[#Headers],0),0),IF(OR(_xlpm.metriccol=0,_xlpm.keycol=0),"Missing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f>
        <v/>
      </c>
      <c r="V89" s="38" t="str" cm="1">
        <f t="array" ref="V89">IF(OR(V$9="",V$9="No matching data"),"",_xlfn.LET(_xlpm.metriccol,_xlfn.IFNA(_xlfn.XMATCH("F5601ReportedOnRecoveryAction_pct",SourceData[#Headers],0),0),_xlpm.keycol,_xlfn.IFNA(_xlfn.XMATCH("LookupKey",SourceData[#Headers],0),0),IF(OR(_xlpm.metriccol=0,_xlpm.keycol=0),"Missing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f>
        <v/>
      </c>
      <c r="W89" s="16" t="str" cm="1">
        <f t="array" ref="W89">IF(OR(W$9="",W$9="No matching data"),"",_xlfn.LET(_xlpm.metriccol,_xlfn.IFNA(_xlfn.XMATCH("F5601ReportedOnRecoveryAction_pct",SourceData[#Headers],0),0),_xlpm.keycol,_xlfn.IFNA(_xlfn.XMATCH("LookupKey",SourceData[#Headers],0),0),IF(OR(_xlpm.metriccol=0,_xlpm.keycol=0),"Missing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f>
        <v/>
      </c>
      <c r="X89" s="17" t="str" cm="1">
        <f t="array" ref="X89">IF(OR(X$9="",X$9="No matching data"),"",_xlfn.LET(_xlpm.metriccol,_xlfn.IFNA(_xlfn.XMATCH("F5601ReportedOnRecoveryAction_pct",SourceData[#Headers],0),0),_xlpm.keycol,_xlfn.IFNA(_xlfn.XMATCH("LookupKey",SourceData[#Headers],0),0),IF(OR(_xlpm.metriccol=0,_xlpm.keycol=0),"Missing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f>
        <v/>
      </c>
    </row>
    <row r="90" spans="1:24" s="23" customFormat="1" x14ac:dyDescent="0.25">
      <c r="A90"/>
    </row>
    <row r="91" spans="1:24" s="23" customFormat="1" x14ac:dyDescent="0.25">
      <c r="A91" s="34" t="s">
        <v>88</v>
      </c>
    </row>
    <row r="92" spans="1:24" s="27" customFormat="1" x14ac:dyDescent="0.25">
      <c r="A92" t="s">
        <v>89</v>
      </c>
      <c r="B92" s="25" cm="1">
        <f t="array" ref="B92">IF(OR(B$9="",B$9="No matching data"),"",_xlfn.LET(_xlpm.metriccol,_xlfn.IFNA(_xlfn.XMATCH("CashbookRecoveryValue_pcthaving",SourceData[#Headers],0),0),_xlpm.keycol,_xlfn.IFNA(_xlfn.XMATCH("LookupKey",SourceData[#Headers],0),0),IF(OR(_xlpm.metriccol=0,_xlpm.keycol=0),"Missing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f>
        <v>8.6300000000000002E-2</v>
      </c>
      <c r="C92" s="25" t="str" cm="1">
        <f t="array" ref="C92">IF(OR(C$9="",C$9="No matching data"),"",_xlfn.LET(_xlpm.metriccol,_xlfn.IFNA(_xlfn.XMATCH("CashbookRecoveryValue_pcthaving",SourceData[#Headers],0),0),_xlpm.keycol,_xlfn.IFNA(_xlfn.XMATCH("LookupKey",SourceData[#Headers],0),0),IF(OR(_xlpm.metriccol=0,_xlpm.keycol=0),"Missing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f>
        <v/>
      </c>
      <c r="D92" s="25" t="str" cm="1">
        <f t="array" ref="D92">IF(OR(D$9="",D$9="No matching data"),"",_xlfn.LET(_xlpm.metriccol,_xlfn.IFNA(_xlfn.XMATCH("CashbookRecoveryValue_pcthaving",SourceData[#Headers],0),0),_xlpm.keycol,_xlfn.IFNA(_xlfn.XMATCH("LookupKey",SourceData[#Headers],0),0),IF(OR(_xlpm.metriccol=0,_xlpm.keycol=0),"Missing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f>
        <v/>
      </c>
      <c r="E92" s="25" t="str" cm="1">
        <f t="array" ref="E92">IF(OR(E$9="",E$9="No matching data"),"",_xlfn.LET(_xlpm.metriccol,_xlfn.IFNA(_xlfn.XMATCH("CashbookRecoveryValue_pcthaving",SourceData[#Headers],0),0),_xlpm.keycol,_xlfn.IFNA(_xlfn.XMATCH("LookupKey",SourceData[#Headers],0),0),IF(OR(_xlpm.metriccol=0,_xlpm.keycol=0),"Missing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f>
        <v/>
      </c>
      <c r="F92" s="25" t="str" cm="1">
        <f t="array" ref="F92">IF(OR(F$9="",F$9="No matching data"),"",_xlfn.LET(_xlpm.metriccol,_xlfn.IFNA(_xlfn.XMATCH("CashbookRecoveryValue_pcthaving",SourceData[#Headers],0),0),_xlpm.keycol,_xlfn.IFNA(_xlfn.XMATCH("LookupKey",SourceData[#Headers],0),0),IF(OR(_xlpm.metriccol=0,_xlpm.keycol=0),"Missing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f>
        <v/>
      </c>
      <c r="G92" s="25" t="str" cm="1">
        <f t="array" ref="G92">IF(OR(G$9="",G$9="No matching data"),"",_xlfn.LET(_xlpm.metriccol,_xlfn.IFNA(_xlfn.XMATCH("CashbookRecoveryValue_pcthaving",SourceData[#Headers],0),0),_xlpm.keycol,_xlfn.IFNA(_xlfn.XMATCH("LookupKey",SourceData[#Headers],0),0),IF(OR(_xlpm.metriccol=0,_xlpm.keycol=0),"Missing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f>
        <v/>
      </c>
      <c r="H92" s="25" t="str" cm="1">
        <f t="array" ref="H92">IF(OR(H$9="",H$9="No matching data"),"",_xlfn.LET(_xlpm.metriccol,_xlfn.IFNA(_xlfn.XMATCH("CashbookRecoveryValue_pcthaving",SourceData[#Headers],0),0),_xlpm.keycol,_xlfn.IFNA(_xlfn.XMATCH("LookupKey",SourceData[#Headers],0),0),IF(OR(_xlpm.metriccol=0,_xlpm.keycol=0),"Missing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f>
        <v/>
      </c>
      <c r="I92" s="25" t="str" cm="1">
        <f t="array" ref="I92">IF(OR(I$9="",I$9="No matching data"),"",_xlfn.LET(_xlpm.metriccol,_xlfn.IFNA(_xlfn.XMATCH("CashbookRecoveryValue_pcthaving",SourceData[#Headers],0),0),_xlpm.keycol,_xlfn.IFNA(_xlfn.XMATCH("LookupKey",SourceData[#Headers],0),0),IF(OR(_xlpm.metriccol=0,_xlpm.keycol=0),"Missing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f>
        <v/>
      </c>
      <c r="J92" s="25" t="str" cm="1">
        <f t="array" ref="J92">IF(OR(J$9="",J$9="No matching data"),"",_xlfn.LET(_xlpm.metriccol,_xlfn.IFNA(_xlfn.XMATCH("CashbookRecoveryValue_pcthaving",SourceData[#Headers],0),0),_xlpm.keycol,_xlfn.IFNA(_xlfn.XMATCH("LookupKey",SourceData[#Headers],0),0),IF(OR(_xlpm.metriccol=0,_xlpm.keycol=0),"Missing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f>
        <v/>
      </c>
      <c r="K92" s="25" t="str" cm="1">
        <f t="array" ref="K92">IF(OR(K$9="",K$9="No matching data"),"",_xlfn.LET(_xlpm.metriccol,_xlfn.IFNA(_xlfn.XMATCH("CashbookRecoveryValue_pcthaving",SourceData[#Headers],0),0),_xlpm.keycol,_xlfn.IFNA(_xlfn.XMATCH("LookupKey",SourceData[#Headers],0),0),IF(OR(_xlpm.metriccol=0,_xlpm.keycol=0),"Missing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f>
        <v/>
      </c>
      <c r="L92" s="25" t="str" cm="1">
        <f t="array" ref="L92">IF(OR(L$9="",L$9="No matching data"),"",_xlfn.LET(_xlpm.metriccol,_xlfn.IFNA(_xlfn.XMATCH("CashbookRecoveryValue_pcthaving",SourceData[#Headers],0),0),_xlpm.keycol,_xlfn.IFNA(_xlfn.XMATCH("LookupKey",SourceData[#Headers],0),0),IF(OR(_xlpm.metriccol=0,_xlpm.keycol=0),"Missing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f>
        <v/>
      </c>
      <c r="M92" s="25" t="str" cm="1">
        <f t="array" ref="M92">IF(OR(M$9="",M$9="No matching data"),"",_xlfn.LET(_xlpm.metriccol,_xlfn.IFNA(_xlfn.XMATCH("CashbookRecoveryValue_pcthaving",SourceData[#Headers],0),0),_xlpm.keycol,_xlfn.IFNA(_xlfn.XMATCH("LookupKey",SourceData[#Headers],0),0),IF(OR(_xlpm.metriccol=0,_xlpm.keycol=0),"Missing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f>
        <v/>
      </c>
      <c r="N92" s="25" t="str" cm="1">
        <f t="array" ref="N92">IF(OR(N$9="",N$9="No matching data"),"",_xlfn.LET(_xlpm.metriccol,_xlfn.IFNA(_xlfn.XMATCH("CashbookRecoveryValue_pcthaving",SourceData[#Headers],0),0),_xlpm.keycol,_xlfn.IFNA(_xlfn.XMATCH("LookupKey",SourceData[#Headers],0),0),IF(OR(_xlpm.metriccol=0,_xlpm.keycol=0),"Missing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f>
        <v/>
      </c>
      <c r="O92" s="25" t="str" cm="1">
        <f t="array" ref="O92">IF(OR(O$9="",O$9="No matching data"),"",_xlfn.LET(_xlpm.metriccol,_xlfn.IFNA(_xlfn.XMATCH("CashbookRecoveryValue_pcthaving",SourceData[#Headers],0),0),_xlpm.keycol,_xlfn.IFNA(_xlfn.XMATCH("LookupKey",SourceData[#Headers],0),0),IF(OR(_xlpm.metriccol=0,_xlpm.keycol=0),"Missing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f>
        <v/>
      </c>
      <c r="P92" s="25" t="str" cm="1">
        <f t="array" ref="P92">IF(OR(P$9="",P$9="No matching data"),"",_xlfn.LET(_xlpm.metriccol,_xlfn.IFNA(_xlfn.XMATCH("CashbookRecoveryValue_pcthaving",SourceData[#Headers],0),0),_xlpm.keycol,_xlfn.IFNA(_xlfn.XMATCH("LookupKey",SourceData[#Headers],0),0),IF(OR(_xlpm.metriccol=0,_xlpm.keycol=0),"Missing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f>
        <v/>
      </c>
      <c r="Q92" s="25" t="str" cm="1">
        <f t="array" ref="Q92">IF(OR(Q$9="",Q$9="No matching data"),"",_xlfn.LET(_xlpm.metriccol,_xlfn.IFNA(_xlfn.XMATCH("CashbookRecoveryValue_pcthaving",SourceData[#Headers],0),0),_xlpm.keycol,_xlfn.IFNA(_xlfn.XMATCH("LookupKey",SourceData[#Headers],0),0),IF(OR(_xlpm.metriccol=0,_xlpm.keycol=0),"Missing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f>
        <v/>
      </c>
      <c r="R92" s="25" t="str" cm="1">
        <f t="array" ref="R92">IF(OR(R$9="",R$9="No matching data"),"",_xlfn.LET(_xlpm.metriccol,_xlfn.IFNA(_xlfn.XMATCH("CashbookRecoveryValue_pcthaving",SourceData[#Headers],0),0),_xlpm.keycol,_xlfn.IFNA(_xlfn.XMATCH("LookupKey",SourceData[#Headers],0),0),IF(OR(_xlpm.metriccol=0,_xlpm.keycol=0),"Missing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f>
        <v/>
      </c>
      <c r="S92" s="25" t="str" cm="1">
        <f t="array" ref="S92">IF(OR(S$9="",S$9="No matching data"),"",_xlfn.LET(_xlpm.metriccol,_xlfn.IFNA(_xlfn.XMATCH("CashbookRecoveryValue_pcthaving",SourceData[#Headers],0),0),_xlpm.keycol,_xlfn.IFNA(_xlfn.XMATCH("LookupKey",SourceData[#Headers],0),0),IF(OR(_xlpm.metriccol=0,_xlpm.keycol=0),"Missing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f>
        <v/>
      </c>
      <c r="T92" s="25" t="str" cm="1">
        <f t="array" ref="T92">IF(OR(T$9="",T$9="No matching data"),"",_xlfn.LET(_xlpm.metriccol,_xlfn.IFNA(_xlfn.XMATCH("CashbookRecoveryValue_pcthaving",SourceData[#Headers],0),0),_xlpm.keycol,_xlfn.IFNA(_xlfn.XMATCH("LookupKey",SourceData[#Headers],0),0),IF(OR(_xlpm.metriccol=0,_xlpm.keycol=0),"Missing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f>
        <v/>
      </c>
      <c r="U92" s="25" t="str" cm="1">
        <f t="array" ref="U92">IF(OR(U$9="",U$9="No matching data"),"",_xlfn.LET(_xlpm.metriccol,_xlfn.IFNA(_xlfn.XMATCH("CashbookRecoveryValue_pcthaving",SourceData[#Headers],0),0),_xlpm.keycol,_xlfn.IFNA(_xlfn.XMATCH("LookupKey",SourceData[#Headers],0),0),IF(OR(_xlpm.metriccol=0,_xlpm.keycol=0),"Missing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f>
        <v/>
      </c>
      <c r="V92" s="25" t="str" cm="1">
        <f t="array" ref="V92">IF(OR(V$9="",V$9="No matching data"),"",_xlfn.LET(_xlpm.metriccol,_xlfn.IFNA(_xlfn.XMATCH("CashbookRecoveryValue_pcthaving",SourceData[#Headers],0),0),_xlpm.keycol,_xlfn.IFNA(_xlfn.XMATCH("LookupKey",SourceData[#Headers],0),0),IF(OR(_xlpm.metriccol=0,_xlpm.keycol=0),"Missing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f>
        <v/>
      </c>
      <c r="W92" s="26" t="str" cm="1">
        <f t="array" ref="W92">IF(OR(W$9="",W$9="No matching data"),"",_xlfn.LET(_xlpm.metriccol,_xlfn.IFNA(_xlfn.XMATCH("CashbookRecoveryValue_pcthaving",SourceData[#Headers],0),0),_xlpm.keycol,_xlfn.IFNA(_xlfn.XMATCH("LookupKey",SourceData[#Headers],0),0),IF(OR(_xlpm.metriccol=0,_xlpm.keycol=0),"Missing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f>
        <v/>
      </c>
      <c r="X92" s="26" t="str" cm="1">
        <f t="array" ref="X92">IF(OR(X$9="",X$9="No matching data"),"",_xlfn.LET(_xlpm.metriccol,_xlfn.IFNA(_xlfn.XMATCH("CashbookRecoveryValue_pcthaving",SourceData[#Headers],0),0),_xlpm.keycol,_xlfn.IFNA(_xlfn.XMATCH("LookupKey",SourceData[#Headers],0),0),IF(OR(_xlpm.metriccol=0,_xlpm.keycol=0),"Missing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f>
        <v/>
      </c>
    </row>
    <row r="93" spans="1:24" s="27" customFormat="1" x14ac:dyDescent="0.25">
      <c r="A93" t="s">
        <v>90</v>
      </c>
      <c r="B93" s="28" cm="1">
        <f t="array" ref="B93">IF(OR(B$9="",B$9="No matching data"),"",_xlfn.LET(_xlpm.metriccol,_xlfn.IFNA(_xlfn.XMATCH("CashbookRecoveryValue_total",SourceData[#Headers],0),0),_xlpm.keycol,_xlfn.IFNA(_xlfn.XMATCH("LookupKey",SourceData[#Headers],0),0),IF(OR(_xlpm.metriccol=0,_xlpm.keycol=0),"Missing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f>
        <v>167479630.33000001</v>
      </c>
      <c r="C93" s="28" t="str" cm="1">
        <f t="array" ref="C93">IF(OR(C$9="",C$9="No matching data"),"",_xlfn.LET(_xlpm.metriccol,_xlfn.IFNA(_xlfn.XMATCH("CashbookRecoveryValue_total",SourceData[#Headers],0),0),_xlpm.keycol,_xlfn.IFNA(_xlfn.XMATCH("LookupKey",SourceData[#Headers],0),0),IF(OR(_xlpm.metriccol=0,_xlpm.keycol=0),"Missing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f>
        <v/>
      </c>
      <c r="D93" s="28" t="str" cm="1">
        <f t="array" ref="D93">IF(OR(D$9="",D$9="No matching data"),"",_xlfn.LET(_xlpm.metriccol,_xlfn.IFNA(_xlfn.XMATCH("CashbookRecoveryValue_total",SourceData[#Headers],0),0),_xlpm.keycol,_xlfn.IFNA(_xlfn.XMATCH("LookupKey",SourceData[#Headers],0),0),IF(OR(_xlpm.metriccol=0,_xlpm.keycol=0),"Missing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f>
        <v/>
      </c>
      <c r="E93" s="28" t="str" cm="1">
        <f t="array" ref="E93">IF(OR(E$9="",E$9="No matching data"),"",_xlfn.LET(_xlpm.metriccol,_xlfn.IFNA(_xlfn.XMATCH("CashbookRecoveryValue_total",SourceData[#Headers],0),0),_xlpm.keycol,_xlfn.IFNA(_xlfn.XMATCH("LookupKey",SourceData[#Headers],0),0),IF(OR(_xlpm.metriccol=0,_xlpm.keycol=0),"Missing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f>
        <v/>
      </c>
      <c r="F93" s="28" t="str" cm="1">
        <f t="array" ref="F93">IF(OR(F$9="",F$9="No matching data"),"",_xlfn.LET(_xlpm.metriccol,_xlfn.IFNA(_xlfn.XMATCH("CashbookRecoveryValue_total",SourceData[#Headers],0),0),_xlpm.keycol,_xlfn.IFNA(_xlfn.XMATCH("LookupKey",SourceData[#Headers],0),0),IF(OR(_xlpm.metriccol=0,_xlpm.keycol=0),"Missing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f>
        <v/>
      </c>
      <c r="G93" s="28" t="str" cm="1">
        <f t="array" ref="G93">IF(OR(G$9="",G$9="No matching data"),"",_xlfn.LET(_xlpm.metriccol,_xlfn.IFNA(_xlfn.XMATCH("CashbookRecoveryValue_total",SourceData[#Headers],0),0),_xlpm.keycol,_xlfn.IFNA(_xlfn.XMATCH("LookupKey",SourceData[#Headers],0),0),IF(OR(_xlpm.metriccol=0,_xlpm.keycol=0),"Missing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f>
        <v/>
      </c>
      <c r="H93" s="28" t="str" cm="1">
        <f t="array" ref="H93">IF(OR(H$9="",H$9="No matching data"),"",_xlfn.LET(_xlpm.metriccol,_xlfn.IFNA(_xlfn.XMATCH("CashbookRecoveryValue_total",SourceData[#Headers],0),0),_xlpm.keycol,_xlfn.IFNA(_xlfn.XMATCH("LookupKey",SourceData[#Headers],0),0),IF(OR(_xlpm.metriccol=0,_xlpm.keycol=0),"Missing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f>
        <v/>
      </c>
      <c r="I93" s="28" t="str" cm="1">
        <f t="array" ref="I93">IF(OR(I$9="",I$9="No matching data"),"",_xlfn.LET(_xlpm.metriccol,_xlfn.IFNA(_xlfn.XMATCH("CashbookRecoveryValue_total",SourceData[#Headers],0),0),_xlpm.keycol,_xlfn.IFNA(_xlfn.XMATCH("LookupKey",SourceData[#Headers],0),0),IF(OR(_xlpm.metriccol=0,_xlpm.keycol=0),"Missing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f>
        <v/>
      </c>
      <c r="J93" s="28" t="str" cm="1">
        <f t="array" ref="J93">IF(OR(J$9="",J$9="No matching data"),"",_xlfn.LET(_xlpm.metriccol,_xlfn.IFNA(_xlfn.XMATCH("CashbookRecoveryValue_total",SourceData[#Headers],0),0),_xlpm.keycol,_xlfn.IFNA(_xlfn.XMATCH("LookupKey",SourceData[#Headers],0),0),IF(OR(_xlpm.metriccol=0,_xlpm.keycol=0),"Missing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f>
        <v/>
      </c>
      <c r="K93" s="28" t="str" cm="1">
        <f t="array" ref="K93">IF(OR(K$9="",K$9="No matching data"),"",_xlfn.LET(_xlpm.metriccol,_xlfn.IFNA(_xlfn.XMATCH("CashbookRecoveryValue_total",SourceData[#Headers],0),0),_xlpm.keycol,_xlfn.IFNA(_xlfn.XMATCH("LookupKey",SourceData[#Headers],0),0),IF(OR(_xlpm.metriccol=0,_xlpm.keycol=0),"Missing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f>
        <v/>
      </c>
      <c r="L93" s="28" t="str" cm="1">
        <f t="array" ref="L93">IF(OR(L$9="",L$9="No matching data"),"",_xlfn.LET(_xlpm.metriccol,_xlfn.IFNA(_xlfn.XMATCH("CashbookRecoveryValue_total",SourceData[#Headers],0),0),_xlpm.keycol,_xlfn.IFNA(_xlfn.XMATCH("LookupKey",SourceData[#Headers],0),0),IF(OR(_xlpm.metriccol=0,_xlpm.keycol=0),"Missing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f>
        <v/>
      </c>
      <c r="M93" s="28" t="str" cm="1">
        <f t="array" ref="M93">IF(OR(M$9="",M$9="No matching data"),"",_xlfn.LET(_xlpm.metriccol,_xlfn.IFNA(_xlfn.XMATCH("CashbookRecoveryValue_total",SourceData[#Headers],0),0),_xlpm.keycol,_xlfn.IFNA(_xlfn.XMATCH("LookupKey",SourceData[#Headers],0),0),IF(OR(_xlpm.metriccol=0,_xlpm.keycol=0),"Missing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f>
        <v/>
      </c>
      <c r="N93" s="28" t="str" cm="1">
        <f t="array" ref="N93">IF(OR(N$9="",N$9="No matching data"),"",_xlfn.LET(_xlpm.metriccol,_xlfn.IFNA(_xlfn.XMATCH("CashbookRecoveryValue_total",SourceData[#Headers],0),0),_xlpm.keycol,_xlfn.IFNA(_xlfn.XMATCH("LookupKey",SourceData[#Headers],0),0),IF(OR(_xlpm.metriccol=0,_xlpm.keycol=0),"Missing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f>
        <v/>
      </c>
      <c r="O93" s="28" t="str" cm="1">
        <f t="array" ref="O93">IF(OR(O$9="",O$9="No matching data"),"",_xlfn.LET(_xlpm.metriccol,_xlfn.IFNA(_xlfn.XMATCH("CashbookRecoveryValue_total",SourceData[#Headers],0),0),_xlpm.keycol,_xlfn.IFNA(_xlfn.XMATCH("LookupKey",SourceData[#Headers],0),0),IF(OR(_xlpm.metriccol=0,_xlpm.keycol=0),"Missing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f>
        <v/>
      </c>
      <c r="P93" s="28" t="str" cm="1">
        <f t="array" ref="P93">IF(OR(P$9="",P$9="No matching data"),"",_xlfn.LET(_xlpm.metriccol,_xlfn.IFNA(_xlfn.XMATCH("CashbookRecoveryValue_total",SourceData[#Headers],0),0),_xlpm.keycol,_xlfn.IFNA(_xlfn.XMATCH("LookupKey",SourceData[#Headers],0),0),IF(OR(_xlpm.metriccol=0,_xlpm.keycol=0),"Missing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f>
        <v/>
      </c>
      <c r="Q93" s="28" t="str" cm="1">
        <f t="array" ref="Q93">IF(OR(Q$9="",Q$9="No matching data"),"",_xlfn.LET(_xlpm.metriccol,_xlfn.IFNA(_xlfn.XMATCH("CashbookRecoveryValue_total",SourceData[#Headers],0),0),_xlpm.keycol,_xlfn.IFNA(_xlfn.XMATCH("LookupKey",SourceData[#Headers],0),0),IF(OR(_xlpm.metriccol=0,_xlpm.keycol=0),"Missing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f>
        <v/>
      </c>
      <c r="R93" s="28" t="str" cm="1">
        <f t="array" ref="R93">IF(OR(R$9="",R$9="No matching data"),"",_xlfn.LET(_xlpm.metriccol,_xlfn.IFNA(_xlfn.XMATCH("CashbookRecoveryValue_total",SourceData[#Headers],0),0),_xlpm.keycol,_xlfn.IFNA(_xlfn.XMATCH("LookupKey",SourceData[#Headers],0),0),IF(OR(_xlpm.metriccol=0,_xlpm.keycol=0),"Missing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f>
        <v/>
      </c>
      <c r="S93" s="28" t="str" cm="1">
        <f t="array" ref="S93">IF(OR(S$9="",S$9="No matching data"),"",_xlfn.LET(_xlpm.metriccol,_xlfn.IFNA(_xlfn.XMATCH("CashbookRecoveryValue_total",SourceData[#Headers],0),0),_xlpm.keycol,_xlfn.IFNA(_xlfn.XMATCH("LookupKey",SourceData[#Headers],0),0),IF(OR(_xlpm.metriccol=0,_xlpm.keycol=0),"Missing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f>
        <v/>
      </c>
      <c r="T93" s="28" t="str" cm="1">
        <f t="array" ref="T93">IF(OR(T$9="",T$9="No matching data"),"",_xlfn.LET(_xlpm.metriccol,_xlfn.IFNA(_xlfn.XMATCH("CashbookRecoveryValue_total",SourceData[#Headers],0),0),_xlpm.keycol,_xlfn.IFNA(_xlfn.XMATCH("LookupKey",SourceData[#Headers],0),0),IF(OR(_xlpm.metriccol=0,_xlpm.keycol=0),"Missing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f>
        <v/>
      </c>
      <c r="U93" s="28" t="str" cm="1">
        <f t="array" ref="U93">IF(OR(U$9="",U$9="No matching data"),"",_xlfn.LET(_xlpm.metriccol,_xlfn.IFNA(_xlfn.XMATCH("CashbookRecoveryValue_total",SourceData[#Headers],0),0),_xlpm.keycol,_xlfn.IFNA(_xlfn.XMATCH("LookupKey",SourceData[#Headers],0),0),IF(OR(_xlpm.metriccol=0,_xlpm.keycol=0),"Missing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f>
        <v/>
      </c>
      <c r="V93" s="28" t="str" cm="1">
        <f t="array" ref="V93">IF(OR(V$9="",V$9="No matching data"),"",_xlfn.LET(_xlpm.metriccol,_xlfn.IFNA(_xlfn.XMATCH("CashbookRecoveryValue_total",SourceData[#Headers],0),0),_xlpm.keycol,_xlfn.IFNA(_xlfn.XMATCH("LookupKey",SourceData[#Headers],0),0),IF(OR(_xlpm.metriccol=0,_xlpm.keycol=0),"Missing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f>
        <v/>
      </c>
      <c r="W93" s="29" t="str" cm="1">
        <f t="array" ref="W93">IF(OR(W$9="",W$9="No matching data"),"",_xlfn.LET(_xlpm.metriccol,_xlfn.IFNA(_xlfn.XMATCH("CashbookRecoveryValue_total",SourceData[#Headers],0),0),_xlpm.keycol,_xlfn.IFNA(_xlfn.XMATCH("LookupKey",SourceData[#Headers],0),0),IF(OR(_xlpm.metriccol=0,_xlpm.keycol=0),"Missing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f>
        <v/>
      </c>
      <c r="X93" s="29" t="str" cm="1">
        <f t="array" ref="X93">IF(OR(X$9="",X$9="No matching data"),"",_xlfn.LET(_xlpm.metriccol,_xlfn.IFNA(_xlfn.XMATCH("CashbookRecoveryValue_total",SourceData[#Headers],0),0),_xlpm.keycol,_xlfn.IFNA(_xlfn.XMATCH("LookupKey",SourceData[#Headers],0),0),IF(OR(_xlpm.metriccol=0,_xlpm.keycol=0),"Missing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f>
        <v/>
      </c>
    </row>
    <row r="94" spans="1:24" s="27" customFormat="1" x14ac:dyDescent="0.25">
      <c r="A94" t="s">
        <v>91</v>
      </c>
      <c r="B94" s="28" cm="1">
        <f t="array" ref="B94">IF(OR(B$9="",B$9="No matching data"),"",_xlfn.LET(_xlpm.metriccol,_xlfn.IFNA(_xlfn.XMATCH("CashbookRecoveryValue_mean",SourceData[#Headers],0),0),_xlpm.keycol,_xlfn.IFNA(_xlfn.XMATCH("LookupKey",SourceData[#Headers],0),0),IF(OR(_xlpm.metriccol=0,_xlpm.keycol=0),"Missing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f>
        <v>47540.754289999997</v>
      </c>
      <c r="C94" s="28" t="str" cm="1">
        <f t="array" ref="C94">IF(OR(C$9="",C$9="No matching data"),"",_xlfn.LET(_xlpm.metriccol,_xlfn.IFNA(_xlfn.XMATCH("CashbookRecoveryValue_mean",SourceData[#Headers],0),0),_xlpm.keycol,_xlfn.IFNA(_xlfn.XMATCH("LookupKey",SourceData[#Headers],0),0),IF(OR(_xlpm.metriccol=0,_xlpm.keycol=0),"Missing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f>
        <v/>
      </c>
      <c r="D94" s="28" t="str" cm="1">
        <f t="array" ref="D94">IF(OR(D$9="",D$9="No matching data"),"",_xlfn.LET(_xlpm.metriccol,_xlfn.IFNA(_xlfn.XMATCH("CashbookRecoveryValue_mean",SourceData[#Headers],0),0),_xlpm.keycol,_xlfn.IFNA(_xlfn.XMATCH("LookupKey",SourceData[#Headers],0),0),IF(OR(_xlpm.metriccol=0,_xlpm.keycol=0),"Missing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f>
        <v/>
      </c>
      <c r="E94" s="28" t="str" cm="1">
        <f t="array" ref="E94">IF(OR(E$9="",E$9="No matching data"),"",_xlfn.LET(_xlpm.metriccol,_xlfn.IFNA(_xlfn.XMATCH("CashbookRecoveryValue_mean",SourceData[#Headers],0),0),_xlpm.keycol,_xlfn.IFNA(_xlfn.XMATCH("LookupKey",SourceData[#Headers],0),0),IF(OR(_xlpm.metriccol=0,_xlpm.keycol=0),"Missing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f>
        <v/>
      </c>
      <c r="F94" s="28" t="str" cm="1">
        <f t="array" ref="F94">IF(OR(F$9="",F$9="No matching data"),"",_xlfn.LET(_xlpm.metriccol,_xlfn.IFNA(_xlfn.XMATCH("CashbookRecoveryValue_mean",SourceData[#Headers],0),0),_xlpm.keycol,_xlfn.IFNA(_xlfn.XMATCH("LookupKey",SourceData[#Headers],0),0),IF(OR(_xlpm.metriccol=0,_xlpm.keycol=0),"Missing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f>
        <v/>
      </c>
      <c r="G94" s="28" t="str" cm="1">
        <f t="array" ref="G94">IF(OR(G$9="",G$9="No matching data"),"",_xlfn.LET(_xlpm.metriccol,_xlfn.IFNA(_xlfn.XMATCH("CashbookRecoveryValue_mean",SourceData[#Headers],0),0),_xlpm.keycol,_xlfn.IFNA(_xlfn.XMATCH("LookupKey",SourceData[#Headers],0),0),IF(OR(_xlpm.metriccol=0,_xlpm.keycol=0),"Missing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f>
        <v/>
      </c>
      <c r="H94" s="28" t="str" cm="1">
        <f t="array" ref="H94">IF(OR(H$9="",H$9="No matching data"),"",_xlfn.LET(_xlpm.metriccol,_xlfn.IFNA(_xlfn.XMATCH("CashbookRecoveryValue_mean",SourceData[#Headers],0),0),_xlpm.keycol,_xlfn.IFNA(_xlfn.XMATCH("LookupKey",SourceData[#Headers],0),0),IF(OR(_xlpm.metriccol=0,_xlpm.keycol=0),"Missing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f>
        <v/>
      </c>
      <c r="I94" s="28" t="str" cm="1">
        <f t="array" ref="I94">IF(OR(I$9="",I$9="No matching data"),"",_xlfn.LET(_xlpm.metriccol,_xlfn.IFNA(_xlfn.XMATCH("CashbookRecoveryValue_mean",SourceData[#Headers],0),0),_xlpm.keycol,_xlfn.IFNA(_xlfn.XMATCH("LookupKey",SourceData[#Headers],0),0),IF(OR(_xlpm.metriccol=0,_xlpm.keycol=0),"Missing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f>
        <v/>
      </c>
      <c r="J94" s="28" t="str" cm="1">
        <f t="array" ref="J94">IF(OR(J$9="",J$9="No matching data"),"",_xlfn.LET(_xlpm.metriccol,_xlfn.IFNA(_xlfn.XMATCH("CashbookRecoveryValue_mean",SourceData[#Headers],0),0),_xlpm.keycol,_xlfn.IFNA(_xlfn.XMATCH("LookupKey",SourceData[#Headers],0),0),IF(OR(_xlpm.metriccol=0,_xlpm.keycol=0),"Missing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f>
        <v/>
      </c>
      <c r="K94" s="28" t="str" cm="1">
        <f t="array" ref="K94">IF(OR(K$9="",K$9="No matching data"),"",_xlfn.LET(_xlpm.metriccol,_xlfn.IFNA(_xlfn.XMATCH("CashbookRecoveryValue_mean",SourceData[#Headers],0),0),_xlpm.keycol,_xlfn.IFNA(_xlfn.XMATCH("LookupKey",SourceData[#Headers],0),0),IF(OR(_xlpm.metriccol=0,_xlpm.keycol=0),"Missing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f>
        <v/>
      </c>
      <c r="L94" s="28" t="str" cm="1">
        <f t="array" ref="L94">IF(OR(L$9="",L$9="No matching data"),"",_xlfn.LET(_xlpm.metriccol,_xlfn.IFNA(_xlfn.XMATCH("CashbookRecoveryValue_mean",SourceData[#Headers],0),0),_xlpm.keycol,_xlfn.IFNA(_xlfn.XMATCH("LookupKey",SourceData[#Headers],0),0),IF(OR(_xlpm.metriccol=0,_xlpm.keycol=0),"Missing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f>
        <v/>
      </c>
      <c r="M94" s="28" t="str" cm="1">
        <f t="array" ref="M94">IF(OR(M$9="",M$9="No matching data"),"",_xlfn.LET(_xlpm.metriccol,_xlfn.IFNA(_xlfn.XMATCH("CashbookRecoveryValue_mean",SourceData[#Headers],0),0),_xlpm.keycol,_xlfn.IFNA(_xlfn.XMATCH("LookupKey",SourceData[#Headers],0),0),IF(OR(_xlpm.metriccol=0,_xlpm.keycol=0),"Missing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f>
        <v/>
      </c>
      <c r="N94" s="28" t="str" cm="1">
        <f t="array" ref="N94">IF(OR(N$9="",N$9="No matching data"),"",_xlfn.LET(_xlpm.metriccol,_xlfn.IFNA(_xlfn.XMATCH("CashbookRecoveryValue_mean",SourceData[#Headers],0),0),_xlpm.keycol,_xlfn.IFNA(_xlfn.XMATCH("LookupKey",SourceData[#Headers],0),0),IF(OR(_xlpm.metriccol=0,_xlpm.keycol=0),"Missing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f>
        <v/>
      </c>
      <c r="O94" s="28" t="str" cm="1">
        <f t="array" ref="O94">IF(OR(O$9="",O$9="No matching data"),"",_xlfn.LET(_xlpm.metriccol,_xlfn.IFNA(_xlfn.XMATCH("CashbookRecoveryValue_mean",SourceData[#Headers],0),0),_xlpm.keycol,_xlfn.IFNA(_xlfn.XMATCH("LookupKey",SourceData[#Headers],0),0),IF(OR(_xlpm.metriccol=0,_xlpm.keycol=0),"Missing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f>
        <v/>
      </c>
      <c r="P94" s="28" t="str" cm="1">
        <f t="array" ref="P94">IF(OR(P$9="",P$9="No matching data"),"",_xlfn.LET(_xlpm.metriccol,_xlfn.IFNA(_xlfn.XMATCH("CashbookRecoveryValue_mean",SourceData[#Headers],0),0),_xlpm.keycol,_xlfn.IFNA(_xlfn.XMATCH("LookupKey",SourceData[#Headers],0),0),IF(OR(_xlpm.metriccol=0,_xlpm.keycol=0),"Missing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f>
        <v/>
      </c>
      <c r="Q94" s="28" t="str" cm="1">
        <f t="array" ref="Q94">IF(OR(Q$9="",Q$9="No matching data"),"",_xlfn.LET(_xlpm.metriccol,_xlfn.IFNA(_xlfn.XMATCH("CashbookRecoveryValue_mean",SourceData[#Headers],0),0),_xlpm.keycol,_xlfn.IFNA(_xlfn.XMATCH("LookupKey",SourceData[#Headers],0),0),IF(OR(_xlpm.metriccol=0,_xlpm.keycol=0),"Missing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f>
        <v/>
      </c>
      <c r="R94" s="28" t="str" cm="1">
        <f t="array" ref="R94">IF(OR(R$9="",R$9="No matching data"),"",_xlfn.LET(_xlpm.metriccol,_xlfn.IFNA(_xlfn.XMATCH("CashbookRecoveryValue_mean",SourceData[#Headers],0),0),_xlpm.keycol,_xlfn.IFNA(_xlfn.XMATCH("LookupKey",SourceData[#Headers],0),0),IF(OR(_xlpm.metriccol=0,_xlpm.keycol=0),"Missing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f>
        <v/>
      </c>
      <c r="S94" s="28" t="str" cm="1">
        <f t="array" ref="S94">IF(OR(S$9="",S$9="No matching data"),"",_xlfn.LET(_xlpm.metriccol,_xlfn.IFNA(_xlfn.XMATCH("CashbookRecoveryValue_mean",SourceData[#Headers],0),0),_xlpm.keycol,_xlfn.IFNA(_xlfn.XMATCH("LookupKey",SourceData[#Headers],0),0),IF(OR(_xlpm.metriccol=0,_xlpm.keycol=0),"Missing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f>
        <v/>
      </c>
      <c r="T94" s="28" t="str" cm="1">
        <f t="array" ref="T94">IF(OR(T$9="",T$9="No matching data"),"",_xlfn.LET(_xlpm.metriccol,_xlfn.IFNA(_xlfn.XMATCH("CashbookRecoveryValue_mean",SourceData[#Headers],0),0),_xlpm.keycol,_xlfn.IFNA(_xlfn.XMATCH("LookupKey",SourceData[#Headers],0),0),IF(OR(_xlpm.metriccol=0,_xlpm.keycol=0),"Missing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f>
        <v/>
      </c>
      <c r="U94" s="28" t="str" cm="1">
        <f t="array" ref="U94">IF(OR(U$9="",U$9="No matching data"),"",_xlfn.LET(_xlpm.metriccol,_xlfn.IFNA(_xlfn.XMATCH("CashbookRecoveryValue_mean",SourceData[#Headers],0),0),_xlpm.keycol,_xlfn.IFNA(_xlfn.XMATCH("LookupKey",SourceData[#Headers],0),0),IF(OR(_xlpm.metriccol=0,_xlpm.keycol=0),"Missing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f>
        <v/>
      </c>
      <c r="V94" s="28" t="str" cm="1">
        <f t="array" ref="V94">IF(OR(V$9="",V$9="No matching data"),"",_xlfn.LET(_xlpm.metriccol,_xlfn.IFNA(_xlfn.XMATCH("CashbookRecoveryValue_mean",SourceData[#Headers],0),0),_xlpm.keycol,_xlfn.IFNA(_xlfn.XMATCH("LookupKey",SourceData[#Headers],0),0),IF(OR(_xlpm.metriccol=0,_xlpm.keycol=0),"Missing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f>
        <v/>
      </c>
      <c r="W94" s="29" t="str" cm="1">
        <f t="array" ref="W94">IF(OR(W$9="",W$9="No matching data"),"",_xlfn.LET(_xlpm.metriccol,_xlfn.IFNA(_xlfn.XMATCH("CashbookRecoveryValue_mean",SourceData[#Headers],0),0),_xlpm.keycol,_xlfn.IFNA(_xlfn.XMATCH("LookupKey",SourceData[#Headers],0),0),IF(OR(_xlpm.metriccol=0,_xlpm.keycol=0),"Missing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f>
        <v/>
      </c>
      <c r="X94" s="29" t="str" cm="1">
        <f t="array" ref="X94">IF(OR(X$9="",X$9="No matching data"),"",_xlfn.LET(_xlpm.metriccol,_xlfn.IFNA(_xlfn.XMATCH("CashbookRecoveryValue_mean",SourceData[#Headers],0),0),_xlpm.keycol,_xlfn.IFNA(_xlfn.XMATCH("LookupKey",SourceData[#Headers],0),0),IF(OR(_xlpm.metriccol=0,_xlpm.keycol=0),"Missing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f>
        <v/>
      </c>
    </row>
    <row r="95" spans="1:24" s="27" customFormat="1" x14ac:dyDescent="0.25">
      <c r="A95" t="s">
        <v>92</v>
      </c>
      <c r="B95" s="28" cm="1">
        <f t="array" ref="B95">IF(OR(B$9="",B$9="No matching data"),"",_xlfn.LET(_xlpm.metriccol,_xlfn.IFNA(_xlfn.XMATCH("CashbookRecoveryValue_median",SourceData[#Headers],0),0),_xlpm.keycol,_xlfn.IFNA(_xlfn.XMATCH("LookupKey",SourceData[#Headers],0),0),IF(OR(_xlpm.metriccol=0,_xlpm.keycol=0),"Missing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f>
        <v>20878.424999999999</v>
      </c>
      <c r="C95" s="28" t="str" cm="1">
        <f t="array" ref="C95">IF(OR(C$9="",C$9="No matching data"),"",_xlfn.LET(_xlpm.metriccol,_xlfn.IFNA(_xlfn.XMATCH("CashbookRecoveryValue_median",SourceData[#Headers],0),0),_xlpm.keycol,_xlfn.IFNA(_xlfn.XMATCH("LookupKey",SourceData[#Headers],0),0),IF(OR(_xlpm.metriccol=0,_xlpm.keycol=0),"Missing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f>
        <v/>
      </c>
      <c r="D95" s="28" t="str" cm="1">
        <f t="array" ref="D95">IF(OR(D$9="",D$9="No matching data"),"",_xlfn.LET(_xlpm.metriccol,_xlfn.IFNA(_xlfn.XMATCH("CashbookRecoveryValue_median",SourceData[#Headers],0),0),_xlpm.keycol,_xlfn.IFNA(_xlfn.XMATCH("LookupKey",SourceData[#Headers],0),0),IF(OR(_xlpm.metriccol=0,_xlpm.keycol=0),"Missing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f>
        <v/>
      </c>
      <c r="E95" s="28" t="str" cm="1">
        <f t="array" ref="E95">IF(OR(E$9="",E$9="No matching data"),"",_xlfn.LET(_xlpm.metriccol,_xlfn.IFNA(_xlfn.XMATCH("CashbookRecoveryValue_median",SourceData[#Headers],0),0),_xlpm.keycol,_xlfn.IFNA(_xlfn.XMATCH("LookupKey",SourceData[#Headers],0),0),IF(OR(_xlpm.metriccol=0,_xlpm.keycol=0),"Missing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f>
        <v/>
      </c>
      <c r="F95" s="28" t="str" cm="1">
        <f t="array" ref="F95">IF(OR(F$9="",F$9="No matching data"),"",_xlfn.LET(_xlpm.metriccol,_xlfn.IFNA(_xlfn.XMATCH("CashbookRecoveryValue_median",SourceData[#Headers],0),0),_xlpm.keycol,_xlfn.IFNA(_xlfn.XMATCH("LookupKey",SourceData[#Headers],0),0),IF(OR(_xlpm.metriccol=0,_xlpm.keycol=0),"Missing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f>
        <v/>
      </c>
      <c r="G95" s="28" t="str" cm="1">
        <f t="array" ref="G95">IF(OR(G$9="",G$9="No matching data"),"",_xlfn.LET(_xlpm.metriccol,_xlfn.IFNA(_xlfn.XMATCH("CashbookRecoveryValue_median",SourceData[#Headers],0),0),_xlpm.keycol,_xlfn.IFNA(_xlfn.XMATCH("LookupKey",SourceData[#Headers],0),0),IF(OR(_xlpm.metriccol=0,_xlpm.keycol=0),"Missing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f>
        <v/>
      </c>
      <c r="H95" s="28" t="str" cm="1">
        <f t="array" ref="H95">IF(OR(H$9="",H$9="No matching data"),"",_xlfn.LET(_xlpm.metriccol,_xlfn.IFNA(_xlfn.XMATCH("CashbookRecoveryValue_median",SourceData[#Headers],0),0),_xlpm.keycol,_xlfn.IFNA(_xlfn.XMATCH("LookupKey",SourceData[#Headers],0),0),IF(OR(_xlpm.metriccol=0,_xlpm.keycol=0),"Missing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f>
        <v/>
      </c>
      <c r="I95" s="28" t="str" cm="1">
        <f t="array" ref="I95">IF(OR(I$9="",I$9="No matching data"),"",_xlfn.LET(_xlpm.metriccol,_xlfn.IFNA(_xlfn.XMATCH("CashbookRecoveryValue_median",SourceData[#Headers],0),0),_xlpm.keycol,_xlfn.IFNA(_xlfn.XMATCH("LookupKey",SourceData[#Headers],0),0),IF(OR(_xlpm.metriccol=0,_xlpm.keycol=0),"Missing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f>
        <v/>
      </c>
      <c r="J95" s="28" t="str" cm="1">
        <f t="array" ref="J95">IF(OR(J$9="",J$9="No matching data"),"",_xlfn.LET(_xlpm.metriccol,_xlfn.IFNA(_xlfn.XMATCH("CashbookRecoveryValue_median",SourceData[#Headers],0),0),_xlpm.keycol,_xlfn.IFNA(_xlfn.XMATCH("LookupKey",SourceData[#Headers],0),0),IF(OR(_xlpm.metriccol=0,_xlpm.keycol=0),"Missing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f>
        <v/>
      </c>
      <c r="K95" s="28" t="str" cm="1">
        <f t="array" ref="K95">IF(OR(K$9="",K$9="No matching data"),"",_xlfn.LET(_xlpm.metriccol,_xlfn.IFNA(_xlfn.XMATCH("CashbookRecoveryValue_median",SourceData[#Headers],0),0),_xlpm.keycol,_xlfn.IFNA(_xlfn.XMATCH("LookupKey",SourceData[#Headers],0),0),IF(OR(_xlpm.metriccol=0,_xlpm.keycol=0),"Missing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f>
        <v/>
      </c>
      <c r="L95" s="28" t="str" cm="1">
        <f t="array" ref="L95">IF(OR(L$9="",L$9="No matching data"),"",_xlfn.LET(_xlpm.metriccol,_xlfn.IFNA(_xlfn.XMATCH("CashbookRecoveryValue_median",SourceData[#Headers],0),0),_xlpm.keycol,_xlfn.IFNA(_xlfn.XMATCH("LookupKey",SourceData[#Headers],0),0),IF(OR(_xlpm.metriccol=0,_xlpm.keycol=0),"Missing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f>
        <v/>
      </c>
      <c r="M95" s="28" t="str" cm="1">
        <f t="array" ref="M95">IF(OR(M$9="",M$9="No matching data"),"",_xlfn.LET(_xlpm.metriccol,_xlfn.IFNA(_xlfn.XMATCH("CashbookRecoveryValue_median",SourceData[#Headers],0),0),_xlpm.keycol,_xlfn.IFNA(_xlfn.XMATCH("LookupKey",SourceData[#Headers],0),0),IF(OR(_xlpm.metriccol=0,_xlpm.keycol=0),"Missing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f>
        <v/>
      </c>
      <c r="N95" s="28" t="str" cm="1">
        <f t="array" ref="N95">IF(OR(N$9="",N$9="No matching data"),"",_xlfn.LET(_xlpm.metriccol,_xlfn.IFNA(_xlfn.XMATCH("CashbookRecoveryValue_median",SourceData[#Headers],0),0),_xlpm.keycol,_xlfn.IFNA(_xlfn.XMATCH("LookupKey",SourceData[#Headers],0),0),IF(OR(_xlpm.metriccol=0,_xlpm.keycol=0),"Missing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f>
        <v/>
      </c>
      <c r="O95" s="28" t="str" cm="1">
        <f t="array" ref="O95">IF(OR(O$9="",O$9="No matching data"),"",_xlfn.LET(_xlpm.metriccol,_xlfn.IFNA(_xlfn.XMATCH("CashbookRecoveryValue_median",SourceData[#Headers],0),0),_xlpm.keycol,_xlfn.IFNA(_xlfn.XMATCH("LookupKey",SourceData[#Headers],0),0),IF(OR(_xlpm.metriccol=0,_xlpm.keycol=0),"Missing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f>
        <v/>
      </c>
      <c r="P95" s="28" t="str" cm="1">
        <f t="array" ref="P95">IF(OR(P$9="",P$9="No matching data"),"",_xlfn.LET(_xlpm.metriccol,_xlfn.IFNA(_xlfn.XMATCH("CashbookRecoveryValue_median",SourceData[#Headers],0),0),_xlpm.keycol,_xlfn.IFNA(_xlfn.XMATCH("LookupKey",SourceData[#Headers],0),0),IF(OR(_xlpm.metriccol=0,_xlpm.keycol=0),"Missing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f>
        <v/>
      </c>
      <c r="Q95" s="28" t="str" cm="1">
        <f t="array" ref="Q95">IF(OR(Q$9="",Q$9="No matching data"),"",_xlfn.LET(_xlpm.metriccol,_xlfn.IFNA(_xlfn.XMATCH("CashbookRecoveryValue_median",SourceData[#Headers],0),0),_xlpm.keycol,_xlfn.IFNA(_xlfn.XMATCH("LookupKey",SourceData[#Headers],0),0),IF(OR(_xlpm.metriccol=0,_xlpm.keycol=0),"Missing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f>
        <v/>
      </c>
      <c r="R95" s="28" t="str" cm="1">
        <f t="array" ref="R95">IF(OR(R$9="",R$9="No matching data"),"",_xlfn.LET(_xlpm.metriccol,_xlfn.IFNA(_xlfn.XMATCH("CashbookRecoveryValue_median",SourceData[#Headers],0),0),_xlpm.keycol,_xlfn.IFNA(_xlfn.XMATCH("LookupKey",SourceData[#Headers],0),0),IF(OR(_xlpm.metriccol=0,_xlpm.keycol=0),"Missing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f>
        <v/>
      </c>
      <c r="S95" s="28" t="str" cm="1">
        <f t="array" ref="S95">IF(OR(S$9="",S$9="No matching data"),"",_xlfn.LET(_xlpm.metriccol,_xlfn.IFNA(_xlfn.XMATCH("CashbookRecoveryValue_median",SourceData[#Headers],0),0),_xlpm.keycol,_xlfn.IFNA(_xlfn.XMATCH("LookupKey",SourceData[#Headers],0),0),IF(OR(_xlpm.metriccol=0,_xlpm.keycol=0),"Missing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f>
        <v/>
      </c>
      <c r="T95" s="28" t="str" cm="1">
        <f t="array" ref="T95">IF(OR(T$9="",T$9="No matching data"),"",_xlfn.LET(_xlpm.metriccol,_xlfn.IFNA(_xlfn.XMATCH("CashbookRecoveryValue_median",SourceData[#Headers],0),0),_xlpm.keycol,_xlfn.IFNA(_xlfn.XMATCH("LookupKey",SourceData[#Headers],0),0),IF(OR(_xlpm.metriccol=0,_xlpm.keycol=0),"Missing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f>
        <v/>
      </c>
      <c r="U95" s="28" t="str" cm="1">
        <f t="array" ref="U95">IF(OR(U$9="",U$9="No matching data"),"",_xlfn.LET(_xlpm.metriccol,_xlfn.IFNA(_xlfn.XMATCH("CashbookRecoveryValue_median",SourceData[#Headers],0),0),_xlpm.keycol,_xlfn.IFNA(_xlfn.XMATCH("LookupKey",SourceData[#Headers],0),0),IF(OR(_xlpm.metriccol=0,_xlpm.keycol=0),"Missing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f>
        <v/>
      </c>
      <c r="V95" s="28" t="str" cm="1">
        <f t="array" ref="V95">IF(OR(V$9="",V$9="No matching data"),"",_xlfn.LET(_xlpm.metriccol,_xlfn.IFNA(_xlfn.XMATCH("CashbookRecoveryValue_median",SourceData[#Headers],0),0),_xlpm.keycol,_xlfn.IFNA(_xlfn.XMATCH("LookupKey",SourceData[#Headers],0),0),IF(OR(_xlpm.metriccol=0,_xlpm.keycol=0),"Missing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f>
        <v/>
      </c>
      <c r="W95" s="29" t="str" cm="1">
        <f t="array" ref="W95">IF(OR(W$9="",W$9="No matching data"),"",_xlfn.LET(_xlpm.metriccol,_xlfn.IFNA(_xlfn.XMATCH("CashbookRecoveryValue_median",SourceData[#Headers],0),0),_xlpm.keycol,_xlfn.IFNA(_xlfn.XMATCH("LookupKey",SourceData[#Headers],0),0),IF(OR(_xlpm.metriccol=0,_xlpm.keycol=0),"Missing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f>
        <v/>
      </c>
      <c r="X95" s="29" t="str" cm="1">
        <f t="array" ref="X95">IF(OR(X$9="",X$9="No matching data"),"",_xlfn.LET(_xlpm.metriccol,_xlfn.IFNA(_xlfn.XMATCH("CashbookRecoveryValue_median",SourceData[#Headers],0),0),_xlpm.keycol,_xlfn.IFNA(_xlfn.XMATCH("LookupKey",SourceData[#Headers],0),0),IF(OR(_xlpm.metriccol=0,_xlpm.keycol=0),"Missing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f>
        <v/>
      </c>
    </row>
    <row r="96" spans="1:24" s="27" customFormat="1" x14ac:dyDescent="0.25">
      <c r="A96"/>
      <c r="B96" s="28"/>
      <c r="C96" s="28"/>
      <c r="D96" s="28"/>
      <c r="E96" s="28"/>
      <c r="F96" s="28"/>
      <c r="G96" s="28"/>
      <c r="H96" s="28"/>
      <c r="I96" s="28"/>
      <c r="J96" s="28"/>
      <c r="K96" s="28"/>
      <c r="L96" s="28"/>
      <c r="M96" s="28"/>
      <c r="N96" s="28"/>
      <c r="O96" s="28"/>
      <c r="P96" s="28"/>
      <c r="Q96" s="28"/>
      <c r="R96" s="28"/>
      <c r="S96" s="28"/>
      <c r="T96" s="28"/>
      <c r="U96" s="28"/>
      <c r="V96" s="28"/>
      <c r="W96" s="29"/>
      <c r="X96" s="29"/>
    </row>
    <row r="97" spans="1:24" s="27" customFormat="1" x14ac:dyDescent="0.25">
      <c r="A97" t="s">
        <v>93</v>
      </c>
      <c r="B97" s="25" cm="1">
        <f t="array" ref="B97">IF(OR(B$9="",B$9="No matching data"),"",_xlfn.LET(_xlpm.metriccol,_xlfn.IFNA(_xlfn.XMATCH("CashbookInsolventTradingValue_pcthaving",SourceData[#Headers],0),0),_xlpm.keycol,_xlfn.IFNA(_xlfn.XMATCH("LookupKey",SourceData[#Headers],0),0),IF(OR(_xlpm.metriccol=0,_xlpm.keycol=0),"Missing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f>
        <v>9.2300000000000004E-3</v>
      </c>
      <c r="C97" s="25" t="str" cm="1">
        <f t="array" ref="C97">IF(OR(C$9="",C$9="No matching data"),"",_xlfn.LET(_xlpm.metriccol,_xlfn.IFNA(_xlfn.XMATCH("CashbookInsolventTradingValue_pcthaving",SourceData[#Headers],0),0),_xlpm.keycol,_xlfn.IFNA(_xlfn.XMATCH("LookupKey",SourceData[#Headers],0),0),IF(OR(_xlpm.metriccol=0,_xlpm.keycol=0),"Missing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f>
        <v/>
      </c>
      <c r="D97" s="25" t="str" cm="1">
        <f t="array" ref="D97">IF(OR(D$9="",D$9="No matching data"),"",_xlfn.LET(_xlpm.metriccol,_xlfn.IFNA(_xlfn.XMATCH("CashbookInsolventTradingValue_pcthaving",SourceData[#Headers],0),0),_xlpm.keycol,_xlfn.IFNA(_xlfn.XMATCH("LookupKey",SourceData[#Headers],0),0),IF(OR(_xlpm.metriccol=0,_xlpm.keycol=0),"Missing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f>
        <v/>
      </c>
      <c r="E97" s="25" t="str" cm="1">
        <f t="array" ref="E97">IF(OR(E$9="",E$9="No matching data"),"",_xlfn.LET(_xlpm.metriccol,_xlfn.IFNA(_xlfn.XMATCH("CashbookInsolventTradingValue_pcthaving",SourceData[#Headers],0),0),_xlpm.keycol,_xlfn.IFNA(_xlfn.XMATCH("LookupKey",SourceData[#Headers],0),0),IF(OR(_xlpm.metriccol=0,_xlpm.keycol=0),"Missing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f>
        <v/>
      </c>
      <c r="F97" s="25" t="str" cm="1">
        <f t="array" ref="F97">IF(OR(F$9="",F$9="No matching data"),"",_xlfn.LET(_xlpm.metriccol,_xlfn.IFNA(_xlfn.XMATCH("CashbookInsolventTradingValue_pcthaving",SourceData[#Headers],0),0),_xlpm.keycol,_xlfn.IFNA(_xlfn.XMATCH("LookupKey",SourceData[#Headers],0),0),IF(OR(_xlpm.metriccol=0,_xlpm.keycol=0),"Missing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f>
        <v/>
      </c>
      <c r="G97" s="25" t="str" cm="1">
        <f t="array" ref="G97">IF(OR(G$9="",G$9="No matching data"),"",_xlfn.LET(_xlpm.metriccol,_xlfn.IFNA(_xlfn.XMATCH("CashbookInsolventTradingValue_pcthaving",SourceData[#Headers],0),0),_xlpm.keycol,_xlfn.IFNA(_xlfn.XMATCH("LookupKey",SourceData[#Headers],0),0),IF(OR(_xlpm.metriccol=0,_xlpm.keycol=0),"Missing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f>
        <v/>
      </c>
      <c r="H97" s="25" t="str" cm="1">
        <f t="array" ref="H97">IF(OR(H$9="",H$9="No matching data"),"",_xlfn.LET(_xlpm.metriccol,_xlfn.IFNA(_xlfn.XMATCH("CashbookInsolventTradingValue_pcthaving",SourceData[#Headers],0),0),_xlpm.keycol,_xlfn.IFNA(_xlfn.XMATCH("LookupKey",SourceData[#Headers],0),0),IF(OR(_xlpm.metriccol=0,_xlpm.keycol=0),"Missing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f>
        <v/>
      </c>
      <c r="I97" s="25" t="str" cm="1">
        <f t="array" ref="I97">IF(OR(I$9="",I$9="No matching data"),"",_xlfn.LET(_xlpm.metriccol,_xlfn.IFNA(_xlfn.XMATCH("CashbookInsolventTradingValue_pcthaving",SourceData[#Headers],0),0),_xlpm.keycol,_xlfn.IFNA(_xlfn.XMATCH("LookupKey",SourceData[#Headers],0),0),IF(OR(_xlpm.metriccol=0,_xlpm.keycol=0),"Missing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f>
        <v/>
      </c>
      <c r="J97" s="25" t="str" cm="1">
        <f t="array" ref="J97">IF(OR(J$9="",J$9="No matching data"),"",_xlfn.LET(_xlpm.metriccol,_xlfn.IFNA(_xlfn.XMATCH("CashbookInsolventTradingValue_pcthaving",SourceData[#Headers],0),0),_xlpm.keycol,_xlfn.IFNA(_xlfn.XMATCH("LookupKey",SourceData[#Headers],0),0),IF(OR(_xlpm.metriccol=0,_xlpm.keycol=0),"Missing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f>
        <v/>
      </c>
      <c r="K97" s="25" t="str" cm="1">
        <f t="array" ref="K97">IF(OR(K$9="",K$9="No matching data"),"",_xlfn.LET(_xlpm.metriccol,_xlfn.IFNA(_xlfn.XMATCH("CashbookInsolventTradingValue_pcthaving",SourceData[#Headers],0),0),_xlpm.keycol,_xlfn.IFNA(_xlfn.XMATCH("LookupKey",SourceData[#Headers],0),0),IF(OR(_xlpm.metriccol=0,_xlpm.keycol=0),"Missing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f>
        <v/>
      </c>
      <c r="L97" s="25" t="str" cm="1">
        <f t="array" ref="L97">IF(OR(L$9="",L$9="No matching data"),"",_xlfn.LET(_xlpm.metriccol,_xlfn.IFNA(_xlfn.XMATCH("CashbookInsolventTradingValue_pcthaving",SourceData[#Headers],0),0),_xlpm.keycol,_xlfn.IFNA(_xlfn.XMATCH("LookupKey",SourceData[#Headers],0),0),IF(OR(_xlpm.metriccol=0,_xlpm.keycol=0),"Missing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f>
        <v/>
      </c>
      <c r="M97" s="25" t="str" cm="1">
        <f t="array" ref="M97">IF(OR(M$9="",M$9="No matching data"),"",_xlfn.LET(_xlpm.metriccol,_xlfn.IFNA(_xlfn.XMATCH("CashbookInsolventTradingValue_pcthaving",SourceData[#Headers],0),0),_xlpm.keycol,_xlfn.IFNA(_xlfn.XMATCH("LookupKey",SourceData[#Headers],0),0),IF(OR(_xlpm.metriccol=0,_xlpm.keycol=0),"Missing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f>
        <v/>
      </c>
      <c r="N97" s="25" t="str" cm="1">
        <f t="array" ref="N97">IF(OR(N$9="",N$9="No matching data"),"",_xlfn.LET(_xlpm.metriccol,_xlfn.IFNA(_xlfn.XMATCH("CashbookInsolventTradingValue_pcthaving",SourceData[#Headers],0),0),_xlpm.keycol,_xlfn.IFNA(_xlfn.XMATCH("LookupKey",SourceData[#Headers],0),0),IF(OR(_xlpm.metriccol=0,_xlpm.keycol=0),"Missing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f>
        <v/>
      </c>
      <c r="O97" s="25" t="str" cm="1">
        <f t="array" ref="O97">IF(OR(O$9="",O$9="No matching data"),"",_xlfn.LET(_xlpm.metriccol,_xlfn.IFNA(_xlfn.XMATCH("CashbookInsolventTradingValue_pcthaving",SourceData[#Headers],0),0),_xlpm.keycol,_xlfn.IFNA(_xlfn.XMATCH("LookupKey",SourceData[#Headers],0),0),IF(OR(_xlpm.metriccol=0,_xlpm.keycol=0),"Missing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f>
        <v/>
      </c>
      <c r="P97" s="25" t="str" cm="1">
        <f t="array" ref="P97">IF(OR(P$9="",P$9="No matching data"),"",_xlfn.LET(_xlpm.metriccol,_xlfn.IFNA(_xlfn.XMATCH("CashbookInsolventTradingValue_pcthaving",SourceData[#Headers],0),0),_xlpm.keycol,_xlfn.IFNA(_xlfn.XMATCH("LookupKey",SourceData[#Headers],0),0),IF(OR(_xlpm.metriccol=0,_xlpm.keycol=0),"Missing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f>
        <v/>
      </c>
      <c r="Q97" s="25" t="str" cm="1">
        <f t="array" ref="Q97">IF(OR(Q$9="",Q$9="No matching data"),"",_xlfn.LET(_xlpm.metriccol,_xlfn.IFNA(_xlfn.XMATCH("CashbookInsolventTradingValue_pcthaving",SourceData[#Headers],0),0),_xlpm.keycol,_xlfn.IFNA(_xlfn.XMATCH("LookupKey",SourceData[#Headers],0),0),IF(OR(_xlpm.metriccol=0,_xlpm.keycol=0),"Missing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f>
        <v/>
      </c>
      <c r="R97" s="25" t="str" cm="1">
        <f t="array" ref="R97">IF(OR(R$9="",R$9="No matching data"),"",_xlfn.LET(_xlpm.metriccol,_xlfn.IFNA(_xlfn.XMATCH("CashbookInsolventTradingValue_pcthaving",SourceData[#Headers],0),0),_xlpm.keycol,_xlfn.IFNA(_xlfn.XMATCH("LookupKey",SourceData[#Headers],0),0),IF(OR(_xlpm.metriccol=0,_xlpm.keycol=0),"Missing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f>
        <v/>
      </c>
      <c r="S97" s="25" t="str" cm="1">
        <f t="array" ref="S97">IF(OR(S$9="",S$9="No matching data"),"",_xlfn.LET(_xlpm.metriccol,_xlfn.IFNA(_xlfn.XMATCH("CashbookInsolventTradingValue_pcthaving",SourceData[#Headers],0),0),_xlpm.keycol,_xlfn.IFNA(_xlfn.XMATCH("LookupKey",SourceData[#Headers],0),0),IF(OR(_xlpm.metriccol=0,_xlpm.keycol=0),"Missing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f>
        <v/>
      </c>
      <c r="T97" s="25" t="str" cm="1">
        <f t="array" ref="T97">IF(OR(T$9="",T$9="No matching data"),"",_xlfn.LET(_xlpm.metriccol,_xlfn.IFNA(_xlfn.XMATCH("CashbookInsolventTradingValue_pcthaving",SourceData[#Headers],0),0),_xlpm.keycol,_xlfn.IFNA(_xlfn.XMATCH("LookupKey",SourceData[#Headers],0),0),IF(OR(_xlpm.metriccol=0,_xlpm.keycol=0),"Missing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f>
        <v/>
      </c>
      <c r="U97" s="25" t="str" cm="1">
        <f t="array" ref="U97">IF(OR(U$9="",U$9="No matching data"),"",_xlfn.LET(_xlpm.metriccol,_xlfn.IFNA(_xlfn.XMATCH("CashbookInsolventTradingValue_pcthaving",SourceData[#Headers],0),0),_xlpm.keycol,_xlfn.IFNA(_xlfn.XMATCH("LookupKey",SourceData[#Headers],0),0),IF(OR(_xlpm.metriccol=0,_xlpm.keycol=0),"Missing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f>
        <v/>
      </c>
      <c r="V97" s="25" t="str" cm="1">
        <f t="array" ref="V97">IF(OR(V$9="",V$9="No matching data"),"",_xlfn.LET(_xlpm.metriccol,_xlfn.IFNA(_xlfn.XMATCH("CashbookInsolventTradingValue_pcthaving",SourceData[#Headers],0),0),_xlpm.keycol,_xlfn.IFNA(_xlfn.XMATCH("LookupKey",SourceData[#Headers],0),0),IF(OR(_xlpm.metriccol=0,_xlpm.keycol=0),"Missing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f>
        <v/>
      </c>
      <c r="W97" s="26" t="str" cm="1">
        <f t="array" ref="W97">IF(OR(W$9="",W$9="No matching data"),"",_xlfn.LET(_xlpm.metriccol,_xlfn.IFNA(_xlfn.XMATCH("CashbookInsolventTradingValue_pcthaving",SourceData[#Headers],0),0),_xlpm.keycol,_xlfn.IFNA(_xlfn.XMATCH("LookupKey",SourceData[#Headers],0),0),IF(OR(_xlpm.metriccol=0,_xlpm.keycol=0),"Missing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f>
        <v/>
      </c>
      <c r="X97" s="26" t="str" cm="1">
        <f t="array" ref="X97">IF(OR(X$9="",X$9="No matching data"),"",_xlfn.LET(_xlpm.metriccol,_xlfn.IFNA(_xlfn.XMATCH("CashbookInsolventTradingValue_pcthaving",SourceData[#Headers],0),0),_xlpm.keycol,_xlfn.IFNA(_xlfn.XMATCH("LookupKey",SourceData[#Headers],0),0),IF(OR(_xlpm.metriccol=0,_xlpm.keycol=0),"Missing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f>
        <v/>
      </c>
    </row>
    <row r="98" spans="1:24" s="27" customFormat="1" x14ac:dyDescent="0.25">
      <c r="A98" t="s">
        <v>94</v>
      </c>
      <c r="B98" s="28" cm="1">
        <f t="array" ref="B98">IF(OR(B$9="",B$9="No matching data"),"",_xlfn.LET(_xlpm.metriccol,_xlfn.IFNA(_xlfn.XMATCH("CashbookInsolventTradingValue_total",SourceData[#Headers],0),0),_xlpm.keycol,_xlfn.IFNA(_xlfn.XMATCH("LookupKey",SourceData[#Headers],0),0),IF(OR(_xlpm.metriccol=0,_xlpm.keycol=0),"Missing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f>
        <v>29571507.57</v>
      </c>
      <c r="C98" s="28" t="str" cm="1">
        <f t="array" ref="C98">IF(OR(C$9="",C$9="No matching data"),"",_xlfn.LET(_xlpm.metriccol,_xlfn.IFNA(_xlfn.XMATCH("CashbookInsolventTradingValue_total",SourceData[#Headers],0),0),_xlpm.keycol,_xlfn.IFNA(_xlfn.XMATCH("LookupKey",SourceData[#Headers],0),0),IF(OR(_xlpm.metriccol=0,_xlpm.keycol=0),"Missing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f>
        <v/>
      </c>
      <c r="D98" s="28" t="str" cm="1">
        <f t="array" ref="D98">IF(OR(D$9="",D$9="No matching data"),"",_xlfn.LET(_xlpm.metriccol,_xlfn.IFNA(_xlfn.XMATCH("CashbookInsolventTradingValue_total",SourceData[#Headers],0),0),_xlpm.keycol,_xlfn.IFNA(_xlfn.XMATCH("LookupKey",SourceData[#Headers],0),0),IF(OR(_xlpm.metriccol=0,_xlpm.keycol=0),"Missing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f>
        <v/>
      </c>
      <c r="E98" s="28" t="str" cm="1">
        <f t="array" ref="E98">IF(OR(E$9="",E$9="No matching data"),"",_xlfn.LET(_xlpm.metriccol,_xlfn.IFNA(_xlfn.XMATCH("CashbookInsolventTradingValue_total",SourceData[#Headers],0),0),_xlpm.keycol,_xlfn.IFNA(_xlfn.XMATCH("LookupKey",SourceData[#Headers],0),0),IF(OR(_xlpm.metriccol=0,_xlpm.keycol=0),"Missing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f>
        <v/>
      </c>
      <c r="F98" s="28" t="str" cm="1">
        <f t="array" ref="F98">IF(OR(F$9="",F$9="No matching data"),"",_xlfn.LET(_xlpm.metriccol,_xlfn.IFNA(_xlfn.XMATCH("CashbookInsolventTradingValue_total",SourceData[#Headers],0),0),_xlpm.keycol,_xlfn.IFNA(_xlfn.XMATCH("LookupKey",SourceData[#Headers],0),0),IF(OR(_xlpm.metriccol=0,_xlpm.keycol=0),"Missing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f>
        <v/>
      </c>
      <c r="G98" s="28" t="str" cm="1">
        <f t="array" ref="G98">IF(OR(G$9="",G$9="No matching data"),"",_xlfn.LET(_xlpm.metriccol,_xlfn.IFNA(_xlfn.XMATCH("CashbookInsolventTradingValue_total",SourceData[#Headers],0),0),_xlpm.keycol,_xlfn.IFNA(_xlfn.XMATCH("LookupKey",SourceData[#Headers],0),0),IF(OR(_xlpm.metriccol=0,_xlpm.keycol=0),"Missing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f>
        <v/>
      </c>
      <c r="H98" s="28" t="str" cm="1">
        <f t="array" ref="H98">IF(OR(H$9="",H$9="No matching data"),"",_xlfn.LET(_xlpm.metriccol,_xlfn.IFNA(_xlfn.XMATCH("CashbookInsolventTradingValue_total",SourceData[#Headers],0),0),_xlpm.keycol,_xlfn.IFNA(_xlfn.XMATCH("LookupKey",SourceData[#Headers],0),0),IF(OR(_xlpm.metriccol=0,_xlpm.keycol=0),"Missing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f>
        <v/>
      </c>
      <c r="I98" s="28" t="str" cm="1">
        <f t="array" ref="I98">IF(OR(I$9="",I$9="No matching data"),"",_xlfn.LET(_xlpm.metriccol,_xlfn.IFNA(_xlfn.XMATCH("CashbookInsolventTradingValue_total",SourceData[#Headers],0),0),_xlpm.keycol,_xlfn.IFNA(_xlfn.XMATCH("LookupKey",SourceData[#Headers],0),0),IF(OR(_xlpm.metriccol=0,_xlpm.keycol=0),"Missing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f>
        <v/>
      </c>
      <c r="J98" s="28" t="str" cm="1">
        <f t="array" ref="J98">IF(OR(J$9="",J$9="No matching data"),"",_xlfn.LET(_xlpm.metriccol,_xlfn.IFNA(_xlfn.XMATCH("CashbookInsolventTradingValue_total",SourceData[#Headers],0),0),_xlpm.keycol,_xlfn.IFNA(_xlfn.XMATCH("LookupKey",SourceData[#Headers],0),0),IF(OR(_xlpm.metriccol=0,_xlpm.keycol=0),"Missing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f>
        <v/>
      </c>
      <c r="K98" s="28" t="str" cm="1">
        <f t="array" ref="K98">IF(OR(K$9="",K$9="No matching data"),"",_xlfn.LET(_xlpm.metriccol,_xlfn.IFNA(_xlfn.XMATCH("CashbookInsolventTradingValue_total",SourceData[#Headers],0),0),_xlpm.keycol,_xlfn.IFNA(_xlfn.XMATCH("LookupKey",SourceData[#Headers],0),0),IF(OR(_xlpm.metriccol=0,_xlpm.keycol=0),"Missing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f>
        <v/>
      </c>
      <c r="L98" s="28" t="str" cm="1">
        <f t="array" ref="L98">IF(OR(L$9="",L$9="No matching data"),"",_xlfn.LET(_xlpm.metriccol,_xlfn.IFNA(_xlfn.XMATCH("CashbookInsolventTradingValue_total",SourceData[#Headers],0),0),_xlpm.keycol,_xlfn.IFNA(_xlfn.XMATCH("LookupKey",SourceData[#Headers],0),0),IF(OR(_xlpm.metriccol=0,_xlpm.keycol=0),"Missing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f>
        <v/>
      </c>
      <c r="M98" s="28" t="str" cm="1">
        <f t="array" ref="M98">IF(OR(M$9="",M$9="No matching data"),"",_xlfn.LET(_xlpm.metriccol,_xlfn.IFNA(_xlfn.XMATCH("CashbookInsolventTradingValue_total",SourceData[#Headers],0),0),_xlpm.keycol,_xlfn.IFNA(_xlfn.XMATCH("LookupKey",SourceData[#Headers],0),0),IF(OR(_xlpm.metriccol=0,_xlpm.keycol=0),"Missing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f>
        <v/>
      </c>
      <c r="N98" s="28" t="str" cm="1">
        <f t="array" ref="N98">IF(OR(N$9="",N$9="No matching data"),"",_xlfn.LET(_xlpm.metriccol,_xlfn.IFNA(_xlfn.XMATCH("CashbookInsolventTradingValue_total",SourceData[#Headers],0),0),_xlpm.keycol,_xlfn.IFNA(_xlfn.XMATCH("LookupKey",SourceData[#Headers],0),0),IF(OR(_xlpm.metriccol=0,_xlpm.keycol=0),"Missing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f>
        <v/>
      </c>
      <c r="O98" s="28" t="str" cm="1">
        <f t="array" ref="O98">IF(OR(O$9="",O$9="No matching data"),"",_xlfn.LET(_xlpm.metriccol,_xlfn.IFNA(_xlfn.XMATCH("CashbookInsolventTradingValue_total",SourceData[#Headers],0),0),_xlpm.keycol,_xlfn.IFNA(_xlfn.XMATCH("LookupKey",SourceData[#Headers],0),0),IF(OR(_xlpm.metriccol=0,_xlpm.keycol=0),"Missing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f>
        <v/>
      </c>
      <c r="P98" s="28" t="str" cm="1">
        <f t="array" ref="P98">IF(OR(P$9="",P$9="No matching data"),"",_xlfn.LET(_xlpm.metriccol,_xlfn.IFNA(_xlfn.XMATCH("CashbookInsolventTradingValue_total",SourceData[#Headers],0),0),_xlpm.keycol,_xlfn.IFNA(_xlfn.XMATCH("LookupKey",SourceData[#Headers],0),0),IF(OR(_xlpm.metriccol=0,_xlpm.keycol=0),"Missing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f>
        <v/>
      </c>
      <c r="Q98" s="28" t="str" cm="1">
        <f t="array" ref="Q98">IF(OR(Q$9="",Q$9="No matching data"),"",_xlfn.LET(_xlpm.metriccol,_xlfn.IFNA(_xlfn.XMATCH("CashbookInsolventTradingValue_total",SourceData[#Headers],0),0),_xlpm.keycol,_xlfn.IFNA(_xlfn.XMATCH("LookupKey",SourceData[#Headers],0),0),IF(OR(_xlpm.metriccol=0,_xlpm.keycol=0),"Missing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f>
        <v/>
      </c>
      <c r="R98" s="28" t="str" cm="1">
        <f t="array" ref="R98">IF(OR(R$9="",R$9="No matching data"),"",_xlfn.LET(_xlpm.metriccol,_xlfn.IFNA(_xlfn.XMATCH("CashbookInsolventTradingValue_total",SourceData[#Headers],0),0),_xlpm.keycol,_xlfn.IFNA(_xlfn.XMATCH("LookupKey",SourceData[#Headers],0),0),IF(OR(_xlpm.metriccol=0,_xlpm.keycol=0),"Missing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f>
        <v/>
      </c>
      <c r="S98" s="28" t="str" cm="1">
        <f t="array" ref="S98">IF(OR(S$9="",S$9="No matching data"),"",_xlfn.LET(_xlpm.metriccol,_xlfn.IFNA(_xlfn.XMATCH("CashbookInsolventTradingValue_total",SourceData[#Headers],0),0),_xlpm.keycol,_xlfn.IFNA(_xlfn.XMATCH("LookupKey",SourceData[#Headers],0),0),IF(OR(_xlpm.metriccol=0,_xlpm.keycol=0),"Missing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f>
        <v/>
      </c>
      <c r="T98" s="28" t="str" cm="1">
        <f t="array" ref="T98">IF(OR(T$9="",T$9="No matching data"),"",_xlfn.LET(_xlpm.metriccol,_xlfn.IFNA(_xlfn.XMATCH("CashbookInsolventTradingValue_total",SourceData[#Headers],0),0),_xlpm.keycol,_xlfn.IFNA(_xlfn.XMATCH("LookupKey",SourceData[#Headers],0),0),IF(OR(_xlpm.metriccol=0,_xlpm.keycol=0),"Missing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f>
        <v/>
      </c>
      <c r="U98" s="28" t="str" cm="1">
        <f t="array" ref="U98">IF(OR(U$9="",U$9="No matching data"),"",_xlfn.LET(_xlpm.metriccol,_xlfn.IFNA(_xlfn.XMATCH("CashbookInsolventTradingValue_total",SourceData[#Headers],0),0),_xlpm.keycol,_xlfn.IFNA(_xlfn.XMATCH("LookupKey",SourceData[#Headers],0),0),IF(OR(_xlpm.metriccol=0,_xlpm.keycol=0),"Missing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f>
        <v/>
      </c>
      <c r="V98" s="28" t="str" cm="1">
        <f t="array" ref="V98">IF(OR(V$9="",V$9="No matching data"),"",_xlfn.LET(_xlpm.metriccol,_xlfn.IFNA(_xlfn.XMATCH("CashbookInsolventTradingValue_total",SourceData[#Headers],0),0),_xlpm.keycol,_xlfn.IFNA(_xlfn.XMATCH("LookupKey",SourceData[#Headers],0),0),IF(OR(_xlpm.metriccol=0,_xlpm.keycol=0),"Missing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f>
        <v/>
      </c>
      <c r="W98" s="29" t="str" cm="1">
        <f t="array" ref="W98">IF(OR(W$9="",W$9="No matching data"),"",_xlfn.LET(_xlpm.metriccol,_xlfn.IFNA(_xlfn.XMATCH("CashbookInsolventTradingValue_total",SourceData[#Headers],0),0),_xlpm.keycol,_xlfn.IFNA(_xlfn.XMATCH("LookupKey",SourceData[#Headers],0),0),IF(OR(_xlpm.metriccol=0,_xlpm.keycol=0),"Missing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f>
        <v/>
      </c>
      <c r="X98" s="29" t="str" cm="1">
        <f t="array" ref="X98">IF(OR(X$9="",X$9="No matching data"),"",_xlfn.LET(_xlpm.metriccol,_xlfn.IFNA(_xlfn.XMATCH("CashbookInsolventTradingValue_total",SourceData[#Headers],0),0),_xlpm.keycol,_xlfn.IFNA(_xlfn.XMATCH("LookupKey",SourceData[#Headers],0),0),IF(OR(_xlpm.metriccol=0,_xlpm.keycol=0),"Missing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f>
        <v/>
      </c>
    </row>
    <row r="99" spans="1:24" s="27" customFormat="1" x14ac:dyDescent="0.25">
      <c r="A99" t="s">
        <v>95</v>
      </c>
      <c r="B99" s="28" cm="1">
        <f t="array" ref="B99">IF(OR(B$9="",B$9="No matching data"),"",_xlfn.LET(_xlpm.metriccol,_xlfn.IFNA(_xlfn.XMATCH("CashbookInsolventTradingValue_mean",SourceData[#Headers],0),0),_xlpm.keycol,_xlfn.IFNA(_xlfn.XMATCH("LookupKey",SourceData[#Headers],0),0),IF(OR(_xlpm.metriccol=0,_xlpm.keycol=0),"Missing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f>
        <v>57916.975848000002</v>
      </c>
      <c r="C99" s="28" t="str" cm="1">
        <f t="array" ref="C99">IF(OR(C$9="",C$9="No matching data"),"",_xlfn.LET(_xlpm.metriccol,_xlfn.IFNA(_xlfn.XMATCH("CashbookInsolventTradingValue_mean",SourceData[#Headers],0),0),_xlpm.keycol,_xlfn.IFNA(_xlfn.XMATCH("LookupKey",SourceData[#Headers],0),0),IF(OR(_xlpm.metriccol=0,_xlpm.keycol=0),"Missing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f>
        <v/>
      </c>
      <c r="D99" s="28" t="str" cm="1">
        <f t="array" ref="D99">IF(OR(D$9="",D$9="No matching data"),"",_xlfn.LET(_xlpm.metriccol,_xlfn.IFNA(_xlfn.XMATCH("CashbookInsolventTradingValue_mean",SourceData[#Headers],0),0),_xlpm.keycol,_xlfn.IFNA(_xlfn.XMATCH("LookupKey",SourceData[#Headers],0),0),IF(OR(_xlpm.metriccol=0,_xlpm.keycol=0),"Missing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f>
        <v/>
      </c>
      <c r="E99" s="28" t="str" cm="1">
        <f t="array" ref="E99">IF(OR(E$9="",E$9="No matching data"),"",_xlfn.LET(_xlpm.metriccol,_xlfn.IFNA(_xlfn.XMATCH("CashbookInsolventTradingValue_mean",SourceData[#Headers],0),0),_xlpm.keycol,_xlfn.IFNA(_xlfn.XMATCH("LookupKey",SourceData[#Headers],0),0),IF(OR(_xlpm.metriccol=0,_xlpm.keycol=0),"Missing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f>
        <v/>
      </c>
      <c r="F99" s="28" t="str" cm="1">
        <f t="array" ref="F99">IF(OR(F$9="",F$9="No matching data"),"",_xlfn.LET(_xlpm.metriccol,_xlfn.IFNA(_xlfn.XMATCH("CashbookInsolventTradingValue_mean",SourceData[#Headers],0),0),_xlpm.keycol,_xlfn.IFNA(_xlfn.XMATCH("LookupKey",SourceData[#Headers],0),0),IF(OR(_xlpm.metriccol=0,_xlpm.keycol=0),"Missing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f>
        <v/>
      </c>
      <c r="G99" s="28" t="str" cm="1">
        <f t="array" ref="G99">IF(OR(G$9="",G$9="No matching data"),"",_xlfn.LET(_xlpm.metriccol,_xlfn.IFNA(_xlfn.XMATCH("CashbookInsolventTradingValue_mean",SourceData[#Headers],0),0),_xlpm.keycol,_xlfn.IFNA(_xlfn.XMATCH("LookupKey",SourceData[#Headers],0),0),IF(OR(_xlpm.metriccol=0,_xlpm.keycol=0),"Missing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f>
        <v/>
      </c>
      <c r="H99" s="28" t="str" cm="1">
        <f t="array" ref="H99">IF(OR(H$9="",H$9="No matching data"),"",_xlfn.LET(_xlpm.metriccol,_xlfn.IFNA(_xlfn.XMATCH("CashbookInsolventTradingValue_mean",SourceData[#Headers],0),0),_xlpm.keycol,_xlfn.IFNA(_xlfn.XMATCH("LookupKey",SourceData[#Headers],0),0),IF(OR(_xlpm.metriccol=0,_xlpm.keycol=0),"Missing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f>
        <v/>
      </c>
      <c r="I99" s="28" t="str" cm="1">
        <f t="array" ref="I99">IF(OR(I$9="",I$9="No matching data"),"",_xlfn.LET(_xlpm.metriccol,_xlfn.IFNA(_xlfn.XMATCH("CashbookInsolventTradingValue_mean",SourceData[#Headers],0),0),_xlpm.keycol,_xlfn.IFNA(_xlfn.XMATCH("LookupKey",SourceData[#Headers],0),0),IF(OR(_xlpm.metriccol=0,_xlpm.keycol=0),"Missing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f>
        <v/>
      </c>
      <c r="J99" s="28" t="str" cm="1">
        <f t="array" ref="J99">IF(OR(J$9="",J$9="No matching data"),"",_xlfn.LET(_xlpm.metriccol,_xlfn.IFNA(_xlfn.XMATCH("CashbookInsolventTradingValue_mean",SourceData[#Headers],0),0),_xlpm.keycol,_xlfn.IFNA(_xlfn.XMATCH("LookupKey",SourceData[#Headers],0),0),IF(OR(_xlpm.metriccol=0,_xlpm.keycol=0),"Missing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f>
        <v/>
      </c>
      <c r="K99" s="28" t="str" cm="1">
        <f t="array" ref="K99">IF(OR(K$9="",K$9="No matching data"),"",_xlfn.LET(_xlpm.metriccol,_xlfn.IFNA(_xlfn.XMATCH("CashbookInsolventTradingValue_mean",SourceData[#Headers],0),0),_xlpm.keycol,_xlfn.IFNA(_xlfn.XMATCH("LookupKey",SourceData[#Headers],0),0),IF(OR(_xlpm.metriccol=0,_xlpm.keycol=0),"Missing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f>
        <v/>
      </c>
      <c r="L99" s="28" t="str" cm="1">
        <f t="array" ref="L99">IF(OR(L$9="",L$9="No matching data"),"",_xlfn.LET(_xlpm.metriccol,_xlfn.IFNA(_xlfn.XMATCH("CashbookInsolventTradingValue_mean",SourceData[#Headers],0),0),_xlpm.keycol,_xlfn.IFNA(_xlfn.XMATCH("LookupKey",SourceData[#Headers],0),0),IF(OR(_xlpm.metriccol=0,_xlpm.keycol=0),"Missing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f>
        <v/>
      </c>
      <c r="M99" s="28" t="str" cm="1">
        <f t="array" ref="M99">IF(OR(M$9="",M$9="No matching data"),"",_xlfn.LET(_xlpm.metriccol,_xlfn.IFNA(_xlfn.XMATCH("CashbookInsolventTradingValue_mean",SourceData[#Headers],0),0),_xlpm.keycol,_xlfn.IFNA(_xlfn.XMATCH("LookupKey",SourceData[#Headers],0),0),IF(OR(_xlpm.metriccol=0,_xlpm.keycol=0),"Missing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f>
        <v/>
      </c>
      <c r="N99" s="28" t="str" cm="1">
        <f t="array" ref="N99">IF(OR(N$9="",N$9="No matching data"),"",_xlfn.LET(_xlpm.metriccol,_xlfn.IFNA(_xlfn.XMATCH("CashbookInsolventTradingValue_mean",SourceData[#Headers],0),0),_xlpm.keycol,_xlfn.IFNA(_xlfn.XMATCH("LookupKey",SourceData[#Headers],0),0),IF(OR(_xlpm.metriccol=0,_xlpm.keycol=0),"Missing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f>
        <v/>
      </c>
      <c r="O99" s="28" t="str" cm="1">
        <f t="array" ref="O99">IF(OR(O$9="",O$9="No matching data"),"",_xlfn.LET(_xlpm.metriccol,_xlfn.IFNA(_xlfn.XMATCH("CashbookInsolventTradingValue_mean",SourceData[#Headers],0),0),_xlpm.keycol,_xlfn.IFNA(_xlfn.XMATCH("LookupKey",SourceData[#Headers],0),0),IF(OR(_xlpm.metriccol=0,_xlpm.keycol=0),"Missing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f>
        <v/>
      </c>
      <c r="P99" s="28" t="str" cm="1">
        <f t="array" ref="P99">IF(OR(P$9="",P$9="No matching data"),"",_xlfn.LET(_xlpm.metriccol,_xlfn.IFNA(_xlfn.XMATCH("CashbookInsolventTradingValue_mean",SourceData[#Headers],0),0),_xlpm.keycol,_xlfn.IFNA(_xlfn.XMATCH("LookupKey",SourceData[#Headers],0),0),IF(OR(_xlpm.metriccol=0,_xlpm.keycol=0),"Missing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f>
        <v/>
      </c>
      <c r="Q99" s="28" t="str" cm="1">
        <f t="array" ref="Q99">IF(OR(Q$9="",Q$9="No matching data"),"",_xlfn.LET(_xlpm.metriccol,_xlfn.IFNA(_xlfn.XMATCH("CashbookInsolventTradingValue_mean",SourceData[#Headers],0),0),_xlpm.keycol,_xlfn.IFNA(_xlfn.XMATCH("LookupKey",SourceData[#Headers],0),0),IF(OR(_xlpm.metriccol=0,_xlpm.keycol=0),"Missing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f>
        <v/>
      </c>
      <c r="R99" s="28" t="str" cm="1">
        <f t="array" ref="R99">IF(OR(R$9="",R$9="No matching data"),"",_xlfn.LET(_xlpm.metriccol,_xlfn.IFNA(_xlfn.XMATCH("CashbookInsolventTradingValue_mean",SourceData[#Headers],0),0),_xlpm.keycol,_xlfn.IFNA(_xlfn.XMATCH("LookupKey",SourceData[#Headers],0),0),IF(OR(_xlpm.metriccol=0,_xlpm.keycol=0),"Missing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f>
        <v/>
      </c>
      <c r="S99" s="28" t="str" cm="1">
        <f t="array" ref="S99">IF(OR(S$9="",S$9="No matching data"),"",_xlfn.LET(_xlpm.metriccol,_xlfn.IFNA(_xlfn.XMATCH("CashbookInsolventTradingValue_mean",SourceData[#Headers],0),0),_xlpm.keycol,_xlfn.IFNA(_xlfn.XMATCH("LookupKey",SourceData[#Headers],0),0),IF(OR(_xlpm.metriccol=0,_xlpm.keycol=0),"Missing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f>
        <v/>
      </c>
      <c r="T99" s="28" t="str" cm="1">
        <f t="array" ref="T99">IF(OR(T$9="",T$9="No matching data"),"",_xlfn.LET(_xlpm.metriccol,_xlfn.IFNA(_xlfn.XMATCH("CashbookInsolventTradingValue_mean",SourceData[#Headers],0),0),_xlpm.keycol,_xlfn.IFNA(_xlfn.XMATCH("LookupKey",SourceData[#Headers],0),0),IF(OR(_xlpm.metriccol=0,_xlpm.keycol=0),"Missing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f>
        <v/>
      </c>
      <c r="U99" s="28" t="str" cm="1">
        <f t="array" ref="U99">IF(OR(U$9="",U$9="No matching data"),"",_xlfn.LET(_xlpm.metriccol,_xlfn.IFNA(_xlfn.XMATCH("CashbookInsolventTradingValue_mean",SourceData[#Headers],0),0),_xlpm.keycol,_xlfn.IFNA(_xlfn.XMATCH("LookupKey",SourceData[#Headers],0),0),IF(OR(_xlpm.metriccol=0,_xlpm.keycol=0),"Missing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f>
        <v/>
      </c>
      <c r="V99" s="28" t="str" cm="1">
        <f t="array" ref="V99">IF(OR(V$9="",V$9="No matching data"),"",_xlfn.LET(_xlpm.metriccol,_xlfn.IFNA(_xlfn.XMATCH("CashbookInsolventTradingValue_mean",SourceData[#Headers],0),0),_xlpm.keycol,_xlfn.IFNA(_xlfn.XMATCH("LookupKey",SourceData[#Headers],0),0),IF(OR(_xlpm.metriccol=0,_xlpm.keycol=0),"Missing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f>
        <v/>
      </c>
      <c r="W99" s="29" t="str" cm="1">
        <f t="array" ref="W99">IF(OR(W$9="",W$9="No matching data"),"",_xlfn.LET(_xlpm.metriccol,_xlfn.IFNA(_xlfn.XMATCH("CashbookInsolventTradingValue_mean",SourceData[#Headers],0),0),_xlpm.keycol,_xlfn.IFNA(_xlfn.XMATCH("LookupKey",SourceData[#Headers],0),0),IF(OR(_xlpm.metriccol=0,_xlpm.keycol=0),"Missing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f>
        <v/>
      </c>
      <c r="X99" s="29" t="str" cm="1">
        <f t="array" ref="X99">IF(OR(X$9="",X$9="No matching data"),"",_xlfn.LET(_xlpm.metriccol,_xlfn.IFNA(_xlfn.XMATCH("CashbookInsolventTradingValue_mean",SourceData[#Headers],0),0),_xlpm.keycol,_xlfn.IFNA(_xlfn.XMATCH("LookupKey",SourceData[#Headers],0),0),IF(OR(_xlpm.metriccol=0,_xlpm.keycol=0),"Missing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f>
        <v/>
      </c>
    </row>
    <row r="100" spans="1:24" s="27" customFormat="1" x14ac:dyDescent="0.25">
      <c r="A100" t="s">
        <v>96</v>
      </c>
      <c r="B100" s="28" cm="1">
        <f t="array" ref="B100">IF(OR(B$9="",B$9="No matching data"),"",_xlfn.LET(_xlpm.metriccol,_xlfn.IFNA(_xlfn.XMATCH("CashbookInsolventTradingValue_median",SourceData[#Headers],0),0),_xlpm.keycol,_xlfn.IFNA(_xlfn.XMATCH("LookupKey",SourceData[#Headers],0),0),IF(OR(_xlpm.metriccol=0,_xlpm.keycol=0),"Missing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f>
        <v>30000</v>
      </c>
      <c r="C100" s="28" t="str" cm="1">
        <f t="array" ref="C100">IF(OR(C$9="",C$9="No matching data"),"",_xlfn.LET(_xlpm.metriccol,_xlfn.IFNA(_xlfn.XMATCH("CashbookInsolventTradingValue_median",SourceData[#Headers],0),0),_xlpm.keycol,_xlfn.IFNA(_xlfn.XMATCH("LookupKey",SourceData[#Headers],0),0),IF(OR(_xlpm.metriccol=0,_xlpm.keycol=0),"Missing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f>
        <v/>
      </c>
      <c r="D100" s="28" t="str" cm="1">
        <f t="array" ref="D100">IF(OR(D$9="",D$9="No matching data"),"",_xlfn.LET(_xlpm.metriccol,_xlfn.IFNA(_xlfn.XMATCH("CashbookInsolventTradingValue_median",SourceData[#Headers],0),0),_xlpm.keycol,_xlfn.IFNA(_xlfn.XMATCH("LookupKey",SourceData[#Headers],0),0),IF(OR(_xlpm.metriccol=0,_xlpm.keycol=0),"Missing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f>
        <v/>
      </c>
      <c r="E100" s="28" t="str" cm="1">
        <f t="array" ref="E100">IF(OR(E$9="",E$9="No matching data"),"",_xlfn.LET(_xlpm.metriccol,_xlfn.IFNA(_xlfn.XMATCH("CashbookInsolventTradingValue_median",SourceData[#Headers],0),0),_xlpm.keycol,_xlfn.IFNA(_xlfn.XMATCH("LookupKey",SourceData[#Headers],0),0),IF(OR(_xlpm.metriccol=0,_xlpm.keycol=0),"Missing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f>
        <v/>
      </c>
      <c r="F100" s="28" t="str" cm="1">
        <f t="array" ref="F100">IF(OR(F$9="",F$9="No matching data"),"",_xlfn.LET(_xlpm.metriccol,_xlfn.IFNA(_xlfn.XMATCH("CashbookInsolventTradingValue_median",SourceData[#Headers],0),0),_xlpm.keycol,_xlfn.IFNA(_xlfn.XMATCH("LookupKey",SourceData[#Headers],0),0),IF(OR(_xlpm.metriccol=0,_xlpm.keycol=0),"Missing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f>
        <v/>
      </c>
      <c r="G100" s="28" t="str" cm="1">
        <f t="array" ref="G100">IF(OR(G$9="",G$9="No matching data"),"",_xlfn.LET(_xlpm.metriccol,_xlfn.IFNA(_xlfn.XMATCH("CashbookInsolventTradingValue_median",SourceData[#Headers],0),0),_xlpm.keycol,_xlfn.IFNA(_xlfn.XMATCH("LookupKey",SourceData[#Headers],0),0),IF(OR(_xlpm.metriccol=0,_xlpm.keycol=0),"Missing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f>
        <v/>
      </c>
      <c r="H100" s="28" t="str" cm="1">
        <f t="array" ref="H100">IF(OR(H$9="",H$9="No matching data"),"",_xlfn.LET(_xlpm.metriccol,_xlfn.IFNA(_xlfn.XMATCH("CashbookInsolventTradingValue_median",SourceData[#Headers],0),0),_xlpm.keycol,_xlfn.IFNA(_xlfn.XMATCH("LookupKey",SourceData[#Headers],0),0),IF(OR(_xlpm.metriccol=0,_xlpm.keycol=0),"Missing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f>
        <v/>
      </c>
      <c r="I100" s="28" t="str" cm="1">
        <f t="array" ref="I100">IF(OR(I$9="",I$9="No matching data"),"",_xlfn.LET(_xlpm.metriccol,_xlfn.IFNA(_xlfn.XMATCH("CashbookInsolventTradingValue_median",SourceData[#Headers],0),0),_xlpm.keycol,_xlfn.IFNA(_xlfn.XMATCH("LookupKey",SourceData[#Headers],0),0),IF(OR(_xlpm.metriccol=0,_xlpm.keycol=0),"Missing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f>
        <v/>
      </c>
      <c r="J100" s="28" t="str" cm="1">
        <f t="array" ref="J100">IF(OR(J$9="",J$9="No matching data"),"",_xlfn.LET(_xlpm.metriccol,_xlfn.IFNA(_xlfn.XMATCH("CashbookInsolventTradingValue_median",SourceData[#Headers],0),0),_xlpm.keycol,_xlfn.IFNA(_xlfn.XMATCH("LookupKey",SourceData[#Headers],0),0),IF(OR(_xlpm.metriccol=0,_xlpm.keycol=0),"Missing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f>
        <v/>
      </c>
      <c r="K100" s="28" t="str" cm="1">
        <f t="array" ref="K100">IF(OR(K$9="",K$9="No matching data"),"",_xlfn.LET(_xlpm.metriccol,_xlfn.IFNA(_xlfn.XMATCH("CashbookInsolventTradingValue_median",SourceData[#Headers],0),0),_xlpm.keycol,_xlfn.IFNA(_xlfn.XMATCH("LookupKey",SourceData[#Headers],0),0),IF(OR(_xlpm.metriccol=0,_xlpm.keycol=0),"Missing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f>
        <v/>
      </c>
      <c r="L100" s="28" t="str" cm="1">
        <f t="array" ref="L100">IF(OR(L$9="",L$9="No matching data"),"",_xlfn.LET(_xlpm.metriccol,_xlfn.IFNA(_xlfn.XMATCH("CashbookInsolventTradingValue_median",SourceData[#Headers],0),0),_xlpm.keycol,_xlfn.IFNA(_xlfn.XMATCH("LookupKey",SourceData[#Headers],0),0),IF(OR(_xlpm.metriccol=0,_xlpm.keycol=0),"Missing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f>
        <v/>
      </c>
      <c r="M100" s="28" t="str" cm="1">
        <f t="array" ref="M100">IF(OR(M$9="",M$9="No matching data"),"",_xlfn.LET(_xlpm.metriccol,_xlfn.IFNA(_xlfn.XMATCH("CashbookInsolventTradingValue_median",SourceData[#Headers],0),0),_xlpm.keycol,_xlfn.IFNA(_xlfn.XMATCH("LookupKey",SourceData[#Headers],0),0),IF(OR(_xlpm.metriccol=0,_xlpm.keycol=0),"Missing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f>
        <v/>
      </c>
      <c r="N100" s="28" t="str" cm="1">
        <f t="array" ref="N100">IF(OR(N$9="",N$9="No matching data"),"",_xlfn.LET(_xlpm.metriccol,_xlfn.IFNA(_xlfn.XMATCH("CashbookInsolventTradingValue_median",SourceData[#Headers],0),0),_xlpm.keycol,_xlfn.IFNA(_xlfn.XMATCH("LookupKey",SourceData[#Headers],0),0),IF(OR(_xlpm.metriccol=0,_xlpm.keycol=0),"Missing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f>
        <v/>
      </c>
      <c r="O100" s="28" t="str" cm="1">
        <f t="array" ref="O100">IF(OR(O$9="",O$9="No matching data"),"",_xlfn.LET(_xlpm.metriccol,_xlfn.IFNA(_xlfn.XMATCH("CashbookInsolventTradingValue_median",SourceData[#Headers],0),0),_xlpm.keycol,_xlfn.IFNA(_xlfn.XMATCH("LookupKey",SourceData[#Headers],0),0),IF(OR(_xlpm.metriccol=0,_xlpm.keycol=0),"Missing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f>
        <v/>
      </c>
      <c r="P100" s="28" t="str" cm="1">
        <f t="array" ref="P100">IF(OR(P$9="",P$9="No matching data"),"",_xlfn.LET(_xlpm.metriccol,_xlfn.IFNA(_xlfn.XMATCH("CashbookInsolventTradingValue_median",SourceData[#Headers],0),0),_xlpm.keycol,_xlfn.IFNA(_xlfn.XMATCH("LookupKey",SourceData[#Headers],0),0),IF(OR(_xlpm.metriccol=0,_xlpm.keycol=0),"Missing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f>
        <v/>
      </c>
      <c r="Q100" s="28" t="str" cm="1">
        <f t="array" ref="Q100">IF(OR(Q$9="",Q$9="No matching data"),"",_xlfn.LET(_xlpm.metriccol,_xlfn.IFNA(_xlfn.XMATCH("CashbookInsolventTradingValue_median",SourceData[#Headers],0),0),_xlpm.keycol,_xlfn.IFNA(_xlfn.XMATCH("LookupKey",SourceData[#Headers],0),0),IF(OR(_xlpm.metriccol=0,_xlpm.keycol=0),"Missing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f>
        <v/>
      </c>
      <c r="R100" s="28" t="str" cm="1">
        <f t="array" ref="R100">IF(OR(R$9="",R$9="No matching data"),"",_xlfn.LET(_xlpm.metriccol,_xlfn.IFNA(_xlfn.XMATCH("CashbookInsolventTradingValue_median",SourceData[#Headers],0),0),_xlpm.keycol,_xlfn.IFNA(_xlfn.XMATCH("LookupKey",SourceData[#Headers],0),0),IF(OR(_xlpm.metriccol=0,_xlpm.keycol=0),"Missing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f>
        <v/>
      </c>
      <c r="S100" s="28" t="str" cm="1">
        <f t="array" ref="S100">IF(OR(S$9="",S$9="No matching data"),"",_xlfn.LET(_xlpm.metriccol,_xlfn.IFNA(_xlfn.XMATCH("CashbookInsolventTradingValue_median",SourceData[#Headers],0),0),_xlpm.keycol,_xlfn.IFNA(_xlfn.XMATCH("LookupKey",SourceData[#Headers],0),0),IF(OR(_xlpm.metriccol=0,_xlpm.keycol=0),"Missing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f>
        <v/>
      </c>
      <c r="T100" s="28" t="str" cm="1">
        <f t="array" ref="T100">IF(OR(T$9="",T$9="No matching data"),"",_xlfn.LET(_xlpm.metriccol,_xlfn.IFNA(_xlfn.XMATCH("CashbookInsolventTradingValue_median",SourceData[#Headers],0),0),_xlpm.keycol,_xlfn.IFNA(_xlfn.XMATCH("LookupKey",SourceData[#Headers],0),0),IF(OR(_xlpm.metriccol=0,_xlpm.keycol=0),"Missing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f>
        <v/>
      </c>
      <c r="U100" s="28" t="str" cm="1">
        <f t="array" ref="U100">IF(OR(U$9="",U$9="No matching data"),"",_xlfn.LET(_xlpm.metriccol,_xlfn.IFNA(_xlfn.XMATCH("CashbookInsolventTradingValue_median",SourceData[#Headers],0),0),_xlpm.keycol,_xlfn.IFNA(_xlfn.XMATCH("LookupKey",SourceData[#Headers],0),0),IF(OR(_xlpm.metriccol=0,_xlpm.keycol=0),"Missing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f>
        <v/>
      </c>
      <c r="V100" s="28" t="str" cm="1">
        <f t="array" ref="V100">IF(OR(V$9="",V$9="No matching data"),"",_xlfn.LET(_xlpm.metriccol,_xlfn.IFNA(_xlfn.XMATCH("CashbookInsolventTradingValue_median",SourceData[#Headers],0),0),_xlpm.keycol,_xlfn.IFNA(_xlfn.XMATCH("LookupKey",SourceData[#Headers],0),0),IF(OR(_xlpm.metriccol=0,_xlpm.keycol=0),"Missing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f>
        <v/>
      </c>
      <c r="W100" s="29" t="str" cm="1">
        <f t="array" ref="W100">IF(OR(W$9="",W$9="No matching data"),"",_xlfn.LET(_xlpm.metriccol,_xlfn.IFNA(_xlfn.XMATCH("CashbookInsolventTradingValue_median",SourceData[#Headers],0),0),_xlpm.keycol,_xlfn.IFNA(_xlfn.XMATCH("LookupKey",SourceData[#Headers],0),0),IF(OR(_xlpm.metriccol=0,_xlpm.keycol=0),"Missing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f>
        <v/>
      </c>
      <c r="X100" s="29" t="str" cm="1">
        <f t="array" ref="X100">IF(OR(X$9="",X$9="No matching data"),"",_xlfn.LET(_xlpm.metriccol,_xlfn.IFNA(_xlfn.XMATCH("CashbookInsolventTradingValue_median",SourceData[#Headers],0),0),_xlpm.keycol,_xlfn.IFNA(_xlfn.XMATCH("LookupKey",SourceData[#Headers],0),0),IF(OR(_xlpm.metriccol=0,_xlpm.keycol=0),"Missing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f>
        <v/>
      </c>
    </row>
    <row r="101" spans="1:24" s="27" customFormat="1" x14ac:dyDescent="0.25">
      <c r="A101" s="20"/>
      <c r="B101" s="28"/>
      <c r="C101" s="28"/>
      <c r="D101" s="28"/>
      <c r="E101" s="28"/>
      <c r="F101" s="28"/>
      <c r="G101" s="28"/>
      <c r="H101" s="28"/>
      <c r="I101" s="28"/>
      <c r="J101" s="28"/>
      <c r="K101" s="28"/>
      <c r="L101" s="28"/>
      <c r="M101" s="28"/>
      <c r="N101" s="28"/>
      <c r="O101" s="28"/>
      <c r="P101" s="28"/>
      <c r="Q101" s="28"/>
      <c r="R101" s="28"/>
      <c r="S101" s="28"/>
      <c r="T101" s="28"/>
      <c r="U101" s="28"/>
      <c r="V101" s="28"/>
      <c r="W101" s="29"/>
      <c r="X101" s="29"/>
    </row>
    <row r="102" spans="1:24" x14ac:dyDescent="0.25">
      <c r="A102" s="36" t="s">
        <v>97</v>
      </c>
      <c r="B102" s="39"/>
      <c r="C102" s="39"/>
      <c r="D102" s="39"/>
      <c r="E102" s="39"/>
      <c r="F102" s="39"/>
      <c r="G102" s="39"/>
      <c r="H102" s="39"/>
      <c r="I102" s="39"/>
      <c r="J102" s="39"/>
      <c r="K102" s="39"/>
      <c r="L102" s="39"/>
      <c r="M102" s="39"/>
      <c r="N102" s="39"/>
      <c r="O102" s="39"/>
      <c r="P102" s="39"/>
      <c r="Q102" s="39"/>
      <c r="R102" s="39"/>
      <c r="S102" s="39"/>
      <c r="T102" s="39"/>
      <c r="U102" s="39"/>
      <c r="V102" s="39"/>
    </row>
    <row r="103" spans="1:24" s="27" customFormat="1" x14ac:dyDescent="0.25">
      <c r="A103" s="1" t="s">
        <v>98</v>
      </c>
      <c r="B103" s="28"/>
      <c r="C103" s="28"/>
      <c r="D103" s="28"/>
      <c r="E103" s="28"/>
      <c r="F103" s="28"/>
      <c r="G103" s="28"/>
      <c r="H103" s="28"/>
      <c r="I103" s="28"/>
      <c r="J103" s="28"/>
      <c r="K103" s="28"/>
      <c r="L103" s="28"/>
      <c r="M103" s="28"/>
      <c r="N103" s="28"/>
      <c r="O103" s="28"/>
      <c r="P103" s="28"/>
      <c r="Q103" s="28"/>
      <c r="R103" s="28"/>
      <c r="S103" s="28"/>
      <c r="T103" s="28"/>
      <c r="U103" s="28"/>
      <c r="V103" s="28"/>
      <c r="W103" s="29"/>
      <c r="X103" s="29"/>
    </row>
    <row r="104" spans="1:24" s="23" customFormat="1" x14ac:dyDescent="0.25">
      <c r="A104" t="s">
        <v>99</v>
      </c>
      <c r="B104" s="30" cm="1">
        <f t="array" ref="B104">IF(OR(B$9="",B$9="No matching data"),"",_xlfn.LET(_xlpm.metriccol,_xlfn.IFNA(_xlfn.XMATCH("F5602PriorityWagesSuperDividendPaid_total",SourceData[#Headers],0),0),_xlpm.keycol,_xlfn.IFNA(_xlfn.XMATCH("LookupKey",SourceData[#Headers],0),0),IF(OR(_xlpm.metriccol=0,_xlpm.keycol=0),"Missing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f>
        <v>25612667.350000001</v>
      </c>
      <c r="C104" s="30" t="str" cm="1">
        <f t="array" ref="C104">IF(OR(C$9="",C$9="No matching data"),"",_xlfn.LET(_xlpm.metriccol,_xlfn.IFNA(_xlfn.XMATCH("F5602PriorityWagesSuperDividendPaid_total",SourceData[#Headers],0),0),_xlpm.keycol,_xlfn.IFNA(_xlfn.XMATCH("LookupKey",SourceData[#Headers],0),0),IF(OR(_xlpm.metriccol=0,_xlpm.keycol=0),"Missing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f>
        <v/>
      </c>
      <c r="D104" s="30" t="str" cm="1">
        <f t="array" ref="D104">IF(OR(D$9="",D$9="No matching data"),"",_xlfn.LET(_xlpm.metriccol,_xlfn.IFNA(_xlfn.XMATCH("F5602PriorityWagesSuperDividendPaid_total",SourceData[#Headers],0),0),_xlpm.keycol,_xlfn.IFNA(_xlfn.XMATCH("LookupKey",SourceData[#Headers],0),0),IF(OR(_xlpm.metriccol=0,_xlpm.keycol=0),"Missing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f>
        <v/>
      </c>
      <c r="E104" s="30" t="str" cm="1">
        <f t="array" ref="E104">IF(OR(E$9="",E$9="No matching data"),"",_xlfn.LET(_xlpm.metriccol,_xlfn.IFNA(_xlfn.XMATCH("F5602PriorityWagesSuperDividendPaid_total",SourceData[#Headers],0),0),_xlpm.keycol,_xlfn.IFNA(_xlfn.XMATCH("LookupKey",SourceData[#Headers],0),0),IF(OR(_xlpm.metriccol=0,_xlpm.keycol=0),"Missing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f>
        <v/>
      </c>
      <c r="F104" s="30" t="str" cm="1">
        <f t="array" ref="F104">IF(OR(F$9="",F$9="No matching data"),"",_xlfn.LET(_xlpm.metriccol,_xlfn.IFNA(_xlfn.XMATCH("F5602PriorityWagesSuperDividendPaid_total",SourceData[#Headers],0),0),_xlpm.keycol,_xlfn.IFNA(_xlfn.XMATCH("LookupKey",SourceData[#Headers],0),0),IF(OR(_xlpm.metriccol=0,_xlpm.keycol=0),"Missing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f>
        <v/>
      </c>
      <c r="G104" s="30" t="str" cm="1">
        <f t="array" ref="G104">IF(OR(G$9="",G$9="No matching data"),"",_xlfn.LET(_xlpm.metriccol,_xlfn.IFNA(_xlfn.XMATCH("F5602PriorityWagesSuperDividendPaid_total",SourceData[#Headers],0),0),_xlpm.keycol,_xlfn.IFNA(_xlfn.XMATCH("LookupKey",SourceData[#Headers],0),0),IF(OR(_xlpm.metriccol=0,_xlpm.keycol=0),"Missing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f>
        <v/>
      </c>
      <c r="H104" s="30" t="str" cm="1">
        <f t="array" ref="H104">IF(OR(H$9="",H$9="No matching data"),"",_xlfn.LET(_xlpm.metriccol,_xlfn.IFNA(_xlfn.XMATCH("F5602PriorityWagesSuperDividendPaid_total",SourceData[#Headers],0),0),_xlpm.keycol,_xlfn.IFNA(_xlfn.XMATCH("LookupKey",SourceData[#Headers],0),0),IF(OR(_xlpm.metriccol=0,_xlpm.keycol=0),"Missing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f>
        <v/>
      </c>
      <c r="I104" s="30" t="str" cm="1">
        <f t="array" ref="I104">IF(OR(I$9="",I$9="No matching data"),"",_xlfn.LET(_xlpm.metriccol,_xlfn.IFNA(_xlfn.XMATCH("F5602PriorityWagesSuperDividendPaid_total",SourceData[#Headers],0),0),_xlpm.keycol,_xlfn.IFNA(_xlfn.XMATCH("LookupKey",SourceData[#Headers],0),0),IF(OR(_xlpm.metriccol=0,_xlpm.keycol=0),"Missing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f>
        <v/>
      </c>
      <c r="J104" s="30" t="str" cm="1">
        <f t="array" ref="J104">IF(OR(J$9="",J$9="No matching data"),"",_xlfn.LET(_xlpm.metriccol,_xlfn.IFNA(_xlfn.XMATCH("F5602PriorityWagesSuperDividendPaid_total",SourceData[#Headers],0),0),_xlpm.keycol,_xlfn.IFNA(_xlfn.XMATCH("LookupKey",SourceData[#Headers],0),0),IF(OR(_xlpm.metriccol=0,_xlpm.keycol=0),"Missing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f>
        <v/>
      </c>
      <c r="K104" s="30" t="str" cm="1">
        <f t="array" ref="K104">IF(OR(K$9="",K$9="No matching data"),"",_xlfn.LET(_xlpm.metriccol,_xlfn.IFNA(_xlfn.XMATCH("F5602PriorityWagesSuperDividendPaid_total",SourceData[#Headers],0),0),_xlpm.keycol,_xlfn.IFNA(_xlfn.XMATCH("LookupKey",SourceData[#Headers],0),0),IF(OR(_xlpm.metriccol=0,_xlpm.keycol=0),"Missing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f>
        <v/>
      </c>
      <c r="L104" s="30" t="str" cm="1">
        <f t="array" ref="L104">IF(OR(L$9="",L$9="No matching data"),"",_xlfn.LET(_xlpm.metriccol,_xlfn.IFNA(_xlfn.XMATCH("F5602PriorityWagesSuperDividendPaid_total",SourceData[#Headers],0),0),_xlpm.keycol,_xlfn.IFNA(_xlfn.XMATCH("LookupKey",SourceData[#Headers],0),0),IF(OR(_xlpm.metriccol=0,_xlpm.keycol=0),"Missing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f>
        <v/>
      </c>
      <c r="M104" s="30" t="str" cm="1">
        <f t="array" ref="M104">IF(OR(M$9="",M$9="No matching data"),"",_xlfn.LET(_xlpm.metriccol,_xlfn.IFNA(_xlfn.XMATCH("F5602PriorityWagesSuperDividendPaid_total",SourceData[#Headers],0),0),_xlpm.keycol,_xlfn.IFNA(_xlfn.XMATCH("LookupKey",SourceData[#Headers],0),0),IF(OR(_xlpm.metriccol=0,_xlpm.keycol=0),"Missing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f>
        <v/>
      </c>
      <c r="N104" s="30" t="str" cm="1">
        <f t="array" ref="N104">IF(OR(N$9="",N$9="No matching data"),"",_xlfn.LET(_xlpm.metriccol,_xlfn.IFNA(_xlfn.XMATCH("F5602PriorityWagesSuperDividendPaid_total",SourceData[#Headers],0),0),_xlpm.keycol,_xlfn.IFNA(_xlfn.XMATCH("LookupKey",SourceData[#Headers],0),0),IF(OR(_xlpm.metriccol=0,_xlpm.keycol=0),"Missing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f>
        <v/>
      </c>
      <c r="O104" s="30" t="str" cm="1">
        <f t="array" ref="O104">IF(OR(O$9="",O$9="No matching data"),"",_xlfn.LET(_xlpm.metriccol,_xlfn.IFNA(_xlfn.XMATCH("F5602PriorityWagesSuperDividendPaid_total",SourceData[#Headers],0),0),_xlpm.keycol,_xlfn.IFNA(_xlfn.XMATCH("LookupKey",SourceData[#Headers],0),0),IF(OR(_xlpm.metriccol=0,_xlpm.keycol=0),"Missing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f>
        <v/>
      </c>
      <c r="P104" s="30" t="str" cm="1">
        <f t="array" ref="P104">IF(OR(P$9="",P$9="No matching data"),"",_xlfn.LET(_xlpm.metriccol,_xlfn.IFNA(_xlfn.XMATCH("F5602PriorityWagesSuperDividendPaid_total",SourceData[#Headers],0),0),_xlpm.keycol,_xlfn.IFNA(_xlfn.XMATCH("LookupKey",SourceData[#Headers],0),0),IF(OR(_xlpm.metriccol=0,_xlpm.keycol=0),"Missing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f>
        <v/>
      </c>
      <c r="Q104" s="30" t="str" cm="1">
        <f t="array" ref="Q104">IF(OR(Q$9="",Q$9="No matching data"),"",_xlfn.LET(_xlpm.metriccol,_xlfn.IFNA(_xlfn.XMATCH("F5602PriorityWagesSuperDividendPaid_total",SourceData[#Headers],0),0),_xlpm.keycol,_xlfn.IFNA(_xlfn.XMATCH("LookupKey",SourceData[#Headers],0),0),IF(OR(_xlpm.metriccol=0,_xlpm.keycol=0),"Missing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f>
        <v/>
      </c>
      <c r="R104" s="30" t="str" cm="1">
        <f t="array" ref="R104">IF(OR(R$9="",R$9="No matching data"),"",_xlfn.LET(_xlpm.metriccol,_xlfn.IFNA(_xlfn.XMATCH("F5602PriorityWagesSuperDividendPaid_total",SourceData[#Headers],0),0),_xlpm.keycol,_xlfn.IFNA(_xlfn.XMATCH("LookupKey",SourceData[#Headers],0),0),IF(OR(_xlpm.metriccol=0,_xlpm.keycol=0),"Missing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f>
        <v/>
      </c>
      <c r="S104" s="30" t="str" cm="1">
        <f t="array" ref="S104">IF(OR(S$9="",S$9="No matching data"),"",_xlfn.LET(_xlpm.metriccol,_xlfn.IFNA(_xlfn.XMATCH("F5602PriorityWagesSuperDividendPaid_total",SourceData[#Headers],0),0),_xlpm.keycol,_xlfn.IFNA(_xlfn.XMATCH("LookupKey",SourceData[#Headers],0),0),IF(OR(_xlpm.metriccol=0,_xlpm.keycol=0),"Missing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f>
        <v/>
      </c>
      <c r="T104" s="30" t="str" cm="1">
        <f t="array" ref="T104">IF(OR(T$9="",T$9="No matching data"),"",_xlfn.LET(_xlpm.metriccol,_xlfn.IFNA(_xlfn.XMATCH("F5602PriorityWagesSuperDividendPaid_total",SourceData[#Headers],0),0),_xlpm.keycol,_xlfn.IFNA(_xlfn.XMATCH("LookupKey",SourceData[#Headers],0),0),IF(OR(_xlpm.metriccol=0,_xlpm.keycol=0),"Missing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f>
        <v/>
      </c>
      <c r="U104" s="30" t="str" cm="1">
        <f t="array" ref="U104">IF(OR(U$9="",U$9="No matching data"),"",_xlfn.LET(_xlpm.metriccol,_xlfn.IFNA(_xlfn.XMATCH("F5602PriorityWagesSuperDividendPaid_total",SourceData[#Headers],0),0),_xlpm.keycol,_xlfn.IFNA(_xlfn.XMATCH("LookupKey",SourceData[#Headers],0),0),IF(OR(_xlpm.metriccol=0,_xlpm.keycol=0),"Missing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f>
        <v/>
      </c>
      <c r="V104" s="30" t="str" cm="1">
        <f t="array" ref="V104">IF(OR(V$9="",V$9="No matching data"),"",_xlfn.LET(_xlpm.metriccol,_xlfn.IFNA(_xlfn.XMATCH("F5602PriorityWagesSuperDividendPaid_total",SourceData[#Headers],0),0),_xlpm.keycol,_xlfn.IFNA(_xlfn.XMATCH("LookupKey",SourceData[#Headers],0),0),IF(OR(_xlpm.metriccol=0,_xlpm.keycol=0),"Missing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f>
        <v/>
      </c>
      <c r="W104" s="31" t="str" cm="1">
        <f t="array" ref="W104">IF(OR(W$9="",W$9="No matching data"),"",_xlfn.LET(_xlpm.metriccol,_xlfn.IFNA(_xlfn.XMATCH("F5602PriorityWagesSuperDividendPaid_total",SourceData[#Headers],0),0),_xlpm.keycol,_xlfn.IFNA(_xlfn.XMATCH("LookupKey",SourceData[#Headers],0),0),IF(OR(_xlpm.metriccol=0,_xlpm.keycol=0),"Missing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f>
        <v/>
      </c>
      <c r="X104" s="31" t="str" cm="1">
        <f t="array" ref="X104">IF(OR(X$9="",X$9="No matching data"),"",_xlfn.LET(_xlpm.metriccol,_xlfn.IFNA(_xlfn.XMATCH("F5602PriorityWagesSuperDividendPaid_total",SourceData[#Headers],0),0),_xlpm.keycol,_xlfn.IFNA(_xlfn.XMATCH("LookupKey",SourceData[#Headers],0),0),IF(OR(_xlpm.metriccol=0,_xlpm.keycol=0),"Missing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f>
        <v/>
      </c>
    </row>
    <row r="105" spans="1:24" x14ac:dyDescent="0.25">
      <c r="A105" t="s">
        <v>100</v>
      </c>
      <c r="B105" s="48" cm="1">
        <f t="array" ref="B105">IF(OR(B$9="",B$9="No matching data"),"",_xlfn.LET(_xlpm.metriccol,_xlfn.IFNA(_xlfn.XMATCH("F56023PriorityWagesSuperDividendPaid_total",SourceData[#Headers],0),0),_xlpm.keycol,_xlfn.IFNA(_xlfn.XMATCH("LookupKey",SourceData[#Headers],0),0),IF(OR(_xlpm.metriccol=0,_xlpm.keycol=0),"Missing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f>
        <v>46767726.590000004</v>
      </c>
      <c r="C105" s="48" t="str" cm="1">
        <f t="array" ref="C105">IF(OR(C$9="",C$9="No matching data"),"",_xlfn.LET(_xlpm.metriccol,_xlfn.IFNA(_xlfn.XMATCH("F56023PriorityWagesSuperDividendPaid_total",SourceData[#Headers],0),0),_xlpm.keycol,_xlfn.IFNA(_xlfn.XMATCH("LookupKey",SourceData[#Headers],0),0),IF(OR(_xlpm.metriccol=0,_xlpm.keycol=0),"Missing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f>
        <v/>
      </c>
      <c r="D105" s="48" t="str" cm="1">
        <f t="array" ref="D105">IF(OR(D$9="",D$9="No matching data"),"",_xlfn.LET(_xlpm.metriccol,_xlfn.IFNA(_xlfn.XMATCH("F56023PriorityWagesSuperDividendPaid_total",SourceData[#Headers],0),0),_xlpm.keycol,_xlfn.IFNA(_xlfn.XMATCH("LookupKey",SourceData[#Headers],0),0),IF(OR(_xlpm.metriccol=0,_xlpm.keycol=0),"Missing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f>
        <v/>
      </c>
      <c r="E105" s="48" t="str" cm="1">
        <f t="array" ref="E105">IF(OR(E$9="",E$9="No matching data"),"",_xlfn.LET(_xlpm.metriccol,_xlfn.IFNA(_xlfn.XMATCH("F56023PriorityWagesSuperDividendPaid_total",SourceData[#Headers],0),0),_xlpm.keycol,_xlfn.IFNA(_xlfn.XMATCH("LookupKey",SourceData[#Headers],0),0),IF(OR(_xlpm.metriccol=0,_xlpm.keycol=0),"Missing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f>
        <v/>
      </c>
      <c r="F105" s="42" t="str" cm="1">
        <f t="array" ref="F105">IF(OR(F$9="",F$9="No matching data"),"",_xlfn.LET(_xlpm.metriccol,_xlfn.IFNA(_xlfn.XMATCH("F56023PriorityWagesSuperDividendPaid_total",SourceData[#Headers],0),0),_xlpm.keycol,_xlfn.IFNA(_xlfn.XMATCH("LookupKey",SourceData[#Headers],0),0),IF(OR(_xlpm.metriccol=0,_xlpm.keycol=0),"Missing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f>
        <v/>
      </c>
      <c r="G105" s="42" t="str" cm="1">
        <f t="array" ref="G105">IF(OR(G$9="",G$9="No matching data"),"",_xlfn.LET(_xlpm.metriccol,_xlfn.IFNA(_xlfn.XMATCH("F56023PriorityWagesSuperDividendPaid_total",SourceData[#Headers],0),0),_xlpm.keycol,_xlfn.IFNA(_xlfn.XMATCH("LookupKey",SourceData[#Headers],0),0),IF(OR(_xlpm.metriccol=0,_xlpm.keycol=0),"Missing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f>
        <v/>
      </c>
      <c r="H105" s="42" t="str" cm="1">
        <f t="array" ref="H105">IF(OR(H$9="",H$9="No matching data"),"",_xlfn.LET(_xlpm.metriccol,_xlfn.IFNA(_xlfn.XMATCH("F56023PriorityWagesSuperDividendPaid_total",SourceData[#Headers],0),0),_xlpm.keycol,_xlfn.IFNA(_xlfn.XMATCH("LookupKey",SourceData[#Headers],0),0),IF(OR(_xlpm.metriccol=0,_xlpm.keycol=0),"Missing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f>
        <v/>
      </c>
      <c r="I105" s="42" t="str" cm="1">
        <f t="array" ref="I105">IF(OR(I$9="",I$9="No matching data"),"",_xlfn.LET(_xlpm.metriccol,_xlfn.IFNA(_xlfn.XMATCH("F56023PriorityWagesSuperDividendPaid_total",SourceData[#Headers],0),0),_xlpm.keycol,_xlfn.IFNA(_xlfn.XMATCH("LookupKey",SourceData[#Headers],0),0),IF(OR(_xlpm.metriccol=0,_xlpm.keycol=0),"Missing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f>
        <v/>
      </c>
      <c r="J105" s="42" t="str" cm="1">
        <f t="array" ref="J105">IF(OR(J$9="",J$9="No matching data"),"",_xlfn.LET(_xlpm.metriccol,_xlfn.IFNA(_xlfn.XMATCH("F56023PriorityWagesSuperDividendPaid_total",SourceData[#Headers],0),0),_xlpm.keycol,_xlfn.IFNA(_xlfn.XMATCH("LookupKey",SourceData[#Headers],0),0),IF(OR(_xlpm.metriccol=0,_xlpm.keycol=0),"Missing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f>
        <v/>
      </c>
      <c r="K105" s="42" t="str" cm="1">
        <f t="array" ref="K105">IF(OR(K$9="",K$9="No matching data"),"",_xlfn.LET(_xlpm.metriccol,_xlfn.IFNA(_xlfn.XMATCH("F56023PriorityWagesSuperDividendPaid_total",SourceData[#Headers],0),0),_xlpm.keycol,_xlfn.IFNA(_xlfn.XMATCH("LookupKey",SourceData[#Headers],0),0),IF(OR(_xlpm.metriccol=0,_xlpm.keycol=0),"Missing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f>
        <v/>
      </c>
      <c r="L105" s="42" t="str" cm="1">
        <f t="array" ref="L105">IF(OR(L$9="",L$9="No matching data"),"",_xlfn.LET(_xlpm.metriccol,_xlfn.IFNA(_xlfn.XMATCH("F56023PriorityWagesSuperDividendPaid_total",SourceData[#Headers],0),0),_xlpm.keycol,_xlfn.IFNA(_xlfn.XMATCH("LookupKey",SourceData[#Headers],0),0),IF(OR(_xlpm.metriccol=0,_xlpm.keycol=0),"Missing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f>
        <v/>
      </c>
      <c r="M105" s="42" t="str" cm="1">
        <f t="array" ref="M105">IF(OR(M$9="",M$9="No matching data"),"",_xlfn.LET(_xlpm.metriccol,_xlfn.IFNA(_xlfn.XMATCH("F56023PriorityWagesSuperDividendPaid_total",SourceData[#Headers],0),0),_xlpm.keycol,_xlfn.IFNA(_xlfn.XMATCH("LookupKey",SourceData[#Headers],0),0),IF(OR(_xlpm.metriccol=0,_xlpm.keycol=0),"Missing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f>
        <v/>
      </c>
      <c r="N105" s="42" t="str" cm="1">
        <f t="array" ref="N105">IF(OR(N$9="",N$9="No matching data"),"",_xlfn.LET(_xlpm.metriccol,_xlfn.IFNA(_xlfn.XMATCH("F56023PriorityWagesSuperDividendPaid_total",SourceData[#Headers],0),0),_xlpm.keycol,_xlfn.IFNA(_xlfn.XMATCH("LookupKey",SourceData[#Headers],0),0),IF(OR(_xlpm.metriccol=0,_xlpm.keycol=0),"Missing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f>
        <v/>
      </c>
      <c r="O105" s="42" t="str" cm="1">
        <f t="array" ref="O105">IF(OR(O$9="",O$9="No matching data"),"",_xlfn.LET(_xlpm.metriccol,_xlfn.IFNA(_xlfn.XMATCH("F56023PriorityWagesSuperDividendPaid_total",SourceData[#Headers],0),0),_xlpm.keycol,_xlfn.IFNA(_xlfn.XMATCH("LookupKey",SourceData[#Headers],0),0),IF(OR(_xlpm.metriccol=0,_xlpm.keycol=0),"Missing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f>
        <v/>
      </c>
      <c r="P105" s="42" t="str" cm="1">
        <f t="array" ref="P105">IF(OR(P$9="",P$9="No matching data"),"",_xlfn.LET(_xlpm.metriccol,_xlfn.IFNA(_xlfn.XMATCH("F56023PriorityWagesSuperDividendPaid_total",SourceData[#Headers],0),0),_xlpm.keycol,_xlfn.IFNA(_xlfn.XMATCH("LookupKey",SourceData[#Headers],0),0),IF(OR(_xlpm.metriccol=0,_xlpm.keycol=0),"Missing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f>
        <v/>
      </c>
      <c r="Q105" s="42" t="str" cm="1">
        <f t="array" ref="Q105">IF(OR(Q$9="",Q$9="No matching data"),"",_xlfn.LET(_xlpm.metriccol,_xlfn.IFNA(_xlfn.XMATCH("F56023PriorityWagesSuperDividendPaid_total",SourceData[#Headers],0),0),_xlpm.keycol,_xlfn.IFNA(_xlfn.XMATCH("LookupKey",SourceData[#Headers],0),0),IF(OR(_xlpm.metriccol=0,_xlpm.keycol=0),"Missing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f>
        <v/>
      </c>
      <c r="R105" s="42" t="str" cm="1">
        <f t="array" ref="R105">IF(OR(R$9="",R$9="No matching data"),"",_xlfn.LET(_xlpm.metriccol,_xlfn.IFNA(_xlfn.XMATCH("F56023PriorityWagesSuperDividendPaid_total",SourceData[#Headers],0),0),_xlpm.keycol,_xlfn.IFNA(_xlfn.XMATCH("LookupKey",SourceData[#Headers],0),0),IF(OR(_xlpm.metriccol=0,_xlpm.keycol=0),"Missing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f>
        <v/>
      </c>
      <c r="S105" s="42" t="str" cm="1">
        <f t="array" ref="S105">IF(OR(S$9="",S$9="No matching data"),"",_xlfn.LET(_xlpm.metriccol,_xlfn.IFNA(_xlfn.XMATCH("F56023PriorityWagesSuperDividendPaid_total",SourceData[#Headers],0),0),_xlpm.keycol,_xlfn.IFNA(_xlfn.XMATCH("LookupKey",SourceData[#Headers],0),0),IF(OR(_xlpm.metriccol=0,_xlpm.keycol=0),"Missing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f>
        <v/>
      </c>
      <c r="T105" s="42" t="str" cm="1">
        <f t="array" ref="T105">IF(OR(T$9="",T$9="No matching data"),"",_xlfn.LET(_xlpm.metriccol,_xlfn.IFNA(_xlfn.XMATCH("F56023PriorityWagesSuperDividendPaid_total",SourceData[#Headers],0),0),_xlpm.keycol,_xlfn.IFNA(_xlfn.XMATCH("LookupKey",SourceData[#Headers],0),0),IF(OR(_xlpm.metriccol=0,_xlpm.keycol=0),"Missing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f>
        <v/>
      </c>
      <c r="U105" s="42" t="str" cm="1">
        <f t="array" ref="U105">IF(OR(U$9="",U$9="No matching data"),"",_xlfn.LET(_xlpm.metriccol,_xlfn.IFNA(_xlfn.XMATCH("F56023PriorityWagesSuperDividendPaid_total",SourceData[#Headers],0),0),_xlpm.keycol,_xlfn.IFNA(_xlfn.XMATCH("LookupKey",SourceData[#Headers],0),0),IF(OR(_xlpm.metriccol=0,_xlpm.keycol=0),"Missing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f>
        <v/>
      </c>
      <c r="V105" s="42" t="str" cm="1">
        <f t="array" ref="V105">IF(OR(V$9="",V$9="No matching data"),"",_xlfn.LET(_xlpm.metriccol,_xlfn.IFNA(_xlfn.XMATCH("F56023PriorityWagesSuperDividendPaid_total",SourceData[#Headers],0),0),_xlpm.keycol,_xlfn.IFNA(_xlfn.XMATCH("LookupKey",SourceData[#Headers],0),0),IF(OR(_xlpm.metriccol=0,_xlpm.keycol=0),"Missing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f>
        <v/>
      </c>
      <c r="W105" s="24" t="str" cm="1">
        <f t="array" ref="W105">IF(OR(W$9="",W$9="No matching data"),"",_xlfn.LET(_xlpm.metriccol,_xlfn.IFNA(_xlfn.XMATCH("F56023PriorityWagesSuperDividendPaid_total",SourceData[#Headers],0),0),_xlpm.keycol,_xlfn.IFNA(_xlfn.XMATCH("LookupKey",SourceData[#Headers],0),0),IF(OR(_xlpm.metriccol=0,_xlpm.keycol=0),"Missing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f>
        <v/>
      </c>
      <c r="X105" s="24" t="str" cm="1">
        <f t="array" ref="X105">IF(OR(X$9="",X$9="No matching data"),"",_xlfn.LET(_xlpm.metriccol,_xlfn.IFNA(_xlfn.XMATCH("F56023PriorityWagesSuperDividendPaid_total",SourceData[#Headers],0),0),_xlpm.keycol,_xlfn.IFNA(_xlfn.XMATCH("LookupKey",SourceData[#Headers],0),0),IF(OR(_xlpm.metriccol=0,_xlpm.keycol=0),"Missing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f>
        <v/>
      </c>
    </row>
    <row r="106" spans="1:24" x14ac:dyDescent="0.25">
      <c r="A106" t="s">
        <v>101</v>
      </c>
      <c r="B106" s="49" cm="1">
        <f t="array" ref="B106">IF(OR(B$9="",B$9="No matching data"),"",_xlfn.LET(_xlpm.metriccol,_xlfn.IFNA(_xlfn.XMATCH("F56023PriorityWagesSuperDividendRate_median",SourceData[#Headers],0),0),_xlpm.keycol,_xlfn.IFNA(_xlfn.XMATCH("LookupKey",SourceData[#Headers],0),0),IF(OR(_xlpm.metriccol=0,_xlpm.keycol=0),"Missing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data",_xlfn.LET(_xlpm.v,INDEX(SourceData[],_xlpm.sourcerow,_xlpm.metriccol),IF(OR(ISBLANK(INDEX(SourceData[],_xlpm.sourcerow,_xlpm.metriccol)),_xlpm.v="",LOWER(_xlpm.v&amp;"")="null"),"—",--_xlpm.v/100)))))))</f>
        <v>0.96900000000000008</v>
      </c>
      <c r="C106" s="49" t="str" cm="1">
        <f t="array" ref="C106">IF(OR(C$9="",C$9="No matching data"),"",_xlfn.LET(_xlpm.metriccol,_xlfn.IFNA(_xlfn.XMATCH("F56023PriorityWagesSuperDividendRate_median",SourceData[#Headers],0),0),_xlpm.keycol,_xlfn.IFNA(_xlfn.XMATCH("LookupKey",SourceData[#Headers],0),0),IF(OR(_xlpm.metriccol=0,_xlpm.keycol=0),"Missing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data",_xlfn.LET(_xlpm.v,INDEX(SourceData[],_xlpm.sourcerow,_xlpm.metriccol),IF(OR(ISBLANK(INDEX(SourceData[],_xlpm.sourcerow,_xlpm.metriccol)),_xlpm.v="",LOWER(_xlpm.v&amp;"")="null"),"—",--_xlpm.v/100)))))))</f>
        <v/>
      </c>
      <c r="D106" s="49" t="str" cm="1">
        <f t="array" ref="D106">IF(OR(D$9="",D$9="No matching data"),"",_xlfn.LET(_xlpm.metriccol,_xlfn.IFNA(_xlfn.XMATCH("F56023PriorityWagesSuperDividendRate_median",SourceData[#Headers],0),0),_xlpm.keycol,_xlfn.IFNA(_xlfn.XMATCH("LookupKey",SourceData[#Headers],0),0),IF(OR(_xlpm.metriccol=0,_xlpm.keycol=0),"Missing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data",_xlfn.LET(_xlpm.v,INDEX(SourceData[],_xlpm.sourcerow,_xlpm.metriccol),IF(OR(ISBLANK(INDEX(SourceData[],_xlpm.sourcerow,_xlpm.metriccol)),_xlpm.v="",LOWER(_xlpm.v&amp;"")="null"),"—",--_xlpm.v/100)))))))</f>
        <v/>
      </c>
      <c r="E106" s="49" t="str" cm="1">
        <f t="array" ref="E106">IF(OR(E$9="",E$9="No matching data"),"",_xlfn.LET(_xlpm.metriccol,_xlfn.IFNA(_xlfn.XMATCH("F56023PriorityWagesSuperDividendRate_median",SourceData[#Headers],0),0),_xlpm.keycol,_xlfn.IFNA(_xlfn.XMATCH("LookupKey",SourceData[#Headers],0),0),IF(OR(_xlpm.metriccol=0,_xlpm.keycol=0),"Missing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data",_xlfn.LET(_xlpm.v,INDEX(SourceData[],_xlpm.sourcerow,_xlpm.metriccol),IF(OR(ISBLANK(INDEX(SourceData[],_xlpm.sourcerow,_xlpm.metriccol)),_xlpm.v="",LOWER(_xlpm.v&amp;"")="null"),"—",--_xlpm.v/100)))))))</f>
        <v/>
      </c>
      <c r="F106" s="49" t="str" cm="1">
        <f t="array" ref="F106">IF(OR(F$9="",F$9="No matching data"),"",_xlfn.LET(_xlpm.metriccol,_xlfn.IFNA(_xlfn.XMATCH("F56023PriorityWagesSuperDividendRate_median",SourceData[#Headers],0),0),_xlpm.keycol,_xlfn.IFNA(_xlfn.XMATCH("LookupKey",SourceData[#Headers],0),0),IF(OR(_xlpm.metriccol=0,_xlpm.keycol=0),"Missing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data",_xlfn.LET(_xlpm.v,INDEX(SourceData[],_xlpm.sourcerow,_xlpm.metriccol),IF(OR(ISBLANK(INDEX(SourceData[],_xlpm.sourcerow,_xlpm.metriccol)),_xlpm.v="",LOWER(_xlpm.v&amp;"")="null"),"—",--_xlpm.v/100)))))))</f>
        <v/>
      </c>
      <c r="G106" s="49" t="str" cm="1">
        <f t="array" ref="G106">IF(OR(G$9="",G$9="No matching data"),"",_xlfn.LET(_xlpm.metriccol,_xlfn.IFNA(_xlfn.XMATCH("F56023PriorityWagesSuperDividendRate_median",SourceData[#Headers],0),0),_xlpm.keycol,_xlfn.IFNA(_xlfn.XMATCH("LookupKey",SourceData[#Headers],0),0),IF(OR(_xlpm.metriccol=0,_xlpm.keycol=0),"Missing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data",_xlfn.LET(_xlpm.v,INDEX(SourceData[],_xlpm.sourcerow,_xlpm.metriccol),IF(OR(ISBLANK(INDEX(SourceData[],_xlpm.sourcerow,_xlpm.metriccol)),_xlpm.v="",LOWER(_xlpm.v&amp;"")="null"),"—",--_xlpm.v/100)))))))</f>
        <v/>
      </c>
      <c r="H106" s="49" t="str" cm="1">
        <f t="array" ref="H106">IF(OR(H$9="",H$9="No matching data"),"",_xlfn.LET(_xlpm.metriccol,_xlfn.IFNA(_xlfn.XMATCH("F56023PriorityWagesSuperDividendRate_median",SourceData[#Headers],0),0),_xlpm.keycol,_xlfn.IFNA(_xlfn.XMATCH("LookupKey",SourceData[#Headers],0),0),IF(OR(_xlpm.metriccol=0,_xlpm.keycol=0),"Missing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data",_xlfn.LET(_xlpm.v,INDEX(SourceData[],_xlpm.sourcerow,_xlpm.metriccol),IF(OR(ISBLANK(INDEX(SourceData[],_xlpm.sourcerow,_xlpm.metriccol)),_xlpm.v="",LOWER(_xlpm.v&amp;"")="null"),"—",--_xlpm.v/100)))))))</f>
        <v/>
      </c>
      <c r="I106" s="49" t="str" cm="1">
        <f t="array" ref="I106">IF(OR(I$9="",I$9="No matching data"),"",_xlfn.LET(_xlpm.metriccol,_xlfn.IFNA(_xlfn.XMATCH("F56023PriorityWagesSuperDividendRate_median",SourceData[#Headers],0),0),_xlpm.keycol,_xlfn.IFNA(_xlfn.XMATCH("LookupKey",SourceData[#Headers],0),0),IF(OR(_xlpm.metriccol=0,_xlpm.keycol=0),"Missing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data",_xlfn.LET(_xlpm.v,INDEX(SourceData[],_xlpm.sourcerow,_xlpm.metriccol),IF(OR(ISBLANK(INDEX(SourceData[],_xlpm.sourcerow,_xlpm.metriccol)),_xlpm.v="",LOWER(_xlpm.v&amp;"")="null"),"—",--_xlpm.v/100)))))))</f>
        <v/>
      </c>
      <c r="J106" s="49" t="str" cm="1">
        <f t="array" ref="J106">IF(OR(J$9="",J$9="No matching data"),"",_xlfn.LET(_xlpm.metriccol,_xlfn.IFNA(_xlfn.XMATCH("F56023PriorityWagesSuperDividendRate_median",SourceData[#Headers],0),0),_xlpm.keycol,_xlfn.IFNA(_xlfn.XMATCH("LookupKey",SourceData[#Headers],0),0),IF(OR(_xlpm.metriccol=0,_xlpm.keycol=0),"Missing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data",_xlfn.LET(_xlpm.v,INDEX(SourceData[],_xlpm.sourcerow,_xlpm.metriccol),IF(OR(ISBLANK(INDEX(SourceData[],_xlpm.sourcerow,_xlpm.metriccol)),_xlpm.v="",LOWER(_xlpm.v&amp;"")="null"),"—",--_xlpm.v/100)))))))</f>
        <v/>
      </c>
      <c r="K106" s="49" t="str" cm="1">
        <f t="array" ref="K106">IF(OR(K$9="",K$9="No matching data"),"",_xlfn.LET(_xlpm.metriccol,_xlfn.IFNA(_xlfn.XMATCH("F56023PriorityWagesSuperDividendRate_median",SourceData[#Headers],0),0),_xlpm.keycol,_xlfn.IFNA(_xlfn.XMATCH("LookupKey",SourceData[#Headers],0),0),IF(OR(_xlpm.metriccol=0,_xlpm.keycol=0),"Missing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data",_xlfn.LET(_xlpm.v,INDEX(SourceData[],_xlpm.sourcerow,_xlpm.metriccol),IF(OR(ISBLANK(INDEX(SourceData[],_xlpm.sourcerow,_xlpm.metriccol)),_xlpm.v="",LOWER(_xlpm.v&amp;"")="null"),"—",--_xlpm.v/100)))))))</f>
        <v/>
      </c>
      <c r="L106" s="49" t="str" cm="1">
        <f t="array" ref="L106">IF(OR(L$9="",L$9="No matching data"),"",_xlfn.LET(_xlpm.metriccol,_xlfn.IFNA(_xlfn.XMATCH("F56023PriorityWagesSuperDividendRate_median",SourceData[#Headers],0),0),_xlpm.keycol,_xlfn.IFNA(_xlfn.XMATCH("LookupKey",SourceData[#Headers],0),0),IF(OR(_xlpm.metriccol=0,_xlpm.keycol=0),"Missing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data",_xlfn.LET(_xlpm.v,INDEX(SourceData[],_xlpm.sourcerow,_xlpm.metriccol),IF(OR(ISBLANK(INDEX(SourceData[],_xlpm.sourcerow,_xlpm.metriccol)),_xlpm.v="",LOWER(_xlpm.v&amp;"")="null"),"—",--_xlpm.v/100)))))))</f>
        <v/>
      </c>
      <c r="M106" s="49" t="str" cm="1">
        <f t="array" ref="M106">IF(OR(M$9="",M$9="No matching data"),"",_xlfn.LET(_xlpm.metriccol,_xlfn.IFNA(_xlfn.XMATCH("F56023PriorityWagesSuperDividendRate_median",SourceData[#Headers],0),0),_xlpm.keycol,_xlfn.IFNA(_xlfn.XMATCH("LookupKey",SourceData[#Headers],0),0),IF(OR(_xlpm.metriccol=0,_xlpm.keycol=0),"Missing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data",_xlfn.LET(_xlpm.v,INDEX(SourceData[],_xlpm.sourcerow,_xlpm.metriccol),IF(OR(ISBLANK(INDEX(SourceData[],_xlpm.sourcerow,_xlpm.metriccol)),_xlpm.v="",LOWER(_xlpm.v&amp;"")="null"),"—",--_xlpm.v/100)))))))</f>
        <v/>
      </c>
      <c r="N106" s="49" t="str" cm="1">
        <f t="array" ref="N106">IF(OR(N$9="",N$9="No matching data"),"",_xlfn.LET(_xlpm.metriccol,_xlfn.IFNA(_xlfn.XMATCH("F56023PriorityWagesSuperDividendRate_median",SourceData[#Headers],0),0),_xlpm.keycol,_xlfn.IFNA(_xlfn.XMATCH("LookupKey",SourceData[#Headers],0),0),IF(OR(_xlpm.metriccol=0,_xlpm.keycol=0),"Missing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data",_xlfn.LET(_xlpm.v,INDEX(SourceData[],_xlpm.sourcerow,_xlpm.metriccol),IF(OR(ISBLANK(INDEX(SourceData[],_xlpm.sourcerow,_xlpm.metriccol)),_xlpm.v="",LOWER(_xlpm.v&amp;"")="null"),"—",--_xlpm.v/100)))))))</f>
        <v/>
      </c>
      <c r="O106" s="49" t="str" cm="1">
        <f t="array" ref="O106">IF(OR(O$9="",O$9="No matching data"),"",_xlfn.LET(_xlpm.metriccol,_xlfn.IFNA(_xlfn.XMATCH("F56023PriorityWagesSuperDividendRate_median",SourceData[#Headers],0),0),_xlpm.keycol,_xlfn.IFNA(_xlfn.XMATCH("LookupKey",SourceData[#Headers],0),0),IF(OR(_xlpm.metriccol=0,_xlpm.keycol=0),"Missing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data",_xlfn.LET(_xlpm.v,INDEX(SourceData[],_xlpm.sourcerow,_xlpm.metriccol),IF(OR(ISBLANK(INDEX(SourceData[],_xlpm.sourcerow,_xlpm.metriccol)),_xlpm.v="",LOWER(_xlpm.v&amp;"")="null"),"—",--_xlpm.v/100)))))))</f>
        <v/>
      </c>
      <c r="P106" s="49" t="str" cm="1">
        <f t="array" ref="P106">IF(OR(P$9="",P$9="No matching data"),"",_xlfn.LET(_xlpm.metriccol,_xlfn.IFNA(_xlfn.XMATCH("F56023PriorityWagesSuperDividendRate_median",SourceData[#Headers],0),0),_xlpm.keycol,_xlfn.IFNA(_xlfn.XMATCH("LookupKey",SourceData[#Headers],0),0),IF(OR(_xlpm.metriccol=0,_xlpm.keycol=0),"Missing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data",_xlfn.LET(_xlpm.v,INDEX(SourceData[],_xlpm.sourcerow,_xlpm.metriccol),IF(OR(ISBLANK(INDEX(SourceData[],_xlpm.sourcerow,_xlpm.metriccol)),_xlpm.v="",LOWER(_xlpm.v&amp;"")="null"),"—",--_xlpm.v/100)))))))</f>
        <v/>
      </c>
      <c r="Q106" s="49" t="str" cm="1">
        <f t="array" ref="Q106">IF(OR(Q$9="",Q$9="No matching data"),"",_xlfn.LET(_xlpm.metriccol,_xlfn.IFNA(_xlfn.XMATCH("F56023PriorityWagesSuperDividendRate_median",SourceData[#Headers],0),0),_xlpm.keycol,_xlfn.IFNA(_xlfn.XMATCH("LookupKey",SourceData[#Headers],0),0),IF(OR(_xlpm.metriccol=0,_xlpm.keycol=0),"Missing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data",_xlfn.LET(_xlpm.v,INDEX(SourceData[],_xlpm.sourcerow,_xlpm.metriccol),IF(OR(ISBLANK(INDEX(SourceData[],_xlpm.sourcerow,_xlpm.metriccol)),_xlpm.v="",LOWER(_xlpm.v&amp;"")="null"),"—",--_xlpm.v/100)))))))</f>
        <v/>
      </c>
      <c r="R106" s="49" t="str" cm="1">
        <f t="array" ref="R106">IF(OR(R$9="",R$9="No matching data"),"",_xlfn.LET(_xlpm.metriccol,_xlfn.IFNA(_xlfn.XMATCH("F56023PriorityWagesSuperDividendRate_median",SourceData[#Headers],0),0),_xlpm.keycol,_xlfn.IFNA(_xlfn.XMATCH("LookupKey",SourceData[#Headers],0),0),IF(OR(_xlpm.metriccol=0,_xlpm.keycol=0),"Missing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data",_xlfn.LET(_xlpm.v,INDEX(SourceData[],_xlpm.sourcerow,_xlpm.metriccol),IF(OR(ISBLANK(INDEX(SourceData[],_xlpm.sourcerow,_xlpm.metriccol)),_xlpm.v="",LOWER(_xlpm.v&amp;"")="null"),"—",--_xlpm.v/100)))))))</f>
        <v/>
      </c>
      <c r="S106" s="49" t="str" cm="1">
        <f t="array" ref="S106">IF(OR(S$9="",S$9="No matching data"),"",_xlfn.LET(_xlpm.metriccol,_xlfn.IFNA(_xlfn.XMATCH("F56023PriorityWagesSuperDividendRate_median",SourceData[#Headers],0),0),_xlpm.keycol,_xlfn.IFNA(_xlfn.XMATCH("LookupKey",SourceData[#Headers],0),0),IF(OR(_xlpm.metriccol=0,_xlpm.keycol=0),"Missing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data",_xlfn.LET(_xlpm.v,INDEX(SourceData[],_xlpm.sourcerow,_xlpm.metriccol),IF(OR(ISBLANK(INDEX(SourceData[],_xlpm.sourcerow,_xlpm.metriccol)),_xlpm.v="",LOWER(_xlpm.v&amp;"")="null"),"—",--_xlpm.v/100)))))))</f>
        <v/>
      </c>
      <c r="T106" s="49" t="str" cm="1">
        <f t="array" ref="T106">IF(OR(T$9="",T$9="No matching data"),"",_xlfn.LET(_xlpm.metriccol,_xlfn.IFNA(_xlfn.XMATCH("F56023PriorityWagesSuperDividendRate_median",SourceData[#Headers],0),0),_xlpm.keycol,_xlfn.IFNA(_xlfn.XMATCH("LookupKey",SourceData[#Headers],0),0),IF(OR(_xlpm.metriccol=0,_xlpm.keycol=0),"Missing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data",_xlfn.LET(_xlpm.v,INDEX(SourceData[],_xlpm.sourcerow,_xlpm.metriccol),IF(OR(ISBLANK(INDEX(SourceData[],_xlpm.sourcerow,_xlpm.metriccol)),_xlpm.v="",LOWER(_xlpm.v&amp;"")="null"),"—",--_xlpm.v/100)))))))</f>
        <v/>
      </c>
      <c r="U106" s="49" t="str" cm="1">
        <f t="array" ref="U106">IF(OR(U$9="",U$9="No matching data"),"",_xlfn.LET(_xlpm.metriccol,_xlfn.IFNA(_xlfn.XMATCH("F56023PriorityWagesSuperDividendRate_median",SourceData[#Headers],0),0),_xlpm.keycol,_xlfn.IFNA(_xlfn.XMATCH("LookupKey",SourceData[#Headers],0),0),IF(OR(_xlpm.metriccol=0,_xlpm.keycol=0),"Missing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data",_xlfn.LET(_xlpm.v,INDEX(SourceData[],_xlpm.sourcerow,_xlpm.metriccol),IF(OR(ISBLANK(INDEX(SourceData[],_xlpm.sourcerow,_xlpm.metriccol)),_xlpm.v="",LOWER(_xlpm.v&amp;"")="null"),"—",--_xlpm.v/100)))))))</f>
        <v/>
      </c>
      <c r="V106" s="49" t="str" cm="1">
        <f t="array" ref="V106">IF(OR(V$9="",V$9="No matching data"),"",_xlfn.LET(_xlpm.metriccol,_xlfn.IFNA(_xlfn.XMATCH("F56023PriorityWagesSuperDividendRate_median",SourceData[#Headers],0),0),_xlpm.keycol,_xlfn.IFNA(_xlfn.XMATCH("LookupKey",SourceData[#Headers],0),0),IF(OR(_xlpm.metriccol=0,_xlpm.keycol=0),"Missing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data",_xlfn.LET(_xlpm.v,INDEX(SourceData[],_xlpm.sourcerow,_xlpm.metriccol),IF(OR(ISBLANK(INDEX(SourceData[],_xlpm.sourcerow,_xlpm.metriccol)),_xlpm.v="",LOWER(_xlpm.v&amp;"")="null"),"—",--_xlpm.v/100)))))))</f>
        <v/>
      </c>
      <c r="W106" s="19" t="str" cm="1">
        <f t="array" ref="W106">IF(OR(W$9="",W$9="No matching data"),"",_xlfn.LET(_xlpm.metriccol,_xlfn.IFNA(_xlfn.XMATCH("F56023PriorityWagesSuperDividendRate_median",SourceData[#Headers],0),0),_xlpm.keycol,_xlfn.IFNA(_xlfn.XMATCH("LookupKey",SourceData[#Headers],0),0),IF(OR(_xlpm.metriccol=0,_xlpm.keycol=0),"Missing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data",_xlfn.LET(_xlpm.v,INDEX(SourceData[],_xlpm.sourcerow,_xlpm.metriccol),IF(OR(ISBLANK(INDEX(SourceData[],_xlpm.sourcerow,_xlpm.metriccol)),_xlpm.v="",LOWER(_xlpm.v&amp;"")="null"),"—",--_xlpm.v/100)))))))</f>
        <v/>
      </c>
      <c r="X106" s="19" t="str" cm="1">
        <f t="array" ref="X106">IF(OR(X$9="",X$9="No matching data"),"",_xlfn.LET(_xlpm.metriccol,_xlfn.IFNA(_xlfn.XMATCH("F56023PriorityWagesSuperDividendRate_median",SourceData[#Headers],0),0),_xlpm.keycol,_xlfn.IFNA(_xlfn.XMATCH("LookupKey",SourceData[#Headers],0),0),IF(OR(_xlpm.metriccol=0,_xlpm.keycol=0),"Missing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data",_xlfn.LET(_xlpm.v,INDEX(SourceData[],_xlpm.sourcerow,_xlpm.metriccol),IF(OR(ISBLANK(INDEX(SourceData[],_xlpm.sourcerow,_xlpm.metriccol)),_xlpm.v="",LOWER(_xlpm.v&amp;"")="null"),"—",--_xlpm.v/100)))))))</f>
        <v/>
      </c>
    </row>
    <row r="107" spans="1:24" s="23" customFormat="1" x14ac:dyDescent="0.25">
      <c r="A107"/>
      <c r="B107" s="30"/>
      <c r="C107" s="30"/>
      <c r="D107" s="30"/>
      <c r="E107" s="30"/>
      <c r="F107" s="30"/>
      <c r="G107" s="30"/>
      <c r="H107" s="30"/>
      <c r="I107" s="30"/>
      <c r="J107" s="30"/>
      <c r="K107" s="30"/>
      <c r="L107" s="30"/>
      <c r="M107" s="30"/>
      <c r="N107" s="30"/>
      <c r="O107" s="30"/>
      <c r="P107" s="30"/>
      <c r="Q107" s="30"/>
      <c r="R107" s="30"/>
      <c r="S107" s="30"/>
      <c r="T107" s="30"/>
      <c r="U107" s="30"/>
      <c r="V107" s="30"/>
      <c r="W107" s="31"/>
      <c r="X107" s="31"/>
    </row>
    <row r="108" spans="1:24" s="27" customFormat="1" x14ac:dyDescent="0.25">
      <c r="A108" s="1" t="s">
        <v>102</v>
      </c>
      <c r="B108" s="28"/>
      <c r="C108" s="28"/>
      <c r="D108" s="28"/>
      <c r="E108" s="28"/>
      <c r="F108" s="28"/>
      <c r="G108" s="28"/>
      <c r="H108" s="28"/>
      <c r="I108" s="28"/>
      <c r="J108" s="28"/>
      <c r="K108" s="28"/>
      <c r="L108" s="28"/>
      <c r="M108" s="28"/>
      <c r="N108" s="28"/>
      <c r="O108" s="28"/>
      <c r="P108" s="28"/>
      <c r="Q108" s="28"/>
      <c r="R108" s="28"/>
      <c r="S108" s="28"/>
      <c r="T108" s="28"/>
      <c r="U108" s="28"/>
      <c r="V108" s="28"/>
      <c r="W108" s="29"/>
      <c r="X108" s="29"/>
    </row>
    <row r="109" spans="1:24" s="23" customFormat="1" x14ac:dyDescent="0.25">
      <c r="A109" t="s">
        <v>103</v>
      </c>
      <c r="B109" s="30" cm="1">
        <f t="array" ref="B109">IF(OR(B$9="",B$9="No matching data"),"",_xlfn.LET(_xlpm.metriccol,_xlfn.IFNA(_xlfn.XMATCH("F5602PriorityLeaveDividendPaid_total",SourceData[#Headers],0),0),_xlpm.keycol,_xlfn.IFNA(_xlfn.XMATCH("LookupKey",SourceData[#Headers],0),0),IF(OR(_xlpm.metriccol=0,_xlpm.keycol=0),"Missing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f>
        <v>22468492.940000001</v>
      </c>
      <c r="C109" s="30" t="str" cm="1">
        <f t="array" ref="C109">IF(OR(C$9="",C$9="No matching data"),"",_xlfn.LET(_xlpm.metriccol,_xlfn.IFNA(_xlfn.XMATCH("F5602PriorityLeaveDividendPaid_total",SourceData[#Headers],0),0),_xlpm.keycol,_xlfn.IFNA(_xlfn.XMATCH("LookupKey",SourceData[#Headers],0),0),IF(OR(_xlpm.metriccol=0,_xlpm.keycol=0),"Missing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f>
        <v/>
      </c>
      <c r="D109" s="30" t="str" cm="1">
        <f t="array" ref="D109">IF(OR(D$9="",D$9="No matching data"),"",_xlfn.LET(_xlpm.metriccol,_xlfn.IFNA(_xlfn.XMATCH("F5602PriorityLeaveDividendPaid_total",SourceData[#Headers],0),0),_xlpm.keycol,_xlfn.IFNA(_xlfn.XMATCH("LookupKey",SourceData[#Headers],0),0),IF(OR(_xlpm.metriccol=0,_xlpm.keycol=0),"Missing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f>
        <v/>
      </c>
      <c r="E109" s="30" t="str" cm="1">
        <f t="array" ref="E109">IF(OR(E$9="",E$9="No matching data"),"",_xlfn.LET(_xlpm.metriccol,_xlfn.IFNA(_xlfn.XMATCH("F5602PriorityLeaveDividendPaid_total",SourceData[#Headers],0),0),_xlpm.keycol,_xlfn.IFNA(_xlfn.XMATCH("LookupKey",SourceData[#Headers],0),0),IF(OR(_xlpm.metriccol=0,_xlpm.keycol=0),"Missing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f>
        <v/>
      </c>
      <c r="F109" s="30" t="str" cm="1">
        <f t="array" ref="F109">IF(OR(F$9="",F$9="No matching data"),"",_xlfn.LET(_xlpm.metriccol,_xlfn.IFNA(_xlfn.XMATCH("F5602PriorityLeaveDividendPaid_total",SourceData[#Headers],0),0),_xlpm.keycol,_xlfn.IFNA(_xlfn.XMATCH("LookupKey",SourceData[#Headers],0),0),IF(OR(_xlpm.metriccol=0,_xlpm.keycol=0),"Missing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f>
        <v/>
      </c>
      <c r="G109" s="30" t="str" cm="1">
        <f t="array" ref="G109">IF(OR(G$9="",G$9="No matching data"),"",_xlfn.LET(_xlpm.metriccol,_xlfn.IFNA(_xlfn.XMATCH("F5602PriorityLeaveDividendPaid_total",SourceData[#Headers],0),0),_xlpm.keycol,_xlfn.IFNA(_xlfn.XMATCH("LookupKey",SourceData[#Headers],0),0),IF(OR(_xlpm.metriccol=0,_xlpm.keycol=0),"Missing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f>
        <v/>
      </c>
      <c r="H109" s="30" t="str" cm="1">
        <f t="array" ref="H109">IF(OR(H$9="",H$9="No matching data"),"",_xlfn.LET(_xlpm.metriccol,_xlfn.IFNA(_xlfn.XMATCH("F5602PriorityLeaveDividendPaid_total",SourceData[#Headers],0),0),_xlpm.keycol,_xlfn.IFNA(_xlfn.XMATCH("LookupKey",SourceData[#Headers],0),0),IF(OR(_xlpm.metriccol=0,_xlpm.keycol=0),"Missing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f>
        <v/>
      </c>
      <c r="I109" s="30" t="str" cm="1">
        <f t="array" ref="I109">IF(OR(I$9="",I$9="No matching data"),"",_xlfn.LET(_xlpm.metriccol,_xlfn.IFNA(_xlfn.XMATCH("F5602PriorityLeaveDividendPaid_total",SourceData[#Headers],0),0),_xlpm.keycol,_xlfn.IFNA(_xlfn.XMATCH("LookupKey",SourceData[#Headers],0),0),IF(OR(_xlpm.metriccol=0,_xlpm.keycol=0),"Missing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f>
        <v/>
      </c>
      <c r="J109" s="30" t="str" cm="1">
        <f t="array" ref="J109">IF(OR(J$9="",J$9="No matching data"),"",_xlfn.LET(_xlpm.metriccol,_xlfn.IFNA(_xlfn.XMATCH("F5602PriorityLeaveDividendPaid_total",SourceData[#Headers],0),0),_xlpm.keycol,_xlfn.IFNA(_xlfn.XMATCH("LookupKey",SourceData[#Headers],0),0),IF(OR(_xlpm.metriccol=0,_xlpm.keycol=0),"Missing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f>
        <v/>
      </c>
      <c r="K109" s="30" t="str" cm="1">
        <f t="array" ref="K109">IF(OR(K$9="",K$9="No matching data"),"",_xlfn.LET(_xlpm.metriccol,_xlfn.IFNA(_xlfn.XMATCH("F5602PriorityLeaveDividendPaid_total",SourceData[#Headers],0),0),_xlpm.keycol,_xlfn.IFNA(_xlfn.XMATCH("LookupKey",SourceData[#Headers],0),0),IF(OR(_xlpm.metriccol=0,_xlpm.keycol=0),"Missing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f>
        <v/>
      </c>
      <c r="L109" s="30" t="str" cm="1">
        <f t="array" ref="L109">IF(OR(L$9="",L$9="No matching data"),"",_xlfn.LET(_xlpm.metriccol,_xlfn.IFNA(_xlfn.XMATCH("F5602PriorityLeaveDividendPaid_total",SourceData[#Headers],0),0),_xlpm.keycol,_xlfn.IFNA(_xlfn.XMATCH("LookupKey",SourceData[#Headers],0),0),IF(OR(_xlpm.metriccol=0,_xlpm.keycol=0),"Missing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f>
        <v/>
      </c>
      <c r="M109" s="30" t="str" cm="1">
        <f t="array" ref="M109">IF(OR(M$9="",M$9="No matching data"),"",_xlfn.LET(_xlpm.metriccol,_xlfn.IFNA(_xlfn.XMATCH("F5602PriorityLeaveDividendPaid_total",SourceData[#Headers],0),0),_xlpm.keycol,_xlfn.IFNA(_xlfn.XMATCH("LookupKey",SourceData[#Headers],0),0),IF(OR(_xlpm.metriccol=0,_xlpm.keycol=0),"Missing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f>
        <v/>
      </c>
      <c r="N109" s="30" t="str" cm="1">
        <f t="array" ref="N109">IF(OR(N$9="",N$9="No matching data"),"",_xlfn.LET(_xlpm.metriccol,_xlfn.IFNA(_xlfn.XMATCH("F5602PriorityLeaveDividendPaid_total",SourceData[#Headers],0),0),_xlpm.keycol,_xlfn.IFNA(_xlfn.XMATCH("LookupKey",SourceData[#Headers],0),0),IF(OR(_xlpm.metriccol=0,_xlpm.keycol=0),"Missing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f>
        <v/>
      </c>
      <c r="O109" s="30" t="str" cm="1">
        <f t="array" ref="O109">IF(OR(O$9="",O$9="No matching data"),"",_xlfn.LET(_xlpm.metriccol,_xlfn.IFNA(_xlfn.XMATCH("F5602PriorityLeaveDividendPaid_total",SourceData[#Headers],0),0),_xlpm.keycol,_xlfn.IFNA(_xlfn.XMATCH("LookupKey",SourceData[#Headers],0),0),IF(OR(_xlpm.metriccol=0,_xlpm.keycol=0),"Missing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f>
        <v/>
      </c>
      <c r="P109" s="30" t="str" cm="1">
        <f t="array" ref="P109">IF(OR(P$9="",P$9="No matching data"),"",_xlfn.LET(_xlpm.metriccol,_xlfn.IFNA(_xlfn.XMATCH("F5602PriorityLeaveDividendPaid_total",SourceData[#Headers],0),0),_xlpm.keycol,_xlfn.IFNA(_xlfn.XMATCH("LookupKey",SourceData[#Headers],0),0),IF(OR(_xlpm.metriccol=0,_xlpm.keycol=0),"Missing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f>
        <v/>
      </c>
      <c r="Q109" s="30" t="str" cm="1">
        <f t="array" ref="Q109">IF(OR(Q$9="",Q$9="No matching data"),"",_xlfn.LET(_xlpm.metriccol,_xlfn.IFNA(_xlfn.XMATCH("F5602PriorityLeaveDividendPaid_total",SourceData[#Headers],0),0),_xlpm.keycol,_xlfn.IFNA(_xlfn.XMATCH("LookupKey",SourceData[#Headers],0),0),IF(OR(_xlpm.metriccol=0,_xlpm.keycol=0),"Missing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f>
        <v/>
      </c>
      <c r="R109" s="30" t="str" cm="1">
        <f t="array" ref="R109">IF(OR(R$9="",R$9="No matching data"),"",_xlfn.LET(_xlpm.metriccol,_xlfn.IFNA(_xlfn.XMATCH("F5602PriorityLeaveDividendPaid_total",SourceData[#Headers],0),0),_xlpm.keycol,_xlfn.IFNA(_xlfn.XMATCH("LookupKey",SourceData[#Headers],0),0),IF(OR(_xlpm.metriccol=0,_xlpm.keycol=0),"Missing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f>
        <v/>
      </c>
      <c r="S109" s="30" t="str" cm="1">
        <f t="array" ref="S109">IF(OR(S$9="",S$9="No matching data"),"",_xlfn.LET(_xlpm.metriccol,_xlfn.IFNA(_xlfn.XMATCH("F5602PriorityLeaveDividendPaid_total",SourceData[#Headers],0),0),_xlpm.keycol,_xlfn.IFNA(_xlfn.XMATCH("LookupKey",SourceData[#Headers],0),0),IF(OR(_xlpm.metriccol=0,_xlpm.keycol=0),"Missing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f>
        <v/>
      </c>
      <c r="T109" s="30" t="str" cm="1">
        <f t="array" ref="T109">IF(OR(T$9="",T$9="No matching data"),"",_xlfn.LET(_xlpm.metriccol,_xlfn.IFNA(_xlfn.XMATCH("F5602PriorityLeaveDividendPaid_total",SourceData[#Headers],0),0),_xlpm.keycol,_xlfn.IFNA(_xlfn.XMATCH("LookupKey",SourceData[#Headers],0),0),IF(OR(_xlpm.metriccol=0,_xlpm.keycol=0),"Missing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f>
        <v/>
      </c>
      <c r="U109" s="30" t="str" cm="1">
        <f t="array" ref="U109">IF(OR(U$9="",U$9="No matching data"),"",_xlfn.LET(_xlpm.metriccol,_xlfn.IFNA(_xlfn.XMATCH("F5602PriorityLeaveDividendPaid_total",SourceData[#Headers],0),0),_xlpm.keycol,_xlfn.IFNA(_xlfn.XMATCH("LookupKey",SourceData[#Headers],0),0),IF(OR(_xlpm.metriccol=0,_xlpm.keycol=0),"Missing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f>
        <v/>
      </c>
      <c r="V109" s="30" t="str" cm="1">
        <f t="array" ref="V109">IF(OR(V$9="",V$9="No matching data"),"",_xlfn.LET(_xlpm.metriccol,_xlfn.IFNA(_xlfn.XMATCH("F5602PriorityLeaveDividendPaid_total",SourceData[#Headers],0),0),_xlpm.keycol,_xlfn.IFNA(_xlfn.XMATCH("LookupKey",SourceData[#Headers],0),0),IF(OR(_xlpm.metriccol=0,_xlpm.keycol=0),"Missing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f>
        <v/>
      </c>
      <c r="W109" s="31" t="str" cm="1">
        <f t="array" ref="W109">IF(OR(W$9="",W$9="No matching data"),"",_xlfn.LET(_xlpm.metriccol,_xlfn.IFNA(_xlfn.XMATCH("F5602PriorityLeaveDividendPaid_total",SourceData[#Headers],0),0),_xlpm.keycol,_xlfn.IFNA(_xlfn.XMATCH("LookupKey",SourceData[#Headers],0),0),IF(OR(_xlpm.metriccol=0,_xlpm.keycol=0),"Missing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f>
        <v/>
      </c>
      <c r="X109" s="31" t="str" cm="1">
        <f t="array" ref="X109">IF(OR(X$9="",X$9="No matching data"),"",_xlfn.LET(_xlpm.metriccol,_xlfn.IFNA(_xlfn.XMATCH("F5602PriorityLeaveDividendPaid_total",SourceData[#Headers],0),0),_xlpm.keycol,_xlfn.IFNA(_xlfn.XMATCH("LookupKey",SourceData[#Headers],0),0),IF(OR(_xlpm.metriccol=0,_xlpm.keycol=0),"Missing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f>
        <v/>
      </c>
    </row>
    <row r="110" spans="1:24" x14ac:dyDescent="0.25">
      <c r="A110" t="s">
        <v>104</v>
      </c>
      <c r="B110" s="48" cm="1">
        <f t="array" ref="B110">IF(OR(B$9="",B$9="No matching data"),"",_xlfn.LET(_xlpm.metriccol,_xlfn.IFNA(_xlfn.XMATCH("F56023PriorityLeaveDividendPaid_total",SourceData[#Headers],0),0),_xlpm.keycol,_xlfn.IFNA(_xlfn.XMATCH("LookupKey",SourceData[#Headers],0),0),IF(OR(_xlpm.metriccol=0,_xlpm.keycol=0),"Missing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f>
        <v>21806742.66</v>
      </c>
      <c r="C110" s="48" t="str" cm="1">
        <f t="array" ref="C110">IF(OR(C$9="",C$9="No matching data"),"",_xlfn.LET(_xlpm.metriccol,_xlfn.IFNA(_xlfn.XMATCH("F56023PriorityLeaveDividendPaid_total",SourceData[#Headers],0),0),_xlpm.keycol,_xlfn.IFNA(_xlfn.XMATCH("LookupKey",SourceData[#Headers],0),0),IF(OR(_xlpm.metriccol=0,_xlpm.keycol=0),"Missing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f>
        <v/>
      </c>
      <c r="D110" s="48" t="str" cm="1">
        <f t="array" ref="D110">IF(OR(D$9="",D$9="No matching data"),"",_xlfn.LET(_xlpm.metriccol,_xlfn.IFNA(_xlfn.XMATCH("F56023PriorityLeaveDividendPaid_total",SourceData[#Headers],0),0),_xlpm.keycol,_xlfn.IFNA(_xlfn.XMATCH("LookupKey",SourceData[#Headers],0),0),IF(OR(_xlpm.metriccol=0,_xlpm.keycol=0),"Missing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f>
        <v/>
      </c>
      <c r="E110" s="48" t="str" cm="1">
        <f t="array" ref="E110">IF(OR(E$9="",E$9="No matching data"),"",_xlfn.LET(_xlpm.metriccol,_xlfn.IFNA(_xlfn.XMATCH("F56023PriorityLeaveDividendPaid_total",SourceData[#Headers],0),0),_xlpm.keycol,_xlfn.IFNA(_xlfn.XMATCH("LookupKey",SourceData[#Headers],0),0),IF(OR(_xlpm.metriccol=0,_xlpm.keycol=0),"Missing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f>
        <v/>
      </c>
      <c r="F110" s="42" t="str" cm="1">
        <f t="array" ref="F110">IF(OR(F$9="",F$9="No matching data"),"",_xlfn.LET(_xlpm.metriccol,_xlfn.IFNA(_xlfn.XMATCH("F56023PriorityLeaveDividendPaid_total",SourceData[#Headers],0),0),_xlpm.keycol,_xlfn.IFNA(_xlfn.XMATCH("LookupKey",SourceData[#Headers],0),0),IF(OR(_xlpm.metriccol=0,_xlpm.keycol=0),"Missing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f>
        <v/>
      </c>
      <c r="G110" s="42" t="str" cm="1">
        <f t="array" ref="G110">IF(OR(G$9="",G$9="No matching data"),"",_xlfn.LET(_xlpm.metriccol,_xlfn.IFNA(_xlfn.XMATCH("F56023PriorityLeaveDividendPaid_total",SourceData[#Headers],0),0),_xlpm.keycol,_xlfn.IFNA(_xlfn.XMATCH("LookupKey",SourceData[#Headers],0),0),IF(OR(_xlpm.metriccol=0,_xlpm.keycol=0),"Missing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f>
        <v/>
      </c>
      <c r="H110" s="42" t="str" cm="1">
        <f t="array" ref="H110">IF(OR(H$9="",H$9="No matching data"),"",_xlfn.LET(_xlpm.metriccol,_xlfn.IFNA(_xlfn.XMATCH("F56023PriorityLeaveDividendPaid_total",SourceData[#Headers],0),0),_xlpm.keycol,_xlfn.IFNA(_xlfn.XMATCH("LookupKey",SourceData[#Headers],0),0),IF(OR(_xlpm.metriccol=0,_xlpm.keycol=0),"Missing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f>
        <v/>
      </c>
      <c r="I110" s="42" t="str" cm="1">
        <f t="array" ref="I110">IF(OR(I$9="",I$9="No matching data"),"",_xlfn.LET(_xlpm.metriccol,_xlfn.IFNA(_xlfn.XMATCH("F56023PriorityLeaveDividendPaid_total",SourceData[#Headers],0),0),_xlpm.keycol,_xlfn.IFNA(_xlfn.XMATCH("LookupKey",SourceData[#Headers],0),0),IF(OR(_xlpm.metriccol=0,_xlpm.keycol=0),"Missing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f>
        <v/>
      </c>
      <c r="J110" s="42" t="str" cm="1">
        <f t="array" ref="J110">IF(OR(J$9="",J$9="No matching data"),"",_xlfn.LET(_xlpm.metriccol,_xlfn.IFNA(_xlfn.XMATCH("F56023PriorityLeaveDividendPaid_total",SourceData[#Headers],0),0),_xlpm.keycol,_xlfn.IFNA(_xlfn.XMATCH("LookupKey",SourceData[#Headers],0),0),IF(OR(_xlpm.metriccol=0,_xlpm.keycol=0),"Missing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f>
        <v/>
      </c>
      <c r="K110" s="42" t="str" cm="1">
        <f t="array" ref="K110">IF(OR(K$9="",K$9="No matching data"),"",_xlfn.LET(_xlpm.metriccol,_xlfn.IFNA(_xlfn.XMATCH("F56023PriorityLeaveDividendPaid_total",SourceData[#Headers],0),0),_xlpm.keycol,_xlfn.IFNA(_xlfn.XMATCH("LookupKey",SourceData[#Headers],0),0),IF(OR(_xlpm.metriccol=0,_xlpm.keycol=0),"Missing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f>
        <v/>
      </c>
      <c r="L110" s="42" t="str" cm="1">
        <f t="array" ref="L110">IF(OR(L$9="",L$9="No matching data"),"",_xlfn.LET(_xlpm.metriccol,_xlfn.IFNA(_xlfn.XMATCH("F56023PriorityLeaveDividendPaid_total",SourceData[#Headers],0),0),_xlpm.keycol,_xlfn.IFNA(_xlfn.XMATCH("LookupKey",SourceData[#Headers],0),0),IF(OR(_xlpm.metriccol=0,_xlpm.keycol=0),"Missing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f>
        <v/>
      </c>
      <c r="M110" s="42" t="str" cm="1">
        <f t="array" ref="M110">IF(OR(M$9="",M$9="No matching data"),"",_xlfn.LET(_xlpm.metriccol,_xlfn.IFNA(_xlfn.XMATCH("F56023PriorityLeaveDividendPaid_total",SourceData[#Headers],0),0),_xlpm.keycol,_xlfn.IFNA(_xlfn.XMATCH("LookupKey",SourceData[#Headers],0),0),IF(OR(_xlpm.metriccol=0,_xlpm.keycol=0),"Missing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f>
        <v/>
      </c>
      <c r="N110" s="42" t="str" cm="1">
        <f t="array" ref="N110">IF(OR(N$9="",N$9="No matching data"),"",_xlfn.LET(_xlpm.metriccol,_xlfn.IFNA(_xlfn.XMATCH("F56023PriorityLeaveDividendPaid_total",SourceData[#Headers],0),0),_xlpm.keycol,_xlfn.IFNA(_xlfn.XMATCH("LookupKey",SourceData[#Headers],0),0),IF(OR(_xlpm.metriccol=0,_xlpm.keycol=0),"Missing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f>
        <v/>
      </c>
      <c r="O110" s="42" t="str" cm="1">
        <f t="array" ref="O110">IF(OR(O$9="",O$9="No matching data"),"",_xlfn.LET(_xlpm.metriccol,_xlfn.IFNA(_xlfn.XMATCH("F56023PriorityLeaveDividendPaid_total",SourceData[#Headers],0),0),_xlpm.keycol,_xlfn.IFNA(_xlfn.XMATCH("LookupKey",SourceData[#Headers],0),0),IF(OR(_xlpm.metriccol=0,_xlpm.keycol=0),"Missing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f>
        <v/>
      </c>
      <c r="P110" s="42" t="str" cm="1">
        <f t="array" ref="P110">IF(OR(P$9="",P$9="No matching data"),"",_xlfn.LET(_xlpm.metriccol,_xlfn.IFNA(_xlfn.XMATCH("F56023PriorityLeaveDividendPaid_total",SourceData[#Headers],0),0),_xlpm.keycol,_xlfn.IFNA(_xlfn.XMATCH("LookupKey",SourceData[#Headers],0),0),IF(OR(_xlpm.metriccol=0,_xlpm.keycol=0),"Missing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f>
        <v/>
      </c>
      <c r="Q110" s="42" t="str" cm="1">
        <f t="array" ref="Q110">IF(OR(Q$9="",Q$9="No matching data"),"",_xlfn.LET(_xlpm.metriccol,_xlfn.IFNA(_xlfn.XMATCH("F56023PriorityLeaveDividendPaid_total",SourceData[#Headers],0),0),_xlpm.keycol,_xlfn.IFNA(_xlfn.XMATCH("LookupKey",SourceData[#Headers],0),0),IF(OR(_xlpm.metriccol=0,_xlpm.keycol=0),"Missing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f>
        <v/>
      </c>
      <c r="R110" s="42" t="str" cm="1">
        <f t="array" ref="R110">IF(OR(R$9="",R$9="No matching data"),"",_xlfn.LET(_xlpm.metriccol,_xlfn.IFNA(_xlfn.XMATCH("F56023PriorityLeaveDividendPaid_total",SourceData[#Headers],0),0),_xlpm.keycol,_xlfn.IFNA(_xlfn.XMATCH("LookupKey",SourceData[#Headers],0),0),IF(OR(_xlpm.metriccol=0,_xlpm.keycol=0),"Missing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f>
        <v/>
      </c>
      <c r="S110" s="42" t="str" cm="1">
        <f t="array" ref="S110">IF(OR(S$9="",S$9="No matching data"),"",_xlfn.LET(_xlpm.metriccol,_xlfn.IFNA(_xlfn.XMATCH("F56023PriorityLeaveDividendPaid_total",SourceData[#Headers],0),0),_xlpm.keycol,_xlfn.IFNA(_xlfn.XMATCH("LookupKey",SourceData[#Headers],0),0),IF(OR(_xlpm.metriccol=0,_xlpm.keycol=0),"Missing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f>
        <v/>
      </c>
      <c r="T110" s="42" t="str" cm="1">
        <f t="array" ref="T110">IF(OR(T$9="",T$9="No matching data"),"",_xlfn.LET(_xlpm.metriccol,_xlfn.IFNA(_xlfn.XMATCH("F56023PriorityLeaveDividendPaid_total",SourceData[#Headers],0),0),_xlpm.keycol,_xlfn.IFNA(_xlfn.XMATCH("LookupKey",SourceData[#Headers],0),0),IF(OR(_xlpm.metriccol=0,_xlpm.keycol=0),"Missing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f>
        <v/>
      </c>
      <c r="U110" s="42" t="str" cm="1">
        <f t="array" ref="U110">IF(OR(U$9="",U$9="No matching data"),"",_xlfn.LET(_xlpm.metriccol,_xlfn.IFNA(_xlfn.XMATCH("F56023PriorityLeaveDividendPaid_total",SourceData[#Headers],0),0),_xlpm.keycol,_xlfn.IFNA(_xlfn.XMATCH("LookupKey",SourceData[#Headers],0),0),IF(OR(_xlpm.metriccol=0,_xlpm.keycol=0),"Missing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f>
        <v/>
      </c>
      <c r="V110" s="42" t="str" cm="1">
        <f t="array" ref="V110">IF(OR(V$9="",V$9="No matching data"),"",_xlfn.LET(_xlpm.metriccol,_xlfn.IFNA(_xlfn.XMATCH("F56023PriorityLeaveDividendPaid_total",SourceData[#Headers],0),0),_xlpm.keycol,_xlfn.IFNA(_xlfn.XMATCH("LookupKey",SourceData[#Headers],0),0),IF(OR(_xlpm.metriccol=0,_xlpm.keycol=0),"Missing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f>
        <v/>
      </c>
      <c r="W110" s="24" t="str" cm="1">
        <f t="array" ref="W110">IF(OR(W$9="",W$9="No matching data"),"",_xlfn.LET(_xlpm.metriccol,_xlfn.IFNA(_xlfn.XMATCH("F56023PriorityLeaveDividendPaid_total",SourceData[#Headers],0),0),_xlpm.keycol,_xlfn.IFNA(_xlfn.XMATCH("LookupKey",SourceData[#Headers],0),0),IF(OR(_xlpm.metriccol=0,_xlpm.keycol=0),"Missing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f>
        <v/>
      </c>
      <c r="X110" s="24" t="str" cm="1">
        <f t="array" ref="X110">IF(OR(X$9="",X$9="No matching data"),"",_xlfn.LET(_xlpm.metriccol,_xlfn.IFNA(_xlfn.XMATCH("F56023PriorityLeaveDividendPaid_total",SourceData[#Headers],0),0),_xlpm.keycol,_xlfn.IFNA(_xlfn.XMATCH("LookupKey",SourceData[#Headers],0),0),IF(OR(_xlpm.metriccol=0,_xlpm.keycol=0),"Missing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f>
        <v/>
      </c>
    </row>
    <row r="111" spans="1:24" x14ac:dyDescent="0.25">
      <c r="A111" t="s">
        <v>105</v>
      </c>
      <c r="B111" s="49" cm="1">
        <f t="array" ref="B111">IF(OR(B$9="",B$9="No matching data"),"",_xlfn.LET(_xlpm.metriccol,_xlfn.IFNA(_xlfn.XMATCH("F56023PriorityLeaveDividendRate_median",SourceData[#Headers],0),0),_xlpm.keycol,_xlfn.IFNA(_xlfn.XMATCH("LookupKey",SourceData[#Headers],0),0),IF(OR(_xlpm.metriccol=0,_xlpm.keycol=0),"Missing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data",_xlfn.LET(_xlpm.v,INDEX(SourceData[],_xlpm.sourcerow,_xlpm.metriccol),IF(OR(ISBLANK(INDEX(SourceData[],_xlpm.sourcerow,_xlpm.metriccol)),_xlpm.v="",LOWER(_xlpm.v&amp;"")="null"),"—",--_xlpm.v/100)))))))</f>
        <v>1</v>
      </c>
      <c r="C111" s="49" t="str" cm="1">
        <f t="array" ref="C111">IF(OR(C$9="",C$9="No matching data"),"",_xlfn.LET(_xlpm.metriccol,_xlfn.IFNA(_xlfn.XMATCH("F56023PriorityLeaveDividendRate_median",SourceData[#Headers],0),0),_xlpm.keycol,_xlfn.IFNA(_xlfn.XMATCH("LookupKey",SourceData[#Headers],0),0),IF(OR(_xlpm.metriccol=0,_xlpm.keycol=0),"Missing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data",_xlfn.LET(_xlpm.v,INDEX(SourceData[],_xlpm.sourcerow,_xlpm.metriccol),IF(OR(ISBLANK(INDEX(SourceData[],_xlpm.sourcerow,_xlpm.metriccol)),_xlpm.v="",LOWER(_xlpm.v&amp;"")="null"),"—",--_xlpm.v/100)))))))</f>
        <v/>
      </c>
      <c r="D111" s="49" t="str" cm="1">
        <f t="array" ref="D111">IF(OR(D$9="",D$9="No matching data"),"",_xlfn.LET(_xlpm.metriccol,_xlfn.IFNA(_xlfn.XMATCH("F56023PriorityLeaveDividendRate_median",SourceData[#Headers],0),0),_xlpm.keycol,_xlfn.IFNA(_xlfn.XMATCH("LookupKey",SourceData[#Headers],0),0),IF(OR(_xlpm.metriccol=0,_xlpm.keycol=0),"Missing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data",_xlfn.LET(_xlpm.v,INDEX(SourceData[],_xlpm.sourcerow,_xlpm.metriccol),IF(OR(ISBLANK(INDEX(SourceData[],_xlpm.sourcerow,_xlpm.metriccol)),_xlpm.v="",LOWER(_xlpm.v&amp;"")="null"),"—",--_xlpm.v/100)))))))</f>
        <v/>
      </c>
      <c r="E111" s="49" t="str" cm="1">
        <f t="array" ref="E111">IF(OR(E$9="",E$9="No matching data"),"",_xlfn.LET(_xlpm.metriccol,_xlfn.IFNA(_xlfn.XMATCH("F56023PriorityLeaveDividendRate_median",SourceData[#Headers],0),0),_xlpm.keycol,_xlfn.IFNA(_xlfn.XMATCH("LookupKey",SourceData[#Headers],0),0),IF(OR(_xlpm.metriccol=0,_xlpm.keycol=0),"Missing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data",_xlfn.LET(_xlpm.v,INDEX(SourceData[],_xlpm.sourcerow,_xlpm.metriccol),IF(OR(ISBLANK(INDEX(SourceData[],_xlpm.sourcerow,_xlpm.metriccol)),_xlpm.v="",LOWER(_xlpm.v&amp;"")="null"),"—",--_xlpm.v/100)))))))</f>
        <v/>
      </c>
      <c r="F111" s="49" t="str" cm="1">
        <f t="array" ref="F111">IF(OR(F$9="",F$9="No matching data"),"",_xlfn.LET(_xlpm.metriccol,_xlfn.IFNA(_xlfn.XMATCH("F56023PriorityLeaveDividendRate_median",SourceData[#Headers],0),0),_xlpm.keycol,_xlfn.IFNA(_xlfn.XMATCH("LookupKey",SourceData[#Headers],0),0),IF(OR(_xlpm.metriccol=0,_xlpm.keycol=0),"Missing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data",_xlfn.LET(_xlpm.v,INDEX(SourceData[],_xlpm.sourcerow,_xlpm.metriccol),IF(OR(ISBLANK(INDEX(SourceData[],_xlpm.sourcerow,_xlpm.metriccol)),_xlpm.v="",LOWER(_xlpm.v&amp;"")="null"),"—",--_xlpm.v/100)))))))</f>
        <v/>
      </c>
      <c r="G111" s="49" t="str" cm="1">
        <f t="array" ref="G111">IF(OR(G$9="",G$9="No matching data"),"",_xlfn.LET(_xlpm.metriccol,_xlfn.IFNA(_xlfn.XMATCH("F56023PriorityLeaveDividendRate_median",SourceData[#Headers],0),0),_xlpm.keycol,_xlfn.IFNA(_xlfn.XMATCH("LookupKey",SourceData[#Headers],0),0),IF(OR(_xlpm.metriccol=0,_xlpm.keycol=0),"Missing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data",_xlfn.LET(_xlpm.v,INDEX(SourceData[],_xlpm.sourcerow,_xlpm.metriccol),IF(OR(ISBLANK(INDEX(SourceData[],_xlpm.sourcerow,_xlpm.metriccol)),_xlpm.v="",LOWER(_xlpm.v&amp;"")="null"),"—",--_xlpm.v/100)))))))</f>
        <v/>
      </c>
      <c r="H111" s="49" t="str" cm="1">
        <f t="array" ref="H111">IF(OR(H$9="",H$9="No matching data"),"",_xlfn.LET(_xlpm.metriccol,_xlfn.IFNA(_xlfn.XMATCH("F56023PriorityLeaveDividendRate_median",SourceData[#Headers],0),0),_xlpm.keycol,_xlfn.IFNA(_xlfn.XMATCH("LookupKey",SourceData[#Headers],0),0),IF(OR(_xlpm.metriccol=0,_xlpm.keycol=0),"Missing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data",_xlfn.LET(_xlpm.v,INDEX(SourceData[],_xlpm.sourcerow,_xlpm.metriccol),IF(OR(ISBLANK(INDEX(SourceData[],_xlpm.sourcerow,_xlpm.metriccol)),_xlpm.v="",LOWER(_xlpm.v&amp;"")="null"),"—",--_xlpm.v/100)))))))</f>
        <v/>
      </c>
      <c r="I111" s="49" t="str" cm="1">
        <f t="array" ref="I111">IF(OR(I$9="",I$9="No matching data"),"",_xlfn.LET(_xlpm.metriccol,_xlfn.IFNA(_xlfn.XMATCH("F56023PriorityLeaveDividendRate_median",SourceData[#Headers],0),0),_xlpm.keycol,_xlfn.IFNA(_xlfn.XMATCH("LookupKey",SourceData[#Headers],0),0),IF(OR(_xlpm.metriccol=0,_xlpm.keycol=0),"Missing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data",_xlfn.LET(_xlpm.v,INDEX(SourceData[],_xlpm.sourcerow,_xlpm.metriccol),IF(OR(ISBLANK(INDEX(SourceData[],_xlpm.sourcerow,_xlpm.metriccol)),_xlpm.v="",LOWER(_xlpm.v&amp;"")="null"),"—",--_xlpm.v/100)))))))</f>
        <v/>
      </c>
      <c r="J111" s="49" t="str" cm="1">
        <f t="array" ref="J111">IF(OR(J$9="",J$9="No matching data"),"",_xlfn.LET(_xlpm.metriccol,_xlfn.IFNA(_xlfn.XMATCH("F56023PriorityLeaveDividendRate_median",SourceData[#Headers],0),0),_xlpm.keycol,_xlfn.IFNA(_xlfn.XMATCH("LookupKey",SourceData[#Headers],0),0),IF(OR(_xlpm.metriccol=0,_xlpm.keycol=0),"Missing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data",_xlfn.LET(_xlpm.v,INDEX(SourceData[],_xlpm.sourcerow,_xlpm.metriccol),IF(OR(ISBLANK(INDEX(SourceData[],_xlpm.sourcerow,_xlpm.metriccol)),_xlpm.v="",LOWER(_xlpm.v&amp;"")="null"),"—",--_xlpm.v/100)))))))</f>
        <v/>
      </c>
      <c r="K111" s="49" t="str" cm="1">
        <f t="array" ref="K111">IF(OR(K$9="",K$9="No matching data"),"",_xlfn.LET(_xlpm.metriccol,_xlfn.IFNA(_xlfn.XMATCH("F56023PriorityLeaveDividendRate_median",SourceData[#Headers],0),0),_xlpm.keycol,_xlfn.IFNA(_xlfn.XMATCH("LookupKey",SourceData[#Headers],0),0),IF(OR(_xlpm.metriccol=0,_xlpm.keycol=0),"Missing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data",_xlfn.LET(_xlpm.v,INDEX(SourceData[],_xlpm.sourcerow,_xlpm.metriccol),IF(OR(ISBLANK(INDEX(SourceData[],_xlpm.sourcerow,_xlpm.metriccol)),_xlpm.v="",LOWER(_xlpm.v&amp;"")="null"),"—",--_xlpm.v/100)))))))</f>
        <v/>
      </c>
      <c r="L111" s="49" t="str" cm="1">
        <f t="array" ref="L111">IF(OR(L$9="",L$9="No matching data"),"",_xlfn.LET(_xlpm.metriccol,_xlfn.IFNA(_xlfn.XMATCH("F56023PriorityLeaveDividendRate_median",SourceData[#Headers],0),0),_xlpm.keycol,_xlfn.IFNA(_xlfn.XMATCH("LookupKey",SourceData[#Headers],0),0),IF(OR(_xlpm.metriccol=0,_xlpm.keycol=0),"Missing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data",_xlfn.LET(_xlpm.v,INDEX(SourceData[],_xlpm.sourcerow,_xlpm.metriccol),IF(OR(ISBLANK(INDEX(SourceData[],_xlpm.sourcerow,_xlpm.metriccol)),_xlpm.v="",LOWER(_xlpm.v&amp;"")="null"),"—",--_xlpm.v/100)))))))</f>
        <v/>
      </c>
      <c r="M111" s="49" t="str" cm="1">
        <f t="array" ref="M111">IF(OR(M$9="",M$9="No matching data"),"",_xlfn.LET(_xlpm.metriccol,_xlfn.IFNA(_xlfn.XMATCH("F56023PriorityLeaveDividendRate_median",SourceData[#Headers],0),0),_xlpm.keycol,_xlfn.IFNA(_xlfn.XMATCH("LookupKey",SourceData[#Headers],0),0),IF(OR(_xlpm.metriccol=0,_xlpm.keycol=0),"Missing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data",_xlfn.LET(_xlpm.v,INDEX(SourceData[],_xlpm.sourcerow,_xlpm.metriccol),IF(OR(ISBLANK(INDEX(SourceData[],_xlpm.sourcerow,_xlpm.metriccol)),_xlpm.v="",LOWER(_xlpm.v&amp;"")="null"),"—",--_xlpm.v/100)))))))</f>
        <v/>
      </c>
      <c r="N111" s="49" t="str" cm="1">
        <f t="array" ref="N111">IF(OR(N$9="",N$9="No matching data"),"",_xlfn.LET(_xlpm.metriccol,_xlfn.IFNA(_xlfn.XMATCH("F56023PriorityLeaveDividendRate_median",SourceData[#Headers],0),0),_xlpm.keycol,_xlfn.IFNA(_xlfn.XMATCH("LookupKey",SourceData[#Headers],0),0),IF(OR(_xlpm.metriccol=0,_xlpm.keycol=0),"Missing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data",_xlfn.LET(_xlpm.v,INDEX(SourceData[],_xlpm.sourcerow,_xlpm.metriccol),IF(OR(ISBLANK(INDEX(SourceData[],_xlpm.sourcerow,_xlpm.metriccol)),_xlpm.v="",LOWER(_xlpm.v&amp;"")="null"),"—",--_xlpm.v/100)))))))</f>
        <v/>
      </c>
      <c r="O111" s="49" t="str" cm="1">
        <f t="array" ref="O111">IF(OR(O$9="",O$9="No matching data"),"",_xlfn.LET(_xlpm.metriccol,_xlfn.IFNA(_xlfn.XMATCH("F56023PriorityLeaveDividendRate_median",SourceData[#Headers],0),0),_xlpm.keycol,_xlfn.IFNA(_xlfn.XMATCH("LookupKey",SourceData[#Headers],0),0),IF(OR(_xlpm.metriccol=0,_xlpm.keycol=0),"Missing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data",_xlfn.LET(_xlpm.v,INDEX(SourceData[],_xlpm.sourcerow,_xlpm.metriccol),IF(OR(ISBLANK(INDEX(SourceData[],_xlpm.sourcerow,_xlpm.metriccol)),_xlpm.v="",LOWER(_xlpm.v&amp;"")="null"),"—",--_xlpm.v/100)))))))</f>
        <v/>
      </c>
      <c r="P111" s="49" t="str" cm="1">
        <f t="array" ref="P111">IF(OR(P$9="",P$9="No matching data"),"",_xlfn.LET(_xlpm.metriccol,_xlfn.IFNA(_xlfn.XMATCH("F56023PriorityLeaveDividendRate_median",SourceData[#Headers],0),0),_xlpm.keycol,_xlfn.IFNA(_xlfn.XMATCH("LookupKey",SourceData[#Headers],0),0),IF(OR(_xlpm.metriccol=0,_xlpm.keycol=0),"Missing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data",_xlfn.LET(_xlpm.v,INDEX(SourceData[],_xlpm.sourcerow,_xlpm.metriccol),IF(OR(ISBLANK(INDEX(SourceData[],_xlpm.sourcerow,_xlpm.metriccol)),_xlpm.v="",LOWER(_xlpm.v&amp;"")="null"),"—",--_xlpm.v/100)))))))</f>
        <v/>
      </c>
      <c r="Q111" s="49" t="str" cm="1">
        <f t="array" ref="Q111">IF(OR(Q$9="",Q$9="No matching data"),"",_xlfn.LET(_xlpm.metriccol,_xlfn.IFNA(_xlfn.XMATCH("F56023PriorityLeaveDividendRate_median",SourceData[#Headers],0),0),_xlpm.keycol,_xlfn.IFNA(_xlfn.XMATCH("LookupKey",SourceData[#Headers],0),0),IF(OR(_xlpm.metriccol=0,_xlpm.keycol=0),"Missing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data",_xlfn.LET(_xlpm.v,INDEX(SourceData[],_xlpm.sourcerow,_xlpm.metriccol),IF(OR(ISBLANK(INDEX(SourceData[],_xlpm.sourcerow,_xlpm.metriccol)),_xlpm.v="",LOWER(_xlpm.v&amp;"")="null"),"—",--_xlpm.v/100)))))))</f>
        <v/>
      </c>
      <c r="R111" s="49" t="str" cm="1">
        <f t="array" ref="R111">IF(OR(R$9="",R$9="No matching data"),"",_xlfn.LET(_xlpm.metriccol,_xlfn.IFNA(_xlfn.XMATCH("F56023PriorityLeaveDividendRate_median",SourceData[#Headers],0),0),_xlpm.keycol,_xlfn.IFNA(_xlfn.XMATCH("LookupKey",SourceData[#Headers],0),0),IF(OR(_xlpm.metriccol=0,_xlpm.keycol=0),"Missing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data",_xlfn.LET(_xlpm.v,INDEX(SourceData[],_xlpm.sourcerow,_xlpm.metriccol),IF(OR(ISBLANK(INDEX(SourceData[],_xlpm.sourcerow,_xlpm.metriccol)),_xlpm.v="",LOWER(_xlpm.v&amp;"")="null"),"—",--_xlpm.v/100)))))))</f>
        <v/>
      </c>
      <c r="S111" s="49" t="str" cm="1">
        <f t="array" ref="S111">IF(OR(S$9="",S$9="No matching data"),"",_xlfn.LET(_xlpm.metriccol,_xlfn.IFNA(_xlfn.XMATCH("F56023PriorityLeaveDividendRate_median",SourceData[#Headers],0),0),_xlpm.keycol,_xlfn.IFNA(_xlfn.XMATCH("LookupKey",SourceData[#Headers],0),0),IF(OR(_xlpm.metriccol=0,_xlpm.keycol=0),"Missing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data",_xlfn.LET(_xlpm.v,INDEX(SourceData[],_xlpm.sourcerow,_xlpm.metriccol),IF(OR(ISBLANK(INDEX(SourceData[],_xlpm.sourcerow,_xlpm.metriccol)),_xlpm.v="",LOWER(_xlpm.v&amp;"")="null"),"—",--_xlpm.v/100)))))))</f>
        <v/>
      </c>
      <c r="T111" s="49" t="str" cm="1">
        <f t="array" ref="T111">IF(OR(T$9="",T$9="No matching data"),"",_xlfn.LET(_xlpm.metriccol,_xlfn.IFNA(_xlfn.XMATCH("F56023PriorityLeaveDividendRate_median",SourceData[#Headers],0),0),_xlpm.keycol,_xlfn.IFNA(_xlfn.XMATCH("LookupKey",SourceData[#Headers],0),0),IF(OR(_xlpm.metriccol=0,_xlpm.keycol=0),"Missing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data",_xlfn.LET(_xlpm.v,INDEX(SourceData[],_xlpm.sourcerow,_xlpm.metriccol),IF(OR(ISBLANK(INDEX(SourceData[],_xlpm.sourcerow,_xlpm.metriccol)),_xlpm.v="",LOWER(_xlpm.v&amp;"")="null"),"—",--_xlpm.v/100)))))))</f>
        <v/>
      </c>
      <c r="U111" s="49" t="str" cm="1">
        <f t="array" ref="U111">IF(OR(U$9="",U$9="No matching data"),"",_xlfn.LET(_xlpm.metriccol,_xlfn.IFNA(_xlfn.XMATCH("F56023PriorityLeaveDividendRate_median",SourceData[#Headers],0),0),_xlpm.keycol,_xlfn.IFNA(_xlfn.XMATCH("LookupKey",SourceData[#Headers],0),0),IF(OR(_xlpm.metriccol=0,_xlpm.keycol=0),"Missing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data",_xlfn.LET(_xlpm.v,INDEX(SourceData[],_xlpm.sourcerow,_xlpm.metriccol),IF(OR(ISBLANK(INDEX(SourceData[],_xlpm.sourcerow,_xlpm.metriccol)),_xlpm.v="",LOWER(_xlpm.v&amp;"")="null"),"—",--_xlpm.v/100)))))))</f>
        <v/>
      </c>
      <c r="V111" s="49" t="str" cm="1">
        <f t="array" ref="V111">IF(OR(V$9="",V$9="No matching data"),"",_xlfn.LET(_xlpm.metriccol,_xlfn.IFNA(_xlfn.XMATCH("F56023PriorityLeaveDividendRate_median",SourceData[#Headers],0),0),_xlpm.keycol,_xlfn.IFNA(_xlfn.XMATCH("LookupKey",SourceData[#Headers],0),0),IF(OR(_xlpm.metriccol=0,_xlpm.keycol=0),"Missing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data",_xlfn.LET(_xlpm.v,INDEX(SourceData[],_xlpm.sourcerow,_xlpm.metriccol),IF(OR(ISBLANK(INDEX(SourceData[],_xlpm.sourcerow,_xlpm.metriccol)),_xlpm.v="",LOWER(_xlpm.v&amp;"")="null"),"—",--_xlpm.v/100)))))))</f>
        <v/>
      </c>
      <c r="W111" s="19" t="str" cm="1">
        <f t="array" ref="W111">IF(OR(W$9="",W$9="No matching data"),"",_xlfn.LET(_xlpm.metriccol,_xlfn.IFNA(_xlfn.XMATCH("F56023PriorityLeaveDividendRate_median",SourceData[#Headers],0),0),_xlpm.keycol,_xlfn.IFNA(_xlfn.XMATCH("LookupKey",SourceData[#Headers],0),0),IF(OR(_xlpm.metriccol=0,_xlpm.keycol=0),"Missing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data",_xlfn.LET(_xlpm.v,INDEX(SourceData[],_xlpm.sourcerow,_xlpm.metriccol),IF(OR(ISBLANK(INDEX(SourceData[],_xlpm.sourcerow,_xlpm.metriccol)),_xlpm.v="",LOWER(_xlpm.v&amp;"")="null"),"—",--_xlpm.v/100)))))))</f>
        <v/>
      </c>
      <c r="X111" s="19" t="str" cm="1">
        <f t="array" ref="X111">IF(OR(X$9="",X$9="No matching data"),"",_xlfn.LET(_xlpm.metriccol,_xlfn.IFNA(_xlfn.XMATCH("F56023PriorityLeaveDividendRate_median",SourceData[#Headers],0),0),_xlpm.keycol,_xlfn.IFNA(_xlfn.XMATCH("LookupKey",SourceData[#Headers],0),0),IF(OR(_xlpm.metriccol=0,_xlpm.keycol=0),"Missing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data",_xlfn.LET(_xlpm.v,INDEX(SourceData[],_xlpm.sourcerow,_xlpm.metriccol),IF(OR(ISBLANK(INDEX(SourceData[],_xlpm.sourcerow,_xlpm.metriccol)),_xlpm.v="",LOWER(_xlpm.v&amp;"")="null"),"—",--_xlpm.v/100)))))))</f>
        <v/>
      </c>
    </row>
    <row r="112" spans="1:24" s="23" customFormat="1" x14ac:dyDescent="0.25">
      <c r="A112"/>
      <c r="B112" s="30"/>
      <c r="C112" s="30"/>
      <c r="D112" s="30"/>
      <c r="E112" s="30"/>
      <c r="F112" s="30"/>
      <c r="G112" s="30"/>
      <c r="H112" s="30"/>
      <c r="I112" s="30"/>
      <c r="J112" s="30"/>
      <c r="K112" s="30"/>
      <c r="L112" s="30"/>
      <c r="M112" s="30"/>
      <c r="N112" s="30"/>
      <c r="O112" s="30"/>
      <c r="P112" s="30"/>
      <c r="Q112" s="30"/>
      <c r="R112" s="30"/>
      <c r="S112" s="30"/>
      <c r="T112" s="30"/>
      <c r="U112" s="30"/>
      <c r="V112" s="30"/>
      <c r="W112" s="31"/>
      <c r="X112" s="31"/>
    </row>
    <row r="113" spans="1:24" s="27" customFormat="1" x14ac:dyDescent="0.25">
      <c r="A113" s="1" t="s">
        <v>106</v>
      </c>
      <c r="B113" s="28"/>
      <c r="C113" s="28"/>
      <c r="D113" s="28"/>
      <c r="E113" s="28"/>
      <c r="F113" s="28"/>
      <c r="G113" s="28"/>
      <c r="H113" s="28"/>
      <c r="I113" s="28"/>
      <c r="J113" s="28"/>
      <c r="K113" s="28"/>
      <c r="L113" s="28"/>
      <c r="M113" s="28"/>
      <c r="N113" s="28"/>
      <c r="O113" s="28"/>
      <c r="P113" s="28"/>
      <c r="Q113" s="28"/>
      <c r="R113" s="28"/>
      <c r="S113" s="28"/>
      <c r="T113" s="28"/>
      <c r="U113" s="28"/>
      <c r="V113" s="28"/>
      <c r="W113" s="29"/>
      <c r="X113" s="29"/>
    </row>
    <row r="114" spans="1:24" s="23" customFormat="1" x14ac:dyDescent="0.25">
      <c r="A114" t="s">
        <v>107</v>
      </c>
      <c r="B114" s="30" cm="1">
        <f t="array" ref="B114">IF(OR(B$9="",B$9="No matching data"),"",_xlfn.LET(_xlpm.metriccol,_xlfn.IFNA(_xlfn.XMATCH("F5602PriorityRetrenchmentDividendPaid_total",SourceData[#Headers],0),0),_xlpm.keycol,_xlfn.IFNA(_xlfn.XMATCH("LookupKey",SourceData[#Headers],0),0),IF(OR(_xlpm.metriccol=0,_xlpm.keycol=0),"Missing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f>
        <v>26309060.579999998</v>
      </c>
      <c r="C114" s="30" t="str" cm="1">
        <f t="array" ref="C114">IF(OR(C$9="",C$9="No matching data"),"",_xlfn.LET(_xlpm.metriccol,_xlfn.IFNA(_xlfn.XMATCH("F5602PriorityRetrenchmentDividendPaid_total",SourceData[#Headers],0),0),_xlpm.keycol,_xlfn.IFNA(_xlfn.XMATCH("LookupKey",SourceData[#Headers],0),0),IF(OR(_xlpm.metriccol=0,_xlpm.keycol=0),"Missing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f>
        <v/>
      </c>
      <c r="D114" s="30" t="str" cm="1">
        <f t="array" ref="D114">IF(OR(D$9="",D$9="No matching data"),"",_xlfn.LET(_xlpm.metriccol,_xlfn.IFNA(_xlfn.XMATCH("F5602PriorityRetrenchmentDividendPaid_total",SourceData[#Headers],0),0),_xlpm.keycol,_xlfn.IFNA(_xlfn.XMATCH("LookupKey",SourceData[#Headers],0),0),IF(OR(_xlpm.metriccol=0,_xlpm.keycol=0),"Missing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f>
        <v/>
      </c>
      <c r="E114" s="30" t="str" cm="1">
        <f t="array" ref="E114">IF(OR(E$9="",E$9="No matching data"),"",_xlfn.LET(_xlpm.metriccol,_xlfn.IFNA(_xlfn.XMATCH("F5602PriorityRetrenchmentDividendPaid_total",SourceData[#Headers],0),0),_xlpm.keycol,_xlfn.IFNA(_xlfn.XMATCH("LookupKey",SourceData[#Headers],0),0),IF(OR(_xlpm.metriccol=0,_xlpm.keycol=0),"Missing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f>
        <v/>
      </c>
      <c r="F114" s="30" t="str" cm="1">
        <f t="array" ref="F114">IF(OR(F$9="",F$9="No matching data"),"",_xlfn.LET(_xlpm.metriccol,_xlfn.IFNA(_xlfn.XMATCH("F5602PriorityRetrenchmentDividendPaid_total",SourceData[#Headers],0),0),_xlpm.keycol,_xlfn.IFNA(_xlfn.XMATCH("LookupKey",SourceData[#Headers],0),0),IF(OR(_xlpm.metriccol=0,_xlpm.keycol=0),"Missing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f>
        <v/>
      </c>
      <c r="G114" s="30" t="str" cm="1">
        <f t="array" ref="G114">IF(OR(G$9="",G$9="No matching data"),"",_xlfn.LET(_xlpm.metriccol,_xlfn.IFNA(_xlfn.XMATCH("F5602PriorityRetrenchmentDividendPaid_total",SourceData[#Headers],0),0),_xlpm.keycol,_xlfn.IFNA(_xlfn.XMATCH("LookupKey",SourceData[#Headers],0),0),IF(OR(_xlpm.metriccol=0,_xlpm.keycol=0),"Missing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f>
        <v/>
      </c>
      <c r="H114" s="30" t="str" cm="1">
        <f t="array" ref="H114">IF(OR(H$9="",H$9="No matching data"),"",_xlfn.LET(_xlpm.metriccol,_xlfn.IFNA(_xlfn.XMATCH("F5602PriorityRetrenchmentDividendPaid_total",SourceData[#Headers],0),0),_xlpm.keycol,_xlfn.IFNA(_xlfn.XMATCH("LookupKey",SourceData[#Headers],0),0),IF(OR(_xlpm.metriccol=0,_xlpm.keycol=0),"Missing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f>
        <v/>
      </c>
      <c r="I114" s="30" t="str" cm="1">
        <f t="array" ref="I114">IF(OR(I$9="",I$9="No matching data"),"",_xlfn.LET(_xlpm.metriccol,_xlfn.IFNA(_xlfn.XMATCH("F5602PriorityRetrenchmentDividendPaid_total",SourceData[#Headers],0),0),_xlpm.keycol,_xlfn.IFNA(_xlfn.XMATCH("LookupKey",SourceData[#Headers],0),0),IF(OR(_xlpm.metriccol=0,_xlpm.keycol=0),"Missing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f>
        <v/>
      </c>
      <c r="J114" s="30" t="str" cm="1">
        <f t="array" ref="J114">IF(OR(J$9="",J$9="No matching data"),"",_xlfn.LET(_xlpm.metriccol,_xlfn.IFNA(_xlfn.XMATCH("F5602PriorityRetrenchmentDividendPaid_total",SourceData[#Headers],0),0),_xlpm.keycol,_xlfn.IFNA(_xlfn.XMATCH("LookupKey",SourceData[#Headers],0),0),IF(OR(_xlpm.metriccol=0,_xlpm.keycol=0),"Missing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f>
        <v/>
      </c>
      <c r="K114" s="30" t="str" cm="1">
        <f t="array" ref="K114">IF(OR(K$9="",K$9="No matching data"),"",_xlfn.LET(_xlpm.metriccol,_xlfn.IFNA(_xlfn.XMATCH("F5602PriorityRetrenchmentDividendPaid_total",SourceData[#Headers],0),0),_xlpm.keycol,_xlfn.IFNA(_xlfn.XMATCH("LookupKey",SourceData[#Headers],0),0),IF(OR(_xlpm.metriccol=0,_xlpm.keycol=0),"Missing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f>
        <v/>
      </c>
      <c r="L114" s="30" t="str" cm="1">
        <f t="array" ref="L114">IF(OR(L$9="",L$9="No matching data"),"",_xlfn.LET(_xlpm.metriccol,_xlfn.IFNA(_xlfn.XMATCH("F5602PriorityRetrenchmentDividendPaid_total",SourceData[#Headers],0),0),_xlpm.keycol,_xlfn.IFNA(_xlfn.XMATCH("LookupKey",SourceData[#Headers],0),0),IF(OR(_xlpm.metriccol=0,_xlpm.keycol=0),"Missing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f>
        <v/>
      </c>
      <c r="M114" s="30" t="str" cm="1">
        <f t="array" ref="M114">IF(OR(M$9="",M$9="No matching data"),"",_xlfn.LET(_xlpm.metriccol,_xlfn.IFNA(_xlfn.XMATCH("F5602PriorityRetrenchmentDividendPaid_total",SourceData[#Headers],0),0),_xlpm.keycol,_xlfn.IFNA(_xlfn.XMATCH("LookupKey",SourceData[#Headers],0),0),IF(OR(_xlpm.metriccol=0,_xlpm.keycol=0),"Missing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f>
        <v/>
      </c>
      <c r="N114" s="30" t="str" cm="1">
        <f t="array" ref="N114">IF(OR(N$9="",N$9="No matching data"),"",_xlfn.LET(_xlpm.metriccol,_xlfn.IFNA(_xlfn.XMATCH("F5602PriorityRetrenchmentDividendPaid_total",SourceData[#Headers],0),0),_xlpm.keycol,_xlfn.IFNA(_xlfn.XMATCH("LookupKey",SourceData[#Headers],0),0),IF(OR(_xlpm.metriccol=0,_xlpm.keycol=0),"Missing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f>
        <v/>
      </c>
      <c r="O114" s="30" t="str" cm="1">
        <f t="array" ref="O114">IF(OR(O$9="",O$9="No matching data"),"",_xlfn.LET(_xlpm.metriccol,_xlfn.IFNA(_xlfn.XMATCH("F5602PriorityRetrenchmentDividendPaid_total",SourceData[#Headers],0),0),_xlpm.keycol,_xlfn.IFNA(_xlfn.XMATCH("LookupKey",SourceData[#Headers],0),0),IF(OR(_xlpm.metriccol=0,_xlpm.keycol=0),"Missing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f>
        <v/>
      </c>
      <c r="P114" s="30" t="str" cm="1">
        <f t="array" ref="P114">IF(OR(P$9="",P$9="No matching data"),"",_xlfn.LET(_xlpm.metriccol,_xlfn.IFNA(_xlfn.XMATCH("F5602PriorityRetrenchmentDividendPaid_total",SourceData[#Headers],0),0),_xlpm.keycol,_xlfn.IFNA(_xlfn.XMATCH("LookupKey",SourceData[#Headers],0),0),IF(OR(_xlpm.metriccol=0,_xlpm.keycol=0),"Missing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f>
        <v/>
      </c>
      <c r="Q114" s="30" t="str" cm="1">
        <f t="array" ref="Q114">IF(OR(Q$9="",Q$9="No matching data"),"",_xlfn.LET(_xlpm.metriccol,_xlfn.IFNA(_xlfn.XMATCH("F5602PriorityRetrenchmentDividendPaid_total",SourceData[#Headers],0),0),_xlpm.keycol,_xlfn.IFNA(_xlfn.XMATCH("LookupKey",SourceData[#Headers],0),0),IF(OR(_xlpm.metriccol=0,_xlpm.keycol=0),"Missing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f>
        <v/>
      </c>
      <c r="R114" s="30" t="str" cm="1">
        <f t="array" ref="R114">IF(OR(R$9="",R$9="No matching data"),"",_xlfn.LET(_xlpm.metriccol,_xlfn.IFNA(_xlfn.XMATCH("F5602PriorityRetrenchmentDividendPaid_total",SourceData[#Headers],0),0),_xlpm.keycol,_xlfn.IFNA(_xlfn.XMATCH("LookupKey",SourceData[#Headers],0),0),IF(OR(_xlpm.metriccol=0,_xlpm.keycol=0),"Missing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f>
        <v/>
      </c>
      <c r="S114" s="30" t="str" cm="1">
        <f t="array" ref="S114">IF(OR(S$9="",S$9="No matching data"),"",_xlfn.LET(_xlpm.metriccol,_xlfn.IFNA(_xlfn.XMATCH("F5602PriorityRetrenchmentDividendPaid_total",SourceData[#Headers],0),0),_xlpm.keycol,_xlfn.IFNA(_xlfn.XMATCH("LookupKey",SourceData[#Headers],0),0),IF(OR(_xlpm.metriccol=0,_xlpm.keycol=0),"Missing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f>
        <v/>
      </c>
      <c r="T114" s="30" t="str" cm="1">
        <f t="array" ref="T114">IF(OR(T$9="",T$9="No matching data"),"",_xlfn.LET(_xlpm.metriccol,_xlfn.IFNA(_xlfn.XMATCH("F5602PriorityRetrenchmentDividendPaid_total",SourceData[#Headers],0),0),_xlpm.keycol,_xlfn.IFNA(_xlfn.XMATCH("LookupKey",SourceData[#Headers],0),0),IF(OR(_xlpm.metriccol=0,_xlpm.keycol=0),"Missing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f>
        <v/>
      </c>
      <c r="U114" s="30" t="str" cm="1">
        <f t="array" ref="U114">IF(OR(U$9="",U$9="No matching data"),"",_xlfn.LET(_xlpm.metriccol,_xlfn.IFNA(_xlfn.XMATCH("F5602PriorityRetrenchmentDividendPaid_total",SourceData[#Headers],0),0),_xlpm.keycol,_xlfn.IFNA(_xlfn.XMATCH("LookupKey",SourceData[#Headers],0),0),IF(OR(_xlpm.metriccol=0,_xlpm.keycol=0),"Missing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f>
        <v/>
      </c>
      <c r="V114" s="30" t="str" cm="1">
        <f t="array" ref="V114">IF(OR(V$9="",V$9="No matching data"),"",_xlfn.LET(_xlpm.metriccol,_xlfn.IFNA(_xlfn.XMATCH("F5602PriorityRetrenchmentDividendPaid_total",SourceData[#Headers],0),0),_xlpm.keycol,_xlfn.IFNA(_xlfn.XMATCH("LookupKey",SourceData[#Headers],0),0),IF(OR(_xlpm.metriccol=0,_xlpm.keycol=0),"Missing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f>
        <v/>
      </c>
      <c r="W114" s="31" t="str" cm="1">
        <f t="array" ref="W114">IF(OR(W$9="",W$9="No matching data"),"",_xlfn.LET(_xlpm.metriccol,_xlfn.IFNA(_xlfn.XMATCH("F5602PriorityRetrenchmentDividendPaid_total",SourceData[#Headers],0),0),_xlpm.keycol,_xlfn.IFNA(_xlfn.XMATCH("LookupKey",SourceData[#Headers],0),0),IF(OR(_xlpm.metriccol=0,_xlpm.keycol=0),"Missing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f>
        <v/>
      </c>
      <c r="X114" s="31" t="str" cm="1">
        <f t="array" ref="X114">IF(OR(X$9="",X$9="No matching data"),"",_xlfn.LET(_xlpm.metriccol,_xlfn.IFNA(_xlfn.XMATCH("F5602PriorityRetrenchmentDividendPaid_total",SourceData[#Headers],0),0),_xlpm.keycol,_xlfn.IFNA(_xlfn.XMATCH("LookupKey",SourceData[#Headers],0),0),IF(OR(_xlpm.metriccol=0,_xlpm.keycol=0),"Missing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f>
        <v/>
      </c>
    </row>
    <row r="115" spans="1:24" x14ac:dyDescent="0.25">
      <c r="A115" t="s">
        <v>108</v>
      </c>
      <c r="B115" s="42" cm="1">
        <f t="array" ref="B115">IF(OR(B$9="",B$9="No matching data"),"",_xlfn.LET(_xlpm.metriccol,_xlfn.IFNA(_xlfn.XMATCH("F56023PriorityRetrenchmentDividendPaid_total",SourceData[#Headers],0),0),_xlpm.keycol,_xlfn.IFNA(_xlfn.XMATCH("LookupKey",SourceData[#Headers],0),0),IF(OR(_xlpm.metriccol=0,_xlpm.keycol=0),"Missing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f>
        <v>20779697.579999998</v>
      </c>
      <c r="C115" s="42" t="str" cm="1">
        <f t="array" ref="C115">IF(OR(C$9="",C$9="No matching data"),"",_xlfn.LET(_xlpm.metriccol,_xlfn.IFNA(_xlfn.XMATCH("F56023PriorityRetrenchmentDividendPaid_total",SourceData[#Headers],0),0),_xlpm.keycol,_xlfn.IFNA(_xlfn.XMATCH("LookupKey",SourceData[#Headers],0),0),IF(OR(_xlpm.metriccol=0,_xlpm.keycol=0),"Missing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f>
        <v/>
      </c>
      <c r="D115" s="42" t="str" cm="1">
        <f t="array" ref="D115">IF(OR(D$9="",D$9="No matching data"),"",_xlfn.LET(_xlpm.metriccol,_xlfn.IFNA(_xlfn.XMATCH("F56023PriorityRetrenchmentDividendPaid_total",SourceData[#Headers],0),0),_xlpm.keycol,_xlfn.IFNA(_xlfn.XMATCH("LookupKey",SourceData[#Headers],0),0),IF(OR(_xlpm.metriccol=0,_xlpm.keycol=0),"Missing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f>
        <v/>
      </c>
      <c r="E115" s="42" t="str" cm="1">
        <f t="array" ref="E115">IF(OR(E$9="",E$9="No matching data"),"",_xlfn.LET(_xlpm.metriccol,_xlfn.IFNA(_xlfn.XMATCH("F56023PriorityRetrenchmentDividendPaid_total",SourceData[#Headers],0),0),_xlpm.keycol,_xlfn.IFNA(_xlfn.XMATCH("LookupKey",SourceData[#Headers],0),0),IF(OR(_xlpm.metriccol=0,_xlpm.keycol=0),"Missing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f>
        <v/>
      </c>
      <c r="F115" s="42" t="str" cm="1">
        <f t="array" ref="F115">IF(OR(F$9="",F$9="No matching data"),"",_xlfn.LET(_xlpm.metriccol,_xlfn.IFNA(_xlfn.XMATCH("F56023PriorityRetrenchmentDividendPaid_total",SourceData[#Headers],0),0),_xlpm.keycol,_xlfn.IFNA(_xlfn.XMATCH("LookupKey",SourceData[#Headers],0),0),IF(OR(_xlpm.metriccol=0,_xlpm.keycol=0),"Missing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f>
        <v/>
      </c>
      <c r="G115" s="42" t="str" cm="1">
        <f t="array" ref="G115">IF(OR(G$9="",G$9="No matching data"),"",_xlfn.LET(_xlpm.metriccol,_xlfn.IFNA(_xlfn.XMATCH("F56023PriorityRetrenchmentDividendPaid_total",SourceData[#Headers],0),0),_xlpm.keycol,_xlfn.IFNA(_xlfn.XMATCH("LookupKey",SourceData[#Headers],0),0),IF(OR(_xlpm.metriccol=0,_xlpm.keycol=0),"Missing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f>
        <v/>
      </c>
      <c r="H115" s="42" t="str" cm="1">
        <f t="array" ref="H115">IF(OR(H$9="",H$9="No matching data"),"",_xlfn.LET(_xlpm.metriccol,_xlfn.IFNA(_xlfn.XMATCH("F56023PriorityRetrenchmentDividendPaid_total",SourceData[#Headers],0),0),_xlpm.keycol,_xlfn.IFNA(_xlfn.XMATCH("LookupKey",SourceData[#Headers],0),0),IF(OR(_xlpm.metriccol=0,_xlpm.keycol=0),"Missing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f>
        <v/>
      </c>
      <c r="I115" s="42" t="str" cm="1">
        <f t="array" ref="I115">IF(OR(I$9="",I$9="No matching data"),"",_xlfn.LET(_xlpm.metriccol,_xlfn.IFNA(_xlfn.XMATCH("F56023PriorityRetrenchmentDividendPaid_total",SourceData[#Headers],0),0),_xlpm.keycol,_xlfn.IFNA(_xlfn.XMATCH("LookupKey",SourceData[#Headers],0),0),IF(OR(_xlpm.metriccol=0,_xlpm.keycol=0),"Missing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f>
        <v/>
      </c>
      <c r="J115" s="42" t="str" cm="1">
        <f t="array" ref="J115">IF(OR(J$9="",J$9="No matching data"),"",_xlfn.LET(_xlpm.metriccol,_xlfn.IFNA(_xlfn.XMATCH("F56023PriorityRetrenchmentDividendPaid_total",SourceData[#Headers],0),0),_xlpm.keycol,_xlfn.IFNA(_xlfn.XMATCH("LookupKey",SourceData[#Headers],0),0),IF(OR(_xlpm.metriccol=0,_xlpm.keycol=0),"Missing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f>
        <v/>
      </c>
      <c r="K115" s="42" t="str" cm="1">
        <f t="array" ref="K115">IF(OR(K$9="",K$9="No matching data"),"",_xlfn.LET(_xlpm.metriccol,_xlfn.IFNA(_xlfn.XMATCH("F56023PriorityRetrenchmentDividendPaid_total",SourceData[#Headers],0),0),_xlpm.keycol,_xlfn.IFNA(_xlfn.XMATCH("LookupKey",SourceData[#Headers],0),0),IF(OR(_xlpm.metriccol=0,_xlpm.keycol=0),"Missing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f>
        <v/>
      </c>
      <c r="L115" s="42" t="str" cm="1">
        <f t="array" ref="L115">IF(OR(L$9="",L$9="No matching data"),"",_xlfn.LET(_xlpm.metriccol,_xlfn.IFNA(_xlfn.XMATCH("F56023PriorityRetrenchmentDividendPaid_total",SourceData[#Headers],0),0),_xlpm.keycol,_xlfn.IFNA(_xlfn.XMATCH("LookupKey",SourceData[#Headers],0),0),IF(OR(_xlpm.metriccol=0,_xlpm.keycol=0),"Missing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f>
        <v/>
      </c>
      <c r="M115" s="42" t="str" cm="1">
        <f t="array" ref="M115">IF(OR(M$9="",M$9="No matching data"),"",_xlfn.LET(_xlpm.metriccol,_xlfn.IFNA(_xlfn.XMATCH("F56023PriorityRetrenchmentDividendPaid_total",SourceData[#Headers],0),0),_xlpm.keycol,_xlfn.IFNA(_xlfn.XMATCH("LookupKey",SourceData[#Headers],0),0),IF(OR(_xlpm.metriccol=0,_xlpm.keycol=0),"Missing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f>
        <v/>
      </c>
      <c r="N115" s="42" t="str" cm="1">
        <f t="array" ref="N115">IF(OR(N$9="",N$9="No matching data"),"",_xlfn.LET(_xlpm.metriccol,_xlfn.IFNA(_xlfn.XMATCH("F56023PriorityRetrenchmentDividendPaid_total",SourceData[#Headers],0),0),_xlpm.keycol,_xlfn.IFNA(_xlfn.XMATCH("LookupKey",SourceData[#Headers],0),0),IF(OR(_xlpm.metriccol=0,_xlpm.keycol=0),"Missing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f>
        <v/>
      </c>
      <c r="O115" s="42" t="str" cm="1">
        <f t="array" ref="O115">IF(OR(O$9="",O$9="No matching data"),"",_xlfn.LET(_xlpm.metriccol,_xlfn.IFNA(_xlfn.XMATCH("F56023PriorityRetrenchmentDividendPaid_total",SourceData[#Headers],0),0),_xlpm.keycol,_xlfn.IFNA(_xlfn.XMATCH("LookupKey",SourceData[#Headers],0),0),IF(OR(_xlpm.metriccol=0,_xlpm.keycol=0),"Missing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f>
        <v/>
      </c>
      <c r="P115" s="42" t="str" cm="1">
        <f t="array" ref="P115">IF(OR(P$9="",P$9="No matching data"),"",_xlfn.LET(_xlpm.metriccol,_xlfn.IFNA(_xlfn.XMATCH("F56023PriorityRetrenchmentDividendPaid_total",SourceData[#Headers],0),0),_xlpm.keycol,_xlfn.IFNA(_xlfn.XMATCH("LookupKey",SourceData[#Headers],0),0),IF(OR(_xlpm.metriccol=0,_xlpm.keycol=0),"Missing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f>
        <v/>
      </c>
      <c r="Q115" s="42" t="str" cm="1">
        <f t="array" ref="Q115">IF(OR(Q$9="",Q$9="No matching data"),"",_xlfn.LET(_xlpm.metriccol,_xlfn.IFNA(_xlfn.XMATCH("F56023PriorityRetrenchmentDividendPaid_total",SourceData[#Headers],0),0),_xlpm.keycol,_xlfn.IFNA(_xlfn.XMATCH("LookupKey",SourceData[#Headers],0),0),IF(OR(_xlpm.metriccol=0,_xlpm.keycol=0),"Missing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f>
        <v/>
      </c>
      <c r="R115" s="42" t="str" cm="1">
        <f t="array" ref="R115">IF(OR(R$9="",R$9="No matching data"),"",_xlfn.LET(_xlpm.metriccol,_xlfn.IFNA(_xlfn.XMATCH("F56023PriorityRetrenchmentDividendPaid_total",SourceData[#Headers],0),0),_xlpm.keycol,_xlfn.IFNA(_xlfn.XMATCH("LookupKey",SourceData[#Headers],0),0),IF(OR(_xlpm.metriccol=0,_xlpm.keycol=0),"Missing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f>
        <v/>
      </c>
      <c r="S115" s="42" t="str" cm="1">
        <f t="array" ref="S115">IF(OR(S$9="",S$9="No matching data"),"",_xlfn.LET(_xlpm.metriccol,_xlfn.IFNA(_xlfn.XMATCH("F56023PriorityRetrenchmentDividendPaid_total",SourceData[#Headers],0),0),_xlpm.keycol,_xlfn.IFNA(_xlfn.XMATCH("LookupKey",SourceData[#Headers],0),0),IF(OR(_xlpm.metriccol=0,_xlpm.keycol=0),"Missing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f>
        <v/>
      </c>
      <c r="T115" s="42" t="str" cm="1">
        <f t="array" ref="T115">IF(OR(T$9="",T$9="No matching data"),"",_xlfn.LET(_xlpm.metriccol,_xlfn.IFNA(_xlfn.XMATCH("F56023PriorityRetrenchmentDividendPaid_total",SourceData[#Headers],0),0),_xlpm.keycol,_xlfn.IFNA(_xlfn.XMATCH("LookupKey",SourceData[#Headers],0),0),IF(OR(_xlpm.metriccol=0,_xlpm.keycol=0),"Missing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f>
        <v/>
      </c>
      <c r="U115" s="42" t="str" cm="1">
        <f t="array" ref="U115">IF(OR(U$9="",U$9="No matching data"),"",_xlfn.LET(_xlpm.metriccol,_xlfn.IFNA(_xlfn.XMATCH("F56023PriorityRetrenchmentDividendPaid_total",SourceData[#Headers],0),0),_xlpm.keycol,_xlfn.IFNA(_xlfn.XMATCH("LookupKey",SourceData[#Headers],0),0),IF(OR(_xlpm.metriccol=0,_xlpm.keycol=0),"Missing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f>
        <v/>
      </c>
      <c r="V115" s="42" t="str" cm="1">
        <f t="array" ref="V115">IF(OR(V$9="",V$9="No matching data"),"",_xlfn.LET(_xlpm.metriccol,_xlfn.IFNA(_xlfn.XMATCH("F56023PriorityRetrenchmentDividendPaid_total",SourceData[#Headers],0),0),_xlpm.keycol,_xlfn.IFNA(_xlfn.XMATCH("LookupKey",SourceData[#Headers],0),0),IF(OR(_xlpm.metriccol=0,_xlpm.keycol=0),"Missing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f>
        <v/>
      </c>
      <c r="W115" t="str" cm="1">
        <f t="array" ref="W115">IF(OR(W$9="",W$9="No matching data"),"",_xlfn.LET(_xlpm.metriccol,_xlfn.IFNA(_xlfn.XMATCH("F56023PriorityRetrenchmentDividendPaid_total",SourceData[#Headers],0),0),_xlpm.keycol,_xlfn.IFNA(_xlfn.XMATCH("LookupKey",SourceData[#Headers],0),0),IF(OR(_xlpm.metriccol=0,_xlpm.keycol=0),"Missing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f>
        <v/>
      </c>
      <c r="X115" t="str" cm="1">
        <f t="array" ref="X115">IF(OR(X$9="",X$9="No matching data"),"",_xlfn.LET(_xlpm.metriccol,_xlfn.IFNA(_xlfn.XMATCH("F56023PriorityRetrenchmentDividendPaid_total",SourceData[#Headers],0),0),_xlpm.keycol,_xlfn.IFNA(_xlfn.XMATCH("LookupKey",SourceData[#Headers],0),0),IF(OR(_xlpm.metriccol=0,_xlpm.keycol=0),"Missing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f>
        <v/>
      </c>
    </row>
    <row r="116" spans="1:24" x14ac:dyDescent="0.25">
      <c r="A116" t="s">
        <v>109</v>
      </c>
      <c r="B116" s="51" cm="1">
        <f t="array" ref="B116">IF(OR(B$9="",B$9="No matching data"),"",_xlfn.LET(_xlpm.metriccol,_xlfn.IFNA(_xlfn.XMATCH("F56023PriorityRetrenchmentDividendRate_median",SourceData[#Headers],0),0),_xlpm.keycol,_xlfn.IFNA(_xlfn.XMATCH("LookupKey",SourceData[#Headers],0),0),IF(OR(_xlpm.metriccol=0,_xlpm.keycol=0),"Missing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data",_xlfn.LET(_xlpm.v,INDEX(SourceData[],_xlpm.sourcerow,_xlpm.metriccol),IF(OR(ISBLANK(INDEX(SourceData[],_xlpm.sourcerow,_xlpm.metriccol)),_xlpm.v="",LOWER(_xlpm.v&amp;"")="null"),"—",--_xlpm.v/100)))))))</f>
        <v>1</v>
      </c>
      <c r="C116" s="51" t="str" cm="1">
        <f t="array" ref="C116">IF(OR(C$9="",C$9="No matching data"),"",_xlfn.LET(_xlpm.metriccol,_xlfn.IFNA(_xlfn.XMATCH("F56023PriorityRetrenchmentDividendRate_median",SourceData[#Headers],0),0),_xlpm.keycol,_xlfn.IFNA(_xlfn.XMATCH("LookupKey",SourceData[#Headers],0),0),IF(OR(_xlpm.metriccol=0,_xlpm.keycol=0),"Missing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data",_xlfn.LET(_xlpm.v,INDEX(SourceData[],_xlpm.sourcerow,_xlpm.metriccol),IF(OR(ISBLANK(INDEX(SourceData[],_xlpm.sourcerow,_xlpm.metriccol)),_xlpm.v="",LOWER(_xlpm.v&amp;"")="null"),"—",--_xlpm.v/100)))))))</f>
        <v/>
      </c>
      <c r="D116" s="49" t="str" cm="1">
        <f t="array" ref="D116">IF(OR(D$9="",D$9="No matching data"),"",_xlfn.LET(_xlpm.metriccol,_xlfn.IFNA(_xlfn.XMATCH("F56023PriorityRetrenchmentDividendRate_median",SourceData[#Headers],0),0),_xlpm.keycol,_xlfn.IFNA(_xlfn.XMATCH("LookupKey",SourceData[#Headers],0),0),IF(OR(_xlpm.metriccol=0,_xlpm.keycol=0),"Missing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data",_xlfn.LET(_xlpm.v,INDEX(SourceData[],_xlpm.sourcerow,_xlpm.metriccol),IF(OR(ISBLANK(INDEX(SourceData[],_xlpm.sourcerow,_xlpm.metriccol)),_xlpm.v="",LOWER(_xlpm.v&amp;"")="null"),"—",--_xlpm.v/100)))))))</f>
        <v/>
      </c>
      <c r="E116" s="49" t="str" cm="1">
        <f t="array" ref="E116">IF(OR(E$9="",E$9="No matching data"),"",_xlfn.LET(_xlpm.metriccol,_xlfn.IFNA(_xlfn.XMATCH("F56023PriorityRetrenchmentDividendRate_median",SourceData[#Headers],0),0),_xlpm.keycol,_xlfn.IFNA(_xlfn.XMATCH("LookupKey",SourceData[#Headers],0),0),IF(OR(_xlpm.metriccol=0,_xlpm.keycol=0),"Missing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data",_xlfn.LET(_xlpm.v,INDEX(SourceData[],_xlpm.sourcerow,_xlpm.metriccol),IF(OR(ISBLANK(INDEX(SourceData[],_xlpm.sourcerow,_xlpm.metriccol)),_xlpm.v="",LOWER(_xlpm.v&amp;"")="null"),"—",--_xlpm.v/100)))))))</f>
        <v/>
      </c>
      <c r="F116" s="49" t="str" cm="1">
        <f t="array" ref="F116">IF(OR(F$9="",F$9="No matching data"),"",_xlfn.LET(_xlpm.metriccol,_xlfn.IFNA(_xlfn.XMATCH("F56023PriorityRetrenchmentDividendRate_median",SourceData[#Headers],0),0),_xlpm.keycol,_xlfn.IFNA(_xlfn.XMATCH("LookupKey",SourceData[#Headers],0),0),IF(OR(_xlpm.metriccol=0,_xlpm.keycol=0),"Missing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data",_xlfn.LET(_xlpm.v,INDEX(SourceData[],_xlpm.sourcerow,_xlpm.metriccol),IF(OR(ISBLANK(INDEX(SourceData[],_xlpm.sourcerow,_xlpm.metriccol)),_xlpm.v="",LOWER(_xlpm.v&amp;"")="null"),"—",--_xlpm.v/100)))))))</f>
        <v/>
      </c>
      <c r="G116" s="49" t="str" cm="1">
        <f t="array" ref="G116">IF(OR(G$9="",G$9="No matching data"),"",_xlfn.LET(_xlpm.metriccol,_xlfn.IFNA(_xlfn.XMATCH("F56023PriorityRetrenchmentDividendRate_median",SourceData[#Headers],0),0),_xlpm.keycol,_xlfn.IFNA(_xlfn.XMATCH("LookupKey",SourceData[#Headers],0),0),IF(OR(_xlpm.metriccol=0,_xlpm.keycol=0),"Missing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data",_xlfn.LET(_xlpm.v,INDEX(SourceData[],_xlpm.sourcerow,_xlpm.metriccol),IF(OR(ISBLANK(INDEX(SourceData[],_xlpm.sourcerow,_xlpm.metriccol)),_xlpm.v="",LOWER(_xlpm.v&amp;"")="null"),"—",--_xlpm.v/100)))))))</f>
        <v/>
      </c>
      <c r="H116" s="49" t="str" cm="1">
        <f t="array" ref="H116">IF(OR(H$9="",H$9="No matching data"),"",_xlfn.LET(_xlpm.metriccol,_xlfn.IFNA(_xlfn.XMATCH("F56023PriorityRetrenchmentDividendRate_median",SourceData[#Headers],0),0),_xlpm.keycol,_xlfn.IFNA(_xlfn.XMATCH("LookupKey",SourceData[#Headers],0),0),IF(OR(_xlpm.metriccol=0,_xlpm.keycol=0),"Missing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data",_xlfn.LET(_xlpm.v,INDEX(SourceData[],_xlpm.sourcerow,_xlpm.metriccol),IF(OR(ISBLANK(INDEX(SourceData[],_xlpm.sourcerow,_xlpm.metriccol)),_xlpm.v="",LOWER(_xlpm.v&amp;"")="null"),"—",--_xlpm.v/100)))))))</f>
        <v/>
      </c>
      <c r="I116" s="49" t="str" cm="1">
        <f t="array" ref="I116">IF(OR(I$9="",I$9="No matching data"),"",_xlfn.LET(_xlpm.metriccol,_xlfn.IFNA(_xlfn.XMATCH("F56023PriorityRetrenchmentDividendRate_median",SourceData[#Headers],0),0),_xlpm.keycol,_xlfn.IFNA(_xlfn.XMATCH("LookupKey",SourceData[#Headers],0),0),IF(OR(_xlpm.metriccol=0,_xlpm.keycol=0),"Missing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data",_xlfn.LET(_xlpm.v,INDEX(SourceData[],_xlpm.sourcerow,_xlpm.metriccol),IF(OR(ISBLANK(INDEX(SourceData[],_xlpm.sourcerow,_xlpm.metriccol)),_xlpm.v="",LOWER(_xlpm.v&amp;"")="null"),"—",--_xlpm.v/100)))))))</f>
        <v/>
      </c>
      <c r="J116" s="49" t="str" cm="1">
        <f t="array" ref="J116">IF(OR(J$9="",J$9="No matching data"),"",_xlfn.LET(_xlpm.metriccol,_xlfn.IFNA(_xlfn.XMATCH("F56023PriorityRetrenchmentDividendRate_median",SourceData[#Headers],0),0),_xlpm.keycol,_xlfn.IFNA(_xlfn.XMATCH("LookupKey",SourceData[#Headers],0),0),IF(OR(_xlpm.metriccol=0,_xlpm.keycol=0),"Missing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data",_xlfn.LET(_xlpm.v,INDEX(SourceData[],_xlpm.sourcerow,_xlpm.metriccol),IF(OR(ISBLANK(INDEX(SourceData[],_xlpm.sourcerow,_xlpm.metriccol)),_xlpm.v="",LOWER(_xlpm.v&amp;"")="null"),"—",--_xlpm.v/100)))))))</f>
        <v/>
      </c>
      <c r="K116" s="49" t="str" cm="1">
        <f t="array" ref="K116">IF(OR(K$9="",K$9="No matching data"),"",_xlfn.LET(_xlpm.metriccol,_xlfn.IFNA(_xlfn.XMATCH("F56023PriorityRetrenchmentDividendRate_median",SourceData[#Headers],0),0),_xlpm.keycol,_xlfn.IFNA(_xlfn.XMATCH("LookupKey",SourceData[#Headers],0),0),IF(OR(_xlpm.metriccol=0,_xlpm.keycol=0),"Missing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data",_xlfn.LET(_xlpm.v,INDEX(SourceData[],_xlpm.sourcerow,_xlpm.metriccol),IF(OR(ISBLANK(INDEX(SourceData[],_xlpm.sourcerow,_xlpm.metriccol)),_xlpm.v="",LOWER(_xlpm.v&amp;"")="null"),"—",--_xlpm.v/100)))))))</f>
        <v/>
      </c>
      <c r="L116" s="49" t="str" cm="1">
        <f t="array" ref="L116">IF(OR(L$9="",L$9="No matching data"),"",_xlfn.LET(_xlpm.metriccol,_xlfn.IFNA(_xlfn.XMATCH("F56023PriorityRetrenchmentDividendRate_median",SourceData[#Headers],0),0),_xlpm.keycol,_xlfn.IFNA(_xlfn.XMATCH("LookupKey",SourceData[#Headers],0),0),IF(OR(_xlpm.metriccol=0,_xlpm.keycol=0),"Missing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data",_xlfn.LET(_xlpm.v,INDEX(SourceData[],_xlpm.sourcerow,_xlpm.metriccol),IF(OR(ISBLANK(INDEX(SourceData[],_xlpm.sourcerow,_xlpm.metriccol)),_xlpm.v="",LOWER(_xlpm.v&amp;"")="null"),"—",--_xlpm.v/100)))))))</f>
        <v/>
      </c>
      <c r="M116" s="49" t="str" cm="1">
        <f t="array" ref="M116">IF(OR(M$9="",M$9="No matching data"),"",_xlfn.LET(_xlpm.metriccol,_xlfn.IFNA(_xlfn.XMATCH("F56023PriorityRetrenchmentDividendRate_median",SourceData[#Headers],0),0),_xlpm.keycol,_xlfn.IFNA(_xlfn.XMATCH("LookupKey",SourceData[#Headers],0),0),IF(OR(_xlpm.metriccol=0,_xlpm.keycol=0),"Missing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data",_xlfn.LET(_xlpm.v,INDEX(SourceData[],_xlpm.sourcerow,_xlpm.metriccol),IF(OR(ISBLANK(INDEX(SourceData[],_xlpm.sourcerow,_xlpm.metriccol)),_xlpm.v="",LOWER(_xlpm.v&amp;"")="null"),"—",--_xlpm.v/100)))))))</f>
        <v/>
      </c>
      <c r="N116" s="49" t="str" cm="1">
        <f t="array" ref="N116">IF(OR(N$9="",N$9="No matching data"),"",_xlfn.LET(_xlpm.metriccol,_xlfn.IFNA(_xlfn.XMATCH("F56023PriorityRetrenchmentDividendRate_median",SourceData[#Headers],0),0),_xlpm.keycol,_xlfn.IFNA(_xlfn.XMATCH("LookupKey",SourceData[#Headers],0),0),IF(OR(_xlpm.metriccol=0,_xlpm.keycol=0),"Missing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data",_xlfn.LET(_xlpm.v,INDEX(SourceData[],_xlpm.sourcerow,_xlpm.metriccol),IF(OR(ISBLANK(INDEX(SourceData[],_xlpm.sourcerow,_xlpm.metriccol)),_xlpm.v="",LOWER(_xlpm.v&amp;"")="null"),"—",--_xlpm.v/100)))))))</f>
        <v/>
      </c>
      <c r="O116" s="49" t="str" cm="1">
        <f t="array" ref="O116">IF(OR(O$9="",O$9="No matching data"),"",_xlfn.LET(_xlpm.metriccol,_xlfn.IFNA(_xlfn.XMATCH("F56023PriorityRetrenchmentDividendRate_median",SourceData[#Headers],0),0),_xlpm.keycol,_xlfn.IFNA(_xlfn.XMATCH("LookupKey",SourceData[#Headers],0),0),IF(OR(_xlpm.metriccol=0,_xlpm.keycol=0),"Missing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data",_xlfn.LET(_xlpm.v,INDEX(SourceData[],_xlpm.sourcerow,_xlpm.metriccol),IF(OR(ISBLANK(INDEX(SourceData[],_xlpm.sourcerow,_xlpm.metriccol)),_xlpm.v="",LOWER(_xlpm.v&amp;"")="null"),"—",--_xlpm.v/100)))))))</f>
        <v/>
      </c>
      <c r="P116" s="49" t="str" cm="1">
        <f t="array" ref="P116">IF(OR(P$9="",P$9="No matching data"),"",_xlfn.LET(_xlpm.metriccol,_xlfn.IFNA(_xlfn.XMATCH("F56023PriorityRetrenchmentDividendRate_median",SourceData[#Headers],0),0),_xlpm.keycol,_xlfn.IFNA(_xlfn.XMATCH("LookupKey",SourceData[#Headers],0),0),IF(OR(_xlpm.metriccol=0,_xlpm.keycol=0),"Missing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data",_xlfn.LET(_xlpm.v,INDEX(SourceData[],_xlpm.sourcerow,_xlpm.metriccol),IF(OR(ISBLANK(INDEX(SourceData[],_xlpm.sourcerow,_xlpm.metriccol)),_xlpm.v="",LOWER(_xlpm.v&amp;"")="null"),"—",--_xlpm.v/100)))))))</f>
        <v/>
      </c>
      <c r="Q116" s="49" t="str" cm="1">
        <f t="array" ref="Q116">IF(OR(Q$9="",Q$9="No matching data"),"",_xlfn.LET(_xlpm.metriccol,_xlfn.IFNA(_xlfn.XMATCH("F56023PriorityRetrenchmentDividendRate_median",SourceData[#Headers],0),0),_xlpm.keycol,_xlfn.IFNA(_xlfn.XMATCH("LookupKey",SourceData[#Headers],0),0),IF(OR(_xlpm.metriccol=0,_xlpm.keycol=0),"Missing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data",_xlfn.LET(_xlpm.v,INDEX(SourceData[],_xlpm.sourcerow,_xlpm.metriccol),IF(OR(ISBLANK(INDEX(SourceData[],_xlpm.sourcerow,_xlpm.metriccol)),_xlpm.v="",LOWER(_xlpm.v&amp;"")="null"),"—",--_xlpm.v/100)))))))</f>
        <v/>
      </c>
      <c r="R116" s="49" t="str" cm="1">
        <f t="array" ref="R116">IF(OR(R$9="",R$9="No matching data"),"",_xlfn.LET(_xlpm.metriccol,_xlfn.IFNA(_xlfn.XMATCH("F56023PriorityRetrenchmentDividendRate_median",SourceData[#Headers],0),0),_xlpm.keycol,_xlfn.IFNA(_xlfn.XMATCH("LookupKey",SourceData[#Headers],0),0),IF(OR(_xlpm.metriccol=0,_xlpm.keycol=0),"Missing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data",_xlfn.LET(_xlpm.v,INDEX(SourceData[],_xlpm.sourcerow,_xlpm.metriccol),IF(OR(ISBLANK(INDEX(SourceData[],_xlpm.sourcerow,_xlpm.metriccol)),_xlpm.v="",LOWER(_xlpm.v&amp;"")="null"),"—",--_xlpm.v/100)))))))</f>
        <v/>
      </c>
      <c r="S116" s="49" t="str" cm="1">
        <f t="array" ref="S116">IF(OR(S$9="",S$9="No matching data"),"",_xlfn.LET(_xlpm.metriccol,_xlfn.IFNA(_xlfn.XMATCH("F56023PriorityRetrenchmentDividendRate_median",SourceData[#Headers],0),0),_xlpm.keycol,_xlfn.IFNA(_xlfn.XMATCH("LookupKey",SourceData[#Headers],0),0),IF(OR(_xlpm.metriccol=0,_xlpm.keycol=0),"Missing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data",_xlfn.LET(_xlpm.v,INDEX(SourceData[],_xlpm.sourcerow,_xlpm.metriccol),IF(OR(ISBLANK(INDEX(SourceData[],_xlpm.sourcerow,_xlpm.metriccol)),_xlpm.v="",LOWER(_xlpm.v&amp;"")="null"),"—",--_xlpm.v/100)))))))</f>
        <v/>
      </c>
      <c r="T116" s="49" t="str" cm="1">
        <f t="array" ref="T116">IF(OR(T$9="",T$9="No matching data"),"",_xlfn.LET(_xlpm.metriccol,_xlfn.IFNA(_xlfn.XMATCH("F56023PriorityRetrenchmentDividendRate_median",SourceData[#Headers],0),0),_xlpm.keycol,_xlfn.IFNA(_xlfn.XMATCH("LookupKey",SourceData[#Headers],0),0),IF(OR(_xlpm.metriccol=0,_xlpm.keycol=0),"Missing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data",_xlfn.LET(_xlpm.v,INDEX(SourceData[],_xlpm.sourcerow,_xlpm.metriccol),IF(OR(ISBLANK(INDEX(SourceData[],_xlpm.sourcerow,_xlpm.metriccol)),_xlpm.v="",LOWER(_xlpm.v&amp;"")="null"),"—",--_xlpm.v/100)))))))</f>
        <v/>
      </c>
      <c r="U116" s="49" t="str" cm="1">
        <f t="array" ref="U116">IF(OR(U$9="",U$9="No matching data"),"",_xlfn.LET(_xlpm.metriccol,_xlfn.IFNA(_xlfn.XMATCH("F56023PriorityRetrenchmentDividendRate_median",SourceData[#Headers],0),0),_xlpm.keycol,_xlfn.IFNA(_xlfn.XMATCH("LookupKey",SourceData[#Headers],0),0),IF(OR(_xlpm.metriccol=0,_xlpm.keycol=0),"Missing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data",_xlfn.LET(_xlpm.v,INDEX(SourceData[],_xlpm.sourcerow,_xlpm.metriccol),IF(OR(ISBLANK(INDEX(SourceData[],_xlpm.sourcerow,_xlpm.metriccol)),_xlpm.v="",LOWER(_xlpm.v&amp;"")="null"),"—",--_xlpm.v/100)))))))</f>
        <v/>
      </c>
      <c r="V116" s="49" t="str" cm="1">
        <f t="array" ref="V116">IF(OR(V$9="",V$9="No matching data"),"",_xlfn.LET(_xlpm.metriccol,_xlfn.IFNA(_xlfn.XMATCH("F56023PriorityRetrenchmentDividendRate_median",SourceData[#Headers],0),0),_xlpm.keycol,_xlfn.IFNA(_xlfn.XMATCH("LookupKey",SourceData[#Headers],0),0),IF(OR(_xlpm.metriccol=0,_xlpm.keycol=0),"Missing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data",_xlfn.LET(_xlpm.v,INDEX(SourceData[],_xlpm.sourcerow,_xlpm.metriccol),IF(OR(ISBLANK(INDEX(SourceData[],_xlpm.sourcerow,_xlpm.metriccol)),_xlpm.v="",LOWER(_xlpm.v&amp;"")="null"),"—",--_xlpm.v/100)))))))</f>
        <v/>
      </c>
      <c r="W116" s="19" t="str" cm="1">
        <f t="array" ref="W116">IF(OR(W$9="",W$9="No matching data"),"",_xlfn.LET(_xlpm.metriccol,_xlfn.IFNA(_xlfn.XMATCH("F56023PriorityRetrenchmentDividendRate_median",SourceData[#Headers],0),0),_xlpm.keycol,_xlfn.IFNA(_xlfn.XMATCH("LookupKey",SourceData[#Headers],0),0),IF(OR(_xlpm.metriccol=0,_xlpm.keycol=0),"Missing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data",_xlfn.LET(_xlpm.v,INDEX(SourceData[],_xlpm.sourcerow,_xlpm.metriccol),IF(OR(ISBLANK(INDEX(SourceData[],_xlpm.sourcerow,_xlpm.metriccol)),_xlpm.v="",LOWER(_xlpm.v&amp;"")="null"),"—",--_xlpm.v/100)))))))</f>
        <v/>
      </c>
      <c r="X116" s="19" t="str" cm="1">
        <f t="array" ref="X116">IF(OR(X$9="",X$9="No matching data"),"",_xlfn.LET(_xlpm.metriccol,_xlfn.IFNA(_xlfn.XMATCH("F56023PriorityRetrenchmentDividendRate_median",SourceData[#Headers],0),0),_xlpm.keycol,_xlfn.IFNA(_xlfn.XMATCH("LookupKey",SourceData[#Headers],0),0),IF(OR(_xlpm.metriccol=0,_xlpm.keycol=0),"Missing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data",_xlfn.LET(_xlpm.v,INDEX(SourceData[],_xlpm.sourcerow,_xlpm.metriccol),IF(OR(ISBLANK(INDEX(SourceData[],_xlpm.sourcerow,_xlpm.metriccol)),_xlpm.v="",LOWER(_xlpm.v&amp;"")="null"),"—",--_xlpm.v/100)))))))</f>
        <v/>
      </c>
    </row>
    <row r="117" spans="1:24" s="27" customFormat="1" x14ac:dyDescent="0.25">
      <c r="A117"/>
      <c r="B117" s="28"/>
      <c r="C117" s="28"/>
      <c r="D117" s="28"/>
      <c r="E117" s="28"/>
      <c r="F117" s="28"/>
      <c r="G117" s="28"/>
      <c r="H117" s="28"/>
      <c r="I117" s="28"/>
      <c r="J117" s="28"/>
      <c r="K117" s="28"/>
      <c r="L117" s="28"/>
      <c r="M117" s="28"/>
      <c r="N117" s="28"/>
      <c r="O117" s="28"/>
      <c r="P117" s="28"/>
      <c r="Q117" s="28"/>
      <c r="R117" s="28"/>
      <c r="S117" s="28"/>
      <c r="T117" s="28"/>
      <c r="U117" s="28"/>
      <c r="V117" s="28"/>
      <c r="W117" s="29"/>
      <c r="X117" s="29"/>
    </row>
    <row r="118" spans="1:24" s="27" customFormat="1" x14ac:dyDescent="0.25">
      <c r="A118" s="1" t="s">
        <v>110</v>
      </c>
      <c r="B118" s="28"/>
      <c r="C118" s="28"/>
      <c r="D118" s="28"/>
      <c r="E118" s="28"/>
      <c r="F118" s="28"/>
      <c r="G118" s="28"/>
      <c r="H118" s="28"/>
      <c r="I118" s="28"/>
      <c r="J118" s="28"/>
      <c r="K118" s="28"/>
      <c r="L118" s="28"/>
      <c r="M118" s="28"/>
      <c r="N118" s="28"/>
      <c r="O118" s="28"/>
      <c r="P118" s="28"/>
      <c r="Q118" s="28"/>
      <c r="R118" s="28"/>
      <c r="S118" s="28"/>
      <c r="T118" s="28"/>
      <c r="U118" s="28"/>
      <c r="V118" s="28"/>
      <c r="W118" s="29"/>
      <c r="X118" s="29"/>
    </row>
    <row r="119" spans="1:24" s="23" customFormat="1" x14ac:dyDescent="0.25">
      <c r="A119" t="s">
        <v>111</v>
      </c>
      <c r="B119" s="30" cm="1">
        <f t="array" ref="B119">IF(OR(B$9="",B$9="No matching data"),"",_xlfn.LET(_xlpm.metriccol,_xlfn.IFNA(_xlfn.XMATCH("F5602SecuredCreditorDividendPaid_total",SourceData[#Headers],0),0),_xlpm.keycol,_xlfn.IFNA(_xlfn.XMATCH("LookupKey",SourceData[#Headers],0),0),IF(OR(_xlpm.metriccol=0,_xlpm.keycol=0),"Missing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f>
        <v>296218763.43000001</v>
      </c>
      <c r="C119" s="30" t="str" cm="1">
        <f t="array" ref="C119">IF(OR(C$9="",C$9="No matching data"),"",_xlfn.LET(_xlpm.metriccol,_xlfn.IFNA(_xlfn.XMATCH("F5602SecuredCreditorDividendPaid_total",SourceData[#Headers],0),0),_xlpm.keycol,_xlfn.IFNA(_xlfn.XMATCH("LookupKey",SourceData[#Headers],0),0),IF(OR(_xlpm.metriccol=0,_xlpm.keycol=0),"Missing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f>
        <v/>
      </c>
      <c r="D119" s="30" t="str" cm="1">
        <f t="array" ref="D119">IF(OR(D$9="",D$9="No matching data"),"",_xlfn.LET(_xlpm.metriccol,_xlfn.IFNA(_xlfn.XMATCH("F5602SecuredCreditorDividendPaid_total",SourceData[#Headers],0),0),_xlpm.keycol,_xlfn.IFNA(_xlfn.XMATCH("LookupKey",SourceData[#Headers],0),0),IF(OR(_xlpm.metriccol=0,_xlpm.keycol=0),"Missing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f>
        <v/>
      </c>
      <c r="E119" s="30" t="str" cm="1">
        <f t="array" ref="E119">IF(OR(E$9="",E$9="No matching data"),"",_xlfn.LET(_xlpm.metriccol,_xlfn.IFNA(_xlfn.XMATCH("F5602SecuredCreditorDividendPaid_total",SourceData[#Headers],0),0),_xlpm.keycol,_xlfn.IFNA(_xlfn.XMATCH("LookupKey",SourceData[#Headers],0),0),IF(OR(_xlpm.metriccol=0,_xlpm.keycol=0),"Missing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f>
        <v/>
      </c>
      <c r="F119" s="30" t="str" cm="1">
        <f t="array" ref="F119">IF(OR(F$9="",F$9="No matching data"),"",_xlfn.LET(_xlpm.metriccol,_xlfn.IFNA(_xlfn.XMATCH("F5602SecuredCreditorDividendPaid_total",SourceData[#Headers],0),0),_xlpm.keycol,_xlfn.IFNA(_xlfn.XMATCH("LookupKey",SourceData[#Headers],0),0),IF(OR(_xlpm.metriccol=0,_xlpm.keycol=0),"Missing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f>
        <v/>
      </c>
      <c r="G119" s="30" t="str" cm="1">
        <f t="array" ref="G119">IF(OR(G$9="",G$9="No matching data"),"",_xlfn.LET(_xlpm.metriccol,_xlfn.IFNA(_xlfn.XMATCH("F5602SecuredCreditorDividendPaid_total",SourceData[#Headers],0),0),_xlpm.keycol,_xlfn.IFNA(_xlfn.XMATCH("LookupKey",SourceData[#Headers],0),0),IF(OR(_xlpm.metriccol=0,_xlpm.keycol=0),"Missing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f>
        <v/>
      </c>
      <c r="H119" s="30" t="str" cm="1">
        <f t="array" ref="H119">IF(OR(H$9="",H$9="No matching data"),"",_xlfn.LET(_xlpm.metriccol,_xlfn.IFNA(_xlfn.XMATCH("F5602SecuredCreditorDividendPaid_total",SourceData[#Headers],0),0),_xlpm.keycol,_xlfn.IFNA(_xlfn.XMATCH("LookupKey",SourceData[#Headers],0),0),IF(OR(_xlpm.metriccol=0,_xlpm.keycol=0),"Missing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f>
        <v/>
      </c>
      <c r="I119" s="30" t="str" cm="1">
        <f t="array" ref="I119">IF(OR(I$9="",I$9="No matching data"),"",_xlfn.LET(_xlpm.metriccol,_xlfn.IFNA(_xlfn.XMATCH("F5602SecuredCreditorDividendPaid_total",SourceData[#Headers],0),0),_xlpm.keycol,_xlfn.IFNA(_xlfn.XMATCH("LookupKey",SourceData[#Headers],0),0),IF(OR(_xlpm.metriccol=0,_xlpm.keycol=0),"Missing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f>
        <v/>
      </c>
      <c r="J119" s="30" t="str" cm="1">
        <f t="array" ref="J119">IF(OR(J$9="",J$9="No matching data"),"",_xlfn.LET(_xlpm.metriccol,_xlfn.IFNA(_xlfn.XMATCH("F5602SecuredCreditorDividendPaid_total",SourceData[#Headers],0),0),_xlpm.keycol,_xlfn.IFNA(_xlfn.XMATCH("LookupKey",SourceData[#Headers],0),0),IF(OR(_xlpm.metriccol=0,_xlpm.keycol=0),"Missing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f>
        <v/>
      </c>
      <c r="K119" s="30" t="str" cm="1">
        <f t="array" ref="K119">IF(OR(K$9="",K$9="No matching data"),"",_xlfn.LET(_xlpm.metriccol,_xlfn.IFNA(_xlfn.XMATCH("F5602SecuredCreditorDividendPaid_total",SourceData[#Headers],0),0),_xlpm.keycol,_xlfn.IFNA(_xlfn.XMATCH("LookupKey",SourceData[#Headers],0),0),IF(OR(_xlpm.metriccol=0,_xlpm.keycol=0),"Missing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f>
        <v/>
      </c>
      <c r="L119" s="30" t="str" cm="1">
        <f t="array" ref="L119">IF(OR(L$9="",L$9="No matching data"),"",_xlfn.LET(_xlpm.metriccol,_xlfn.IFNA(_xlfn.XMATCH("F5602SecuredCreditorDividendPaid_total",SourceData[#Headers],0),0),_xlpm.keycol,_xlfn.IFNA(_xlfn.XMATCH("LookupKey",SourceData[#Headers],0),0),IF(OR(_xlpm.metriccol=0,_xlpm.keycol=0),"Missing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f>
        <v/>
      </c>
      <c r="M119" s="30" t="str" cm="1">
        <f t="array" ref="M119">IF(OR(M$9="",M$9="No matching data"),"",_xlfn.LET(_xlpm.metriccol,_xlfn.IFNA(_xlfn.XMATCH("F5602SecuredCreditorDividendPaid_total",SourceData[#Headers],0),0),_xlpm.keycol,_xlfn.IFNA(_xlfn.XMATCH("LookupKey",SourceData[#Headers],0),0),IF(OR(_xlpm.metriccol=0,_xlpm.keycol=0),"Missing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f>
        <v/>
      </c>
      <c r="N119" s="30" t="str" cm="1">
        <f t="array" ref="N119">IF(OR(N$9="",N$9="No matching data"),"",_xlfn.LET(_xlpm.metriccol,_xlfn.IFNA(_xlfn.XMATCH("F5602SecuredCreditorDividendPaid_total",SourceData[#Headers],0),0),_xlpm.keycol,_xlfn.IFNA(_xlfn.XMATCH("LookupKey",SourceData[#Headers],0),0),IF(OR(_xlpm.metriccol=0,_xlpm.keycol=0),"Missing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f>
        <v/>
      </c>
      <c r="O119" s="30" t="str" cm="1">
        <f t="array" ref="O119">IF(OR(O$9="",O$9="No matching data"),"",_xlfn.LET(_xlpm.metriccol,_xlfn.IFNA(_xlfn.XMATCH("F5602SecuredCreditorDividendPaid_total",SourceData[#Headers],0),0),_xlpm.keycol,_xlfn.IFNA(_xlfn.XMATCH("LookupKey",SourceData[#Headers],0),0),IF(OR(_xlpm.metriccol=0,_xlpm.keycol=0),"Missing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f>
        <v/>
      </c>
      <c r="P119" s="30" t="str" cm="1">
        <f t="array" ref="P119">IF(OR(P$9="",P$9="No matching data"),"",_xlfn.LET(_xlpm.metriccol,_xlfn.IFNA(_xlfn.XMATCH("F5602SecuredCreditorDividendPaid_total",SourceData[#Headers],0),0),_xlpm.keycol,_xlfn.IFNA(_xlfn.XMATCH("LookupKey",SourceData[#Headers],0),0),IF(OR(_xlpm.metriccol=0,_xlpm.keycol=0),"Missing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f>
        <v/>
      </c>
      <c r="Q119" s="30" t="str" cm="1">
        <f t="array" ref="Q119">IF(OR(Q$9="",Q$9="No matching data"),"",_xlfn.LET(_xlpm.metriccol,_xlfn.IFNA(_xlfn.XMATCH("F5602SecuredCreditorDividendPaid_total",SourceData[#Headers],0),0),_xlpm.keycol,_xlfn.IFNA(_xlfn.XMATCH("LookupKey",SourceData[#Headers],0),0),IF(OR(_xlpm.metriccol=0,_xlpm.keycol=0),"Missing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f>
        <v/>
      </c>
      <c r="R119" s="30" t="str" cm="1">
        <f t="array" ref="R119">IF(OR(R$9="",R$9="No matching data"),"",_xlfn.LET(_xlpm.metriccol,_xlfn.IFNA(_xlfn.XMATCH("F5602SecuredCreditorDividendPaid_total",SourceData[#Headers],0),0),_xlpm.keycol,_xlfn.IFNA(_xlfn.XMATCH("LookupKey",SourceData[#Headers],0),0),IF(OR(_xlpm.metriccol=0,_xlpm.keycol=0),"Missing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f>
        <v/>
      </c>
      <c r="S119" s="30" t="str" cm="1">
        <f t="array" ref="S119">IF(OR(S$9="",S$9="No matching data"),"",_xlfn.LET(_xlpm.metriccol,_xlfn.IFNA(_xlfn.XMATCH("F5602SecuredCreditorDividendPaid_total",SourceData[#Headers],0),0),_xlpm.keycol,_xlfn.IFNA(_xlfn.XMATCH("LookupKey",SourceData[#Headers],0),0),IF(OR(_xlpm.metriccol=0,_xlpm.keycol=0),"Missing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f>
        <v/>
      </c>
      <c r="T119" s="30" t="str" cm="1">
        <f t="array" ref="T119">IF(OR(T$9="",T$9="No matching data"),"",_xlfn.LET(_xlpm.metriccol,_xlfn.IFNA(_xlfn.XMATCH("F5602SecuredCreditorDividendPaid_total",SourceData[#Headers],0),0),_xlpm.keycol,_xlfn.IFNA(_xlfn.XMATCH("LookupKey",SourceData[#Headers],0),0),IF(OR(_xlpm.metriccol=0,_xlpm.keycol=0),"Missing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f>
        <v/>
      </c>
      <c r="U119" s="30" t="str" cm="1">
        <f t="array" ref="U119">IF(OR(U$9="",U$9="No matching data"),"",_xlfn.LET(_xlpm.metriccol,_xlfn.IFNA(_xlfn.XMATCH("F5602SecuredCreditorDividendPaid_total",SourceData[#Headers],0),0),_xlpm.keycol,_xlfn.IFNA(_xlfn.XMATCH("LookupKey",SourceData[#Headers],0),0),IF(OR(_xlpm.metriccol=0,_xlpm.keycol=0),"Missing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f>
        <v/>
      </c>
      <c r="V119" s="30" t="str" cm="1">
        <f t="array" ref="V119">IF(OR(V$9="",V$9="No matching data"),"",_xlfn.LET(_xlpm.metriccol,_xlfn.IFNA(_xlfn.XMATCH("F5602SecuredCreditorDividendPaid_total",SourceData[#Headers],0),0),_xlpm.keycol,_xlfn.IFNA(_xlfn.XMATCH("LookupKey",SourceData[#Headers],0),0),IF(OR(_xlpm.metriccol=0,_xlpm.keycol=0),"Missing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f>
        <v/>
      </c>
      <c r="W119" s="31" t="str" cm="1">
        <f t="array" ref="W119">IF(OR(W$9="",W$9="No matching data"),"",_xlfn.LET(_xlpm.metriccol,_xlfn.IFNA(_xlfn.XMATCH("F5602SecuredCreditorDividendPaid_total",SourceData[#Headers],0),0),_xlpm.keycol,_xlfn.IFNA(_xlfn.XMATCH("LookupKey",SourceData[#Headers],0),0),IF(OR(_xlpm.metriccol=0,_xlpm.keycol=0),"Missing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f>
        <v/>
      </c>
      <c r="X119" s="31" t="str" cm="1">
        <f t="array" ref="X119">IF(OR(X$9="",X$9="No matching data"),"",_xlfn.LET(_xlpm.metriccol,_xlfn.IFNA(_xlfn.XMATCH("F5602SecuredCreditorDividendPaid_total",SourceData[#Headers],0),0),_xlpm.keycol,_xlfn.IFNA(_xlfn.XMATCH("LookupKey",SourceData[#Headers],0),0),IF(OR(_xlpm.metriccol=0,_xlpm.keycol=0),"Missing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f>
        <v/>
      </c>
    </row>
    <row r="120" spans="1:24" x14ac:dyDescent="0.25">
      <c r="A120" t="s">
        <v>112</v>
      </c>
      <c r="B120" s="42" cm="1">
        <f t="array" ref="B120">IF(OR(B$9="",B$9="No matching data"),"",_xlfn.LET(_xlpm.metriccol,_xlfn.IFNA(_xlfn.XMATCH("F56023SecuredCreditorDividendPaid_total",SourceData[#Headers],0),0),_xlpm.keycol,_xlfn.IFNA(_xlfn.XMATCH("LookupKey",SourceData[#Headers],0),0),IF(OR(_xlpm.metriccol=0,_xlpm.keycol=0),"Missing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f>
        <v>171083301.40000001</v>
      </c>
      <c r="C120" s="42" t="str" cm="1">
        <f t="array" ref="C120">IF(OR(C$9="",C$9="No matching data"),"",_xlfn.LET(_xlpm.metriccol,_xlfn.IFNA(_xlfn.XMATCH("F56023SecuredCreditorDividendPaid_total",SourceData[#Headers],0),0),_xlpm.keycol,_xlfn.IFNA(_xlfn.XMATCH("LookupKey",SourceData[#Headers],0),0),IF(OR(_xlpm.metriccol=0,_xlpm.keycol=0),"Missing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f>
        <v/>
      </c>
      <c r="D120" s="42" t="str" cm="1">
        <f t="array" ref="D120">IF(OR(D$9="",D$9="No matching data"),"",_xlfn.LET(_xlpm.metriccol,_xlfn.IFNA(_xlfn.XMATCH("F56023SecuredCreditorDividendPaid_total",SourceData[#Headers],0),0),_xlpm.keycol,_xlfn.IFNA(_xlfn.XMATCH("LookupKey",SourceData[#Headers],0),0),IF(OR(_xlpm.metriccol=0,_xlpm.keycol=0),"Missing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f>
        <v/>
      </c>
      <c r="E120" s="42" t="str" cm="1">
        <f t="array" ref="E120">IF(OR(E$9="",E$9="No matching data"),"",_xlfn.LET(_xlpm.metriccol,_xlfn.IFNA(_xlfn.XMATCH("F56023SecuredCreditorDividendPaid_total",SourceData[#Headers],0),0),_xlpm.keycol,_xlfn.IFNA(_xlfn.XMATCH("LookupKey",SourceData[#Headers],0),0),IF(OR(_xlpm.metriccol=0,_xlpm.keycol=0),"Missing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f>
        <v/>
      </c>
      <c r="F120" s="42" t="str" cm="1">
        <f t="array" ref="F120">IF(OR(F$9="",F$9="No matching data"),"",_xlfn.LET(_xlpm.metriccol,_xlfn.IFNA(_xlfn.XMATCH("F56023SecuredCreditorDividendPaid_total",SourceData[#Headers],0),0),_xlpm.keycol,_xlfn.IFNA(_xlfn.XMATCH("LookupKey",SourceData[#Headers],0),0),IF(OR(_xlpm.metriccol=0,_xlpm.keycol=0),"Missing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f>
        <v/>
      </c>
      <c r="G120" s="42" t="str" cm="1">
        <f t="array" ref="G120">IF(OR(G$9="",G$9="No matching data"),"",_xlfn.LET(_xlpm.metriccol,_xlfn.IFNA(_xlfn.XMATCH("F56023SecuredCreditorDividendPaid_total",SourceData[#Headers],0),0),_xlpm.keycol,_xlfn.IFNA(_xlfn.XMATCH("LookupKey",SourceData[#Headers],0),0),IF(OR(_xlpm.metriccol=0,_xlpm.keycol=0),"Missing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f>
        <v/>
      </c>
      <c r="H120" s="42" t="str" cm="1">
        <f t="array" ref="H120">IF(OR(H$9="",H$9="No matching data"),"",_xlfn.LET(_xlpm.metriccol,_xlfn.IFNA(_xlfn.XMATCH("F56023SecuredCreditorDividendPaid_total",SourceData[#Headers],0),0),_xlpm.keycol,_xlfn.IFNA(_xlfn.XMATCH("LookupKey",SourceData[#Headers],0),0),IF(OR(_xlpm.metriccol=0,_xlpm.keycol=0),"Missing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f>
        <v/>
      </c>
      <c r="I120" s="42" t="str" cm="1">
        <f t="array" ref="I120">IF(OR(I$9="",I$9="No matching data"),"",_xlfn.LET(_xlpm.metriccol,_xlfn.IFNA(_xlfn.XMATCH("F56023SecuredCreditorDividendPaid_total",SourceData[#Headers],0),0),_xlpm.keycol,_xlfn.IFNA(_xlfn.XMATCH("LookupKey",SourceData[#Headers],0),0),IF(OR(_xlpm.metriccol=0,_xlpm.keycol=0),"Missing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f>
        <v/>
      </c>
      <c r="J120" s="42" t="str" cm="1">
        <f t="array" ref="J120">IF(OR(J$9="",J$9="No matching data"),"",_xlfn.LET(_xlpm.metriccol,_xlfn.IFNA(_xlfn.XMATCH("F56023SecuredCreditorDividendPaid_total",SourceData[#Headers],0),0),_xlpm.keycol,_xlfn.IFNA(_xlfn.XMATCH("LookupKey",SourceData[#Headers],0),0),IF(OR(_xlpm.metriccol=0,_xlpm.keycol=0),"Missing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f>
        <v/>
      </c>
      <c r="K120" s="42" t="str" cm="1">
        <f t="array" ref="K120">IF(OR(K$9="",K$9="No matching data"),"",_xlfn.LET(_xlpm.metriccol,_xlfn.IFNA(_xlfn.XMATCH("F56023SecuredCreditorDividendPaid_total",SourceData[#Headers],0),0),_xlpm.keycol,_xlfn.IFNA(_xlfn.XMATCH("LookupKey",SourceData[#Headers],0),0),IF(OR(_xlpm.metriccol=0,_xlpm.keycol=0),"Missing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f>
        <v/>
      </c>
      <c r="L120" s="42" t="str" cm="1">
        <f t="array" ref="L120">IF(OR(L$9="",L$9="No matching data"),"",_xlfn.LET(_xlpm.metriccol,_xlfn.IFNA(_xlfn.XMATCH("F56023SecuredCreditorDividendPaid_total",SourceData[#Headers],0),0),_xlpm.keycol,_xlfn.IFNA(_xlfn.XMATCH("LookupKey",SourceData[#Headers],0),0),IF(OR(_xlpm.metriccol=0,_xlpm.keycol=0),"Missing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f>
        <v/>
      </c>
      <c r="M120" s="42" t="str" cm="1">
        <f t="array" ref="M120">IF(OR(M$9="",M$9="No matching data"),"",_xlfn.LET(_xlpm.metriccol,_xlfn.IFNA(_xlfn.XMATCH("F56023SecuredCreditorDividendPaid_total",SourceData[#Headers],0),0),_xlpm.keycol,_xlfn.IFNA(_xlfn.XMATCH("LookupKey",SourceData[#Headers],0),0),IF(OR(_xlpm.metriccol=0,_xlpm.keycol=0),"Missing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f>
        <v/>
      </c>
      <c r="N120" s="42" t="str" cm="1">
        <f t="array" ref="N120">IF(OR(N$9="",N$9="No matching data"),"",_xlfn.LET(_xlpm.metriccol,_xlfn.IFNA(_xlfn.XMATCH("F56023SecuredCreditorDividendPaid_total",SourceData[#Headers],0),0),_xlpm.keycol,_xlfn.IFNA(_xlfn.XMATCH("LookupKey",SourceData[#Headers],0),0),IF(OR(_xlpm.metriccol=0,_xlpm.keycol=0),"Missing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f>
        <v/>
      </c>
      <c r="O120" s="42" t="str" cm="1">
        <f t="array" ref="O120">IF(OR(O$9="",O$9="No matching data"),"",_xlfn.LET(_xlpm.metriccol,_xlfn.IFNA(_xlfn.XMATCH("F56023SecuredCreditorDividendPaid_total",SourceData[#Headers],0),0),_xlpm.keycol,_xlfn.IFNA(_xlfn.XMATCH("LookupKey",SourceData[#Headers],0),0),IF(OR(_xlpm.metriccol=0,_xlpm.keycol=0),"Missing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f>
        <v/>
      </c>
      <c r="P120" s="42" t="str" cm="1">
        <f t="array" ref="P120">IF(OR(P$9="",P$9="No matching data"),"",_xlfn.LET(_xlpm.metriccol,_xlfn.IFNA(_xlfn.XMATCH("F56023SecuredCreditorDividendPaid_total",SourceData[#Headers],0),0),_xlpm.keycol,_xlfn.IFNA(_xlfn.XMATCH("LookupKey",SourceData[#Headers],0),0),IF(OR(_xlpm.metriccol=0,_xlpm.keycol=0),"Missing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f>
        <v/>
      </c>
      <c r="Q120" s="42" t="str" cm="1">
        <f t="array" ref="Q120">IF(OR(Q$9="",Q$9="No matching data"),"",_xlfn.LET(_xlpm.metriccol,_xlfn.IFNA(_xlfn.XMATCH("F56023SecuredCreditorDividendPaid_total",SourceData[#Headers],0),0),_xlpm.keycol,_xlfn.IFNA(_xlfn.XMATCH("LookupKey",SourceData[#Headers],0),0),IF(OR(_xlpm.metriccol=0,_xlpm.keycol=0),"Missing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f>
        <v/>
      </c>
      <c r="R120" s="42" t="str" cm="1">
        <f t="array" ref="R120">IF(OR(R$9="",R$9="No matching data"),"",_xlfn.LET(_xlpm.metriccol,_xlfn.IFNA(_xlfn.XMATCH("F56023SecuredCreditorDividendPaid_total",SourceData[#Headers],0),0),_xlpm.keycol,_xlfn.IFNA(_xlfn.XMATCH("LookupKey",SourceData[#Headers],0),0),IF(OR(_xlpm.metriccol=0,_xlpm.keycol=0),"Missing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f>
        <v/>
      </c>
      <c r="S120" s="42" t="str" cm="1">
        <f t="array" ref="S120">IF(OR(S$9="",S$9="No matching data"),"",_xlfn.LET(_xlpm.metriccol,_xlfn.IFNA(_xlfn.XMATCH("F56023SecuredCreditorDividendPaid_total",SourceData[#Headers],0),0),_xlpm.keycol,_xlfn.IFNA(_xlfn.XMATCH("LookupKey",SourceData[#Headers],0),0),IF(OR(_xlpm.metriccol=0,_xlpm.keycol=0),"Missing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f>
        <v/>
      </c>
      <c r="T120" s="42" t="str" cm="1">
        <f t="array" ref="T120">IF(OR(T$9="",T$9="No matching data"),"",_xlfn.LET(_xlpm.metriccol,_xlfn.IFNA(_xlfn.XMATCH("F56023SecuredCreditorDividendPaid_total",SourceData[#Headers],0),0),_xlpm.keycol,_xlfn.IFNA(_xlfn.XMATCH("LookupKey",SourceData[#Headers],0),0),IF(OR(_xlpm.metriccol=0,_xlpm.keycol=0),"Missing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f>
        <v/>
      </c>
      <c r="U120" s="42" t="str" cm="1">
        <f t="array" ref="U120">IF(OR(U$9="",U$9="No matching data"),"",_xlfn.LET(_xlpm.metriccol,_xlfn.IFNA(_xlfn.XMATCH("F56023SecuredCreditorDividendPaid_total",SourceData[#Headers],0),0),_xlpm.keycol,_xlfn.IFNA(_xlfn.XMATCH("LookupKey",SourceData[#Headers],0),0),IF(OR(_xlpm.metriccol=0,_xlpm.keycol=0),"Missing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f>
        <v/>
      </c>
      <c r="V120" s="42" t="str" cm="1">
        <f t="array" ref="V120">IF(OR(V$9="",V$9="No matching data"),"",_xlfn.LET(_xlpm.metriccol,_xlfn.IFNA(_xlfn.XMATCH("F56023SecuredCreditorDividendPaid_total",SourceData[#Headers],0),0),_xlpm.keycol,_xlfn.IFNA(_xlfn.XMATCH("LookupKey",SourceData[#Headers],0),0),IF(OR(_xlpm.metriccol=0,_xlpm.keycol=0),"Missing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f>
        <v/>
      </c>
      <c r="W120" t="str" cm="1">
        <f t="array" ref="W120">IF(OR(W$9="",W$9="No matching data"),"",_xlfn.LET(_xlpm.metriccol,_xlfn.IFNA(_xlfn.XMATCH("F56023SecuredCreditorDividendPaid_total",SourceData[#Headers],0),0),_xlpm.keycol,_xlfn.IFNA(_xlfn.XMATCH("LookupKey",SourceData[#Headers],0),0),IF(OR(_xlpm.metriccol=0,_xlpm.keycol=0),"Missing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f>
        <v/>
      </c>
      <c r="X120" t="str" cm="1">
        <f t="array" ref="X120">IF(OR(X$9="",X$9="No matching data"),"",_xlfn.LET(_xlpm.metriccol,_xlfn.IFNA(_xlfn.XMATCH("F56023SecuredCreditorDividendPaid_total",SourceData[#Headers],0),0),_xlpm.keycol,_xlfn.IFNA(_xlfn.XMATCH("LookupKey",SourceData[#Headers],0),0),IF(OR(_xlpm.metriccol=0,_xlpm.keycol=0),"Missing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f>
        <v/>
      </c>
    </row>
    <row r="122" spans="1:24" s="27" customFormat="1" x14ac:dyDescent="0.25">
      <c r="A122" s="50" t="s">
        <v>113</v>
      </c>
      <c r="B122" s="28"/>
      <c r="C122" s="28"/>
      <c r="D122" s="28"/>
      <c r="E122" s="28"/>
      <c r="F122" s="28"/>
      <c r="G122" s="28"/>
      <c r="H122" s="28"/>
      <c r="I122" s="28"/>
      <c r="J122" s="28"/>
      <c r="K122" s="28"/>
      <c r="L122" s="28"/>
      <c r="M122" s="28"/>
      <c r="N122" s="28"/>
      <c r="O122" s="28"/>
      <c r="P122" s="28"/>
      <c r="Q122" s="28"/>
      <c r="R122" s="28"/>
      <c r="S122" s="28"/>
      <c r="T122" s="28"/>
      <c r="U122" s="28"/>
      <c r="V122" s="28"/>
      <c r="W122" s="29"/>
      <c r="X122" s="29"/>
    </row>
    <row r="123" spans="1:24" s="23" customFormat="1" x14ac:dyDescent="0.25">
      <c r="A123" t="s">
        <v>114</v>
      </c>
      <c r="B123" s="30" cm="1">
        <f t="array" ref="B123">IF(OR(B$9="",B$9="No matching data"),"",_xlfn.LET(_xlpm.metriccol,_xlfn.IFNA(_xlfn.XMATCH("F5602UnsecuredCreditorDividendPaid_total",SourceData[#Headers],0),0),_xlpm.keycol,_xlfn.IFNA(_xlfn.XMATCH("LookupKey",SourceData[#Headers],0),0),IF(OR(_xlpm.metriccol=0,_xlpm.keycol=0),"Missing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f>
        <v>1726945723.21</v>
      </c>
      <c r="C123" s="30" t="str" cm="1">
        <f t="array" ref="C123">IF(OR(C$9="",C$9="No matching data"),"",_xlfn.LET(_xlpm.metriccol,_xlfn.IFNA(_xlfn.XMATCH("F5602UnsecuredCreditorDividendPaid_total",SourceData[#Headers],0),0),_xlpm.keycol,_xlfn.IFNA(_xlfn.XMATCH("LookupKey",SourceData[#Headers],0),0),IF(OR(_xlpm.metriccol=0,_xlpm.keycol=0),"Missing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f>
        <v/>
      </c>
      <c r="D123" s="30" t="str" cm="1">
        <f t="array" ref="D123">IF(OR(D$9="",D$9="No matching data"),"",_xlfn.LET(_xlpm.metriccol,_xlfn.IFNA(_xlfn.XMATCH("F5602UnsecuredCreditorDividendPaid_total",SourceData[#Headers],0),0),_xlpm.keycol,_xlfn.IFNA(_xlfn.XMATCH("LookupKey",SourceData[#Headers],0),0),IF(OR(_xlpm.metriccol=0,_xlpm.keycol=0),"Missing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f>
        <v/>
      </c>
      <c r="E123" s="30" t="str" cm="1">
        <f t="array" ref="E123">IF(OR(E$9="",E$9="No matching data"),"",_xlfn.LET(_xlpm.metriccol,_xlfn.IFNA(_xlfn.XMATCH("F5602UnsecuredCreditorDividendPaid_total",SourceData[#Headers],0),0),_xlpm.keycol,_xlfn.IFNA(_xlfn.XMATCH("LookupKey",SourceData[#Headers],0),0),IF(OR(_xlpm.metriccol=0,_xlpm.keycol=0),"Missing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f>
        <v/>
      </c>
      <c r="F123" s="30" t="str" cm="1">
        <f t="array" ref="F123">IF(OR(F$9="",F$9="No matching data"),"",_xlfn.LET(_xlpm.metriccol,_xlfn.IFNA(_xlfn.XMATCH("F5602UnsecuredCreditorDividendPaid_total",SourceData[#Headers],0),0),_xlpm.keycol,_xlfn.IFNA(_xlfn.XMATCH("LookupKey",SourceData[#Headers],0),0),IF(OR(_xlpm.metriccol=0,_xlpm.keycol=0),"Missing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f>
        <v/>
      </c>
      <c r="G123" s="30" t="str" cm="1">
        <f t="array" ref="G123">IF(OR(G$9="",G$9="No matching data"),"",_xlfn.LET(_xlpm.metriccol,_xlfn.IFNA(_xlfn.XMATCH("F5602UnsecuredCreditorDividendPaid_total",SourceData[#Headers],0),0),_xlpm.keycol,_xlfn.IFNA(_xlfn.XMATCH("LookupKey",SourceData[#Headers],0),0),IF(OR(_xlpm.metriccol=0,_xlpm.keycol=0),"Missing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f>
        <v/>
      </c>
      <c r="H123" s="30" t="str" cm="1">
        <f t="array" ref="H123">IF(OR(H$9="",H$9="No matching data"),"",_xlfn.LET(_xlpm.metriccol,_xlfn.IFNA(_xlfn.XMATCH("F5602UnsecuredCreditorDividendPaid_total",SourceData[#Headers],0),0),_xlpm.keycol,_xlfn.IFNA(_xlfn.XMATCH("LookupKey",SourceData[#Headers],0),0),IF(OR(_xlpm.metriccol=0,_xlpm.keycol=0),"Missing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f>
        <v/>
      </c>
      <c r="I123" s="30" t="str" cm="1">
        <f t="array" ref="I123">IF(OR(I$9="",I$9="No matching data"),"",_xlfn.LET(_xlpm.metriccol,_xlfn.IFNA(_xlfn.XMATCH("F5602UnsecuredCreditorDividendPaid_total",SourceData[#Headers],0),0),_xlpm.keycol,_xlfn.IFNA(_xlfn.XMATCH("LookupKey",SourceData[#Headers],0),0),IF(OR(_xlpm.metriccol=0,_xlpm.keycol=0),"Missing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f>
        <v/>
      </c>
      <c r="J123" s="30" t="str" cm="1">
        <f t="array" ref="J123">IF(OR(J$9="",J$9="No matching data"),"",_xlfn.LET(_xlpm.metriccol,_xlfn.IFNA(_xlfn.XMATCH("F5602UnsecuredCreditorDividendPaid_total",SourceData[#Headers],0),0),_xlpm.keycol,_xlfn.IFNA(_xlfn.XMATCH("LookupKey",SourceData[#Headers],0),0),IF(OR(_xlpm.metriccol=0,_xlpm.keycol=0),"Missing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f>
        <v/>
      </c>
      <c r="K123" s="30" t="str" cm="1">
        <f t="array" ref="K123">IF(OR(K$9="",K$9="No matching data"),"",_xlfn.LET(_xlpm.metriccol,_xlfn.IFNA(_xlfn.XMATCH("F5602UnsecuredCreditorDividendPaid_total",SourceData[#Headers],0),0),_xlpm.keycol,_xlfn.IFNA(_xlfn.XMATCH("LookupKey",SourceData[#Headers],0),0),IF(OR(_xlpm.metriccol=0,_xlpm.keycol=0),"Missing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f>
        <v/>
      </c>
      <c r="L123" s="30" t="str" cm="1">
        <f t="array" ref="L123">IF(OR(L$9="",L$9="No matching data"),"",_xlfn.LET(_xlpm.metriccol,_xlfn.IFNA(_xlfn.XMATCH("F5602UnsecuredCreditorDividendPaid_total",SourceData[#Headers],0),0),_xlpm.keycol,_xlfn.IFNA(_xlfn.XMATCH("LookupKey",SourceData[#Headers],0),0),IF(OR(_xlpm.metriccol=0,_xlpm.keycol=0),"Missing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f>
        <v/>
      </c>
      <c r="M123" s="30" t="str" cm="1">
        <f t="array" ref="M123">IF(OR(M$9="",M$9="No matching data"),"",_xlfn.LET(_xlpm.metriccol,_xlfn.IFNA(_xlfn.XMATCH("F5602UnsecuredCreditorDividendPaid_total",SourceData[#Headers],0),0),_xlpm.keycol,_xlfn.IFNA(_xlfn.XMATCH("LookupKey",SourceData[#Headers],0),0),IF(OR(_xlpm.metriccol=0,_xlpm.keycol=0),"Missing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f>
        <v/>
      </c>
      <c r="N123" s="30" t="str" cm="1">
        <f t="array" ref="N123">IF(OR(N$9="",N$9="No matching data"),"",_xlfn.LET(_xlpm.metriccol,_xlfn.IFNA(_xlfn.XMATCH("F5602UnsecuredCreditorDividendPaid_total",SourceData[#Headers],0),0),_xlpm.keycol,_xlfn.IFNA(_xlfn.XMATCH("LookupKey",SourceData[#Headers],0),0),IF(OR(_xlpm.metriccol=0,_xlpm.keycol=0),"Missing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f>
        <v/>
      </c>
      <c r="O123" s="30" t="str" cm="1">
        <f t="array" ref="O123">IF(OR(O$9="",O$9="No matching data"),"",_xlfn.LET(_xlpm.metriccol,_xlfn.IFNA(_xlfn.XMATCH("F5602UnsecuredCreditorDividendPaid_total",SourceData[#Headers],0),0),_xlpm.keycol,_xlfn.IFNA(_xlfn.XMATCH("LookupKey",SourceData[#Headers],0),0),IF(OR(_xlpm.metriccol=0,_xlpm.keycol=0),"Missing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f>
        <v/>
      </c>
      <c r="P123" s="30" t="str" cm="1">
        <f t="array" ref="P123">IF(OR(P$9="",P$9="No matching data"),"",_xlfn.LET(_xlpm.metriccol,_xlfn.IFNA(_xlfn.XMATCH("F5602UnsecuredCreditorDividendPaid_total",SourceData[#Headers],0),0),_xlpm.keycol,_xlfn.IFNA(_xlfn.XMATCH("LookupKey",SourceData[#Headers],0),0),IF(OR(_xlpm.metriccol=0,_xlpm.keycol=0),"Missing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f>
        <v/>
      </c>
      <c r="Q123" s="30" t="str" cm="1">
        <f t="array" ref="Q123">IF(OR(Q$9="",Q$9="No matching data"),"",_xlfn.LET(_xlpm.metriccol,_xlfn.IFNA(_xlfn.XMATCH("F5602UnsecuredCreditorDividendPaid_total",SourceData[#Headers],0),0),_xlpm.keycol,_xlfn.IFNA(_xlfn.XMATCH("LookupKey",SourceData[#Headers],0),0),IF(OR(_xlpm.metriccol=0,_xlpm.keycol=0),"Missing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f>
        <v/>
      </c>
      <c r="R123" s="30" t="str" cm="1">
        <f t="array" ref="R123">IF(OR(R$9="",R$9="No matching data"),"",_xlfn.LET(_xlpm.metriccol,_xlfn.IFNA(_xlfn.XMATCH("F5602UnsecuredCreditorDividendPaid_total",SourceData[#Headers],0),0),_xlpm.keycol,_xlfn.IFNA(_xlfn.XMATCH("LookupKey",SourceData[#Headers],0),0),IF(OR(_xlpm.metriccol=0,_xlpm.keycol=0),"Missing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f>
        <v/>
      </c>
      <c r="S123" s="30" t="str" cm="1">
        <f t="array" ref="S123">IF(OR(S$9="",S$9="No matching data"),"",_xlfn.LET(_xlpm.metriccol,_xlfn.IFNA(_xlfn.XMATCH("F5602UnsecuredCreditorDividendPaid_total",SourceData[#Headers],0),0),_xlpm.keycol,_xlfn.IFNA(_xlfn.XMATCH("LookupKey",SourceData[#Headers],0),0),IF(OR(_xlpm.metriccol=0,_xlpm.keycol=0),"Missing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f>
        <v/>
      </c>
      <c r="T123" s="30" t="str" cm="1">
        <f t="array" ref="T123">IF(OR(T$9="",T$9="No matching data"),"",_xlfn.LET(_xlpm.metriccol,_xlfn.IFNA(_xlfn.XMATCH("F5602UnsecuredCreditorDividendPaid_total",SourceData[#Headers],0),0),_xlpm.keycol,_xlfn.IFNA(_xlfn.XMATCH("LookupKey",SourceData[#Headers],0),0),IF(OR(_xlpm.metriccol=0,_xlpm.keycol=0),"Missing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f>
        <v/>
      </c>
      <c r="U123" s="30" t="str" cm="1">
        <f t="array" ref="U123">IF(OR(U$9="",U$9="No matching data"),"",_xlfn.LET(_xlpm.metriccol,_xlfn.IFNA(_xlfn.XMATCH("F5602UnsecuredCreditorDividendPaid_total",SourceData[#Headers],0),0),_xlpm.keycol,_xlfn.IFNA(_xlfn.XMATCH("LookupKey",SourceData[#Headers],0),0),IF(OR(_xlpm.metriccol=0,_xlpm.keycol=0),"Missing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f>
        <v/>
      </c>
      <c r="V123" s="30" t="str" cm="1">
        <f t="array" ref="V123">IF(OR(V$9="",V$9="No matching data"),"",_xlfn.LET(_xlpm.metriccol,_xlfn.IFNA(_xlfn.XMATCH("F5602UnsecuredCreditorDividendPaid_total",SourceData[#Headers],0),0),_xlpm.keycol,_xlfn.IFNA(_xlfn.XMATCH("LookupKey",SourceData[#Headers],0),0),IF(OR(_xlpm.metriccol=0,_xlpm.keycol=0),"Missing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f>
        <v/>
      </c>
      <c r="W123" s="31" t="str" cm="1">
        <f t="array" ref="W123">IF(OR(W$9="",W$9="No matching data"),"",_xlfn.LET(_xlpm.metriccol,_xlfn.IFNA(_xlfn.XMATCH("F5602UnsecuredCreditorDividendPaid_total",SourceData[#Headers],0),0),_xlpm.keycol,_xlfn.IFNA(_xlfn.XMATCH("LookupKey",SourceData[#Headers],0),0),IF(OR(_xlpm.metriccol=0,_xlpm.keycol=0),"Missing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f>
        <v/>
      </c>
      <c r="X123" s="31" t="str" cm="1">
        <f t="array" ref="X123">IF(OR(X$9="",X$9="No matching data"),"",_xlfn.LET(_xlpm.metriccol,_xlfn.IFNA(_xlfn.XMATCH("F5602UnsecuredCreditorDividendPaid_total",SourceData[#Headers],0),0),_xlpm.keycol,_xlfn.IFNA(_xlfn.XMATCH("LookupKey",SourceData[#Headers],0),0),IF(OR(_xlpm.metriccol=0,_xlpm.keycol=0),"Missing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f>
        <v/>
      </c>
    </row>
    <row r="124" spans="1:24" x14ac:dyDescent="0.25">
      <c r="A124" t="s">
        <v>115</v>
      </c>
      <c r="B124" s="42" cm="1">
        <f t="array" ref="B124">IF(OR(B$9="",B$9="No matching data"),"",_xlfn.LET(_xlpm.metriccol,_xlfn.IFNA(_xlfn.XMATCH("DividendUnsecured_total",SourceData[#Headers],0),0),_xlpm.keycol,_xlfn.IFNA(_xlfn.XMATCH("LookupKey",SourceData[#Headers],0),0),IF(OR(_xlpm.metriccol=0,_xlpm.keycol=0),"Missing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f>
        <v>189959968.50999999</v>
      </c>
      <c r="C124" s="42" t="str" cm="1">
        <f t="array" ref="C124">IF(OR(C$9="",C$9="No matching data"),"",_xlfn.LET(_xlpm.metriccol,_xlfn.IFNA(_xlfn.XMATCH("DividendUnsecured_total",SourceData[#Headers],0),0),_xlpm.keycol,_xlfn.IFNA(_xlfn.XMATCH("LookupKey",SourceData[#Headers],0),0),IF(OR(_xlpm.metriccol=0,_xlpm.keycol=0),"Missing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f>
        <v/>
      </c>
      <c r="D124" s="42" t="str" cm="1">
        <f t="array" ref="D124">IF(OR(D$9="",D$9="No matching data"),"",_xlfn.LET(_xlpm.metriccol,_xlfn.IFNA(_xlfn.XMATCH("DividendUnsecured_total",SourceData[#Headers],0),0),_xlpm.keycol,_xlfn.IFNA(_xlfn.XMATCH("LookupKey",SourceData[#Headers],0),0),IF(OR(_xlpm.metriccol=0,_xlpm.keycol=0),"Missing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f>
        <v/>
      </c>
      <c r="E124" s="42" t="str" cm="1">
        <f t="array" ref="E124">IF(OR(E$9="",E$9="No matching data"),"",_xlfn.LET(_xlpm.metriccol,_xlfn.IFNA(_xlfn.XMATCH("DividendUnsecured_total",SourceData[#Headers],0),0),_xlpm.keycol,_xlfn.IFNA(_xlfn.XMATCH("LookupKey",SourceData[#Headers],0),0),IF(OR(_xlpm.metriccol=0,_xlpm.keycol=0),"Missing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f>
        <v/>
      </c>
      <c r="F124" s="42" t="str" cm="1">
        <f t="array" ref="F124">IF(OR(F$9="",F$9="No matching data"),"",_xlfn.LET(_xlpm.metriccol,_xlfn.IFNA(_xlfn.XMATCH("DividendUnsecured_total",SourceData[#Headers],0),0),_xlpm.keycol,_xlfn.IFNA(_xlfn.XMATCH("LookupKey",SourceData[#Headers],0),0),IF(OR(_xlpm.metriccol=0,_xlpm.keycol=0),"Missing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f>
        <v/>
      </c>
      <c r="G124" s="42" t="str" cm="1">
        <f t="array" ref="G124">IF(OR(G$9="",G$9="No matching data"),"",_xlfn.LET(_xlpm.metriccol,_xlfn.IFNA(_xlfn.XMATCH("DividendUnsecured_total",SourceData[#Headers],0),0),_xlpm.keycol,_xlfn.IFNA(_xlfn.XMATCH("LookupKey",SourceData[#Headers],0),0),IF(OR(_xlpm.metriccol=0,_xlpm.keycol=0),"Missing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f>
        <v/>
      </c>
      <c r="H124" s="42" t="str" cm="1">
        <f t="array" ref="H124">IF(OR(H$9="",H$9="No matching data"),"",_xlfn.LET(_xlpm.metriccol,_xlfn.IFNA(_xlfn.XMATCH("DividendUnsecured_total",SourceData[#Headers],0),0),_xlpm.keycol,_xlfn.IFNA(_xlfn.XMATCH("LookupKey",SourceData[#Headers],0),0),IF(OR(_xlpm.metriccol=0,_xlpm.keycol=0),"Missing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f>
        <v/>
      </c>
      <c r="I124" s="42" t="str" cm="1">
        <f t="array" ref="I124">IF(OR(I$9="",I$9="No matching data"),"",_xlfn.LET(_xlpm.metriccol,_xlfn.IFNA(_xlfn.XMATCH("DividendUnsecured_total",SourceData[#Headers],0),0),_xlpm.keycol,_xlfn.IFNA(_xlfn.XMATCH("LookupKey",SourceData[#Headers],0),0),IF(OR(_xlpm.metriccol=0,_xlpm.keycol=0),"Missing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f>
        <v/>
      </c>
      <c r="J124" s="42" t="str" cm="1">
        <f t="array" ref="J124">IF(OR(J$9="",J$9="No matching data"),"",_xlfn.LET(_xlpm.metriccol,_xlfn.IFNA(_xlfn.XMATCH("DividendUnsecured_total",SourceData[#Headers],0),0),_xlpm.keycol,_xlfn.IFNA(_xlfn.XMATCH("LookupKey",SourceData[#Headers],0),0),IF(OR(_xlpm.metriccol=0,_xlpm.keycol=0),"Missing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f>
        <v/>
      </c>
      <c r="K124" s="42" t="str" cm="1">
        <f t="array" ref="K124">IF(OR(K$9="",K$9="No matching data"),"",_xlfn.LET(_xlpm.metriccol,_xlfn.IFNA(_xlfn.XMATCH("DividendUnsecured_total",SourceData[#Headers],0),0),_xlpm.keycol,_xlfn.IFNA(_xlfn.XMATCH("LookupKey",SourceData[#Headers],0),0),IF(OR(_xlpm.metriccol=0,_xlpm.keycol=0),"Missing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f>
        <v/>
      </c>
      <c r="L124" s="42" t="str" cm="1">
        <f t="array" ref="L124">IF(OR(L$9="",L$9="No matching data"),"",_xlfn.LET(_xlpm.metriccol,_xlfn.IFNA(_xlfn.XMATCH("DividendUnsecured_total",SourceData[#Headers],0),0),_xlpm.keycol,_xlfn.IFNA(_xlfn.XMATCH("LookupKey",SourceData[#Headers],0),0),IF(OR(_xlpm.metriccol=0,_xlpm.keycol=0),"Missing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f>
        <v/>
      </c>
      <c r="M124" s="42" t="str" cm="1">
        <f t="array" ref="M124">IF(OR(M$9="",M$9="No matching data"),"",_xlfn.LET(_xlpm.metriccol,_xlfn.IFNA(_xlfn.XMATCH("DividendUnsecured_total",SourceData[#Headers],0),0),_xlpm.keycol,_xlfn.IFNA(_xlfn.XMATCH("LookupKey",SourceData[#Headers],0),0),IF(OR(_xlpm.metriccol=0,_xlpm.keycol=0),"Missing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f>
        <v/>
      </c>
      <c r="N124" s="42" t="str" cm="1">
        <f t="array" ref="N124">IF(OR(N$9="",N$9="No matching data"),"",_xlfn.LET(_xlpm.metriccol,_xlfn.IFNA(_xlfn.XMATCH("DividendUnsecured_total",SourceData[#Headers],0),0),_xlpm.keycol,_xlfn.IFNA(_xlfn.XMATCH("LookupKey",SourceData[#Headers],0),0),IF(OR(_xlpm.metriccol=0,_xlpm.keycol=0),"Missing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f>
        <v/>
      </c>
      <c r="O124" s="42" t="str" cm="1">
        <f t="array" ref="O124">IF(OR(O$9="",O$9="No matching data"),"",_xlfn.LET(_xlpm.metriccol,_xlfn.IFNA(_xlfn.XMATCH("DividendUnsecured_total",SourceData[#Headers],0),0),_xlpm.keycol,_xlfn.IFNA(_xlfn.XMATCH("LookupKey",SourceData[#Headers],0),0),IF(OR(_xlpm.metriccol=0,_xlpm.keycol=0),"Missing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f>
        <v/>
      </c>
      <c r="P124" s="42" t="str" cm="1">
        <f t="array" ref="P124">IF(OR(P$9="",P$9="No matching data"),"",_xlfn.LET(_xlpm.metriccol,_xlfn.IFNA(_xlfn.XMATCH("DividendUnsecured_total",SourceData[#Headers],0),0),_xlpm.keycol,_xlfn.IFNA(_xlfn.XMATCH("LookupKey",SourceData[#Headers],0),0),IF(OR(_xlpm.metriccol=0,_xlpm.keycol=0),"Missing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f>
        <v/>
      </c>
      <c r="Q124" s="42" t="str" cm="1">
        <f t="array" ref="Q124">IF(OR(Q$9="",Q$9="No matching data"),"",_xlfn.LET(_xlpm.metriccol,_xlfn.IFNA(_xlfn.XMATCH("DividendUnsecured_total",SourceData[#Headers],0),0),_xlpm.keycol,_xlfn.IFNA(_xlfn.XMATCH("LookupKey",SourceData[#Headers],0),0),IF(OR(_xlpm.metriccol=0,_xlpm.keycol=0),"Missing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f>
        <v/>
      </c>
      <c r="R124" s="42" t="str" cm="1">
        <f t="array" ref="R124">IF(OR(R$9="",R$9="No matching data"),"",_xlfn.LET(_xlpm.metriccol,_xlfn.IFNA(_xlfn.XMATCH("DividendUnsecured_total",SourceData[#Headers],0),0),_xlpm.keycol,_xlfn.IFNA(_xlfn.XMATCH("LookupKey",SourceData[#Headers],0),0),IF(OR(_xlpm.metriccol=0,_xlpm.keycol=0),"Missing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f>
        <v/>
      </c>
      <c r="S124" s="42" t="str" cm="1">
        <f t="array" ref="S124">IF(OR(S$9="",S$9="No matching data"),"",_xlfn.LET(_xlpm.metriccol,_xlfn.IFNA(_xlfn.XMATCH("DividendUnsecured_total",SourceData[#Headers],0),0),_xlpm.keycol,_xlfn.IFNA(_xlfn.XMATCH("LookupKey",SourceData[#Headers],0),0),IF(OR(_xlpm.metriccol=0,_xlpm.keycol=0),"Missing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f>
        <v/>
      </c>
      <c r="T124" s="42" t="str" cm="1">
        <f t="array" ref="T124">IF(OR(T$9="",T$9="No matching data"),"",_xlfn.LET(_xlpm.metriccol,_xlfn.IFNA(_xlfn.XMATCH("DividendUnsecured_total",SourceData[#Headers],0),0),_xlpm.keycol,_xlfn.IFNA(_xlfn.XMATCH("LookupKey",SourceData[#Headers],0),0),IF(OR(_xlpm.metriccol=0,_xlpm.keycol=0),"Missing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f>
        <v/>
      </c>
      <c r="U124" s="42" t="str" cm="1">
        <f t="array" ref="U124">IF(OR(U$9="",U$9="No matching data"),"",_xlfn.LET(_xlpm.metriccol,_xlfn.IFNA(_xlfn.XMATCH("DividendUnsecured_total",SourceData[#Headers],0),0),_xlpm.keycol,_xlfn.IFNA(_xlfn.XMATCH("LookupKey",SourceData[#Headers],0),0),IF(OR(_xlpm.metriccol=0,_xlpm.keycol=0),"Missing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f>
        <v/>
      </c>
      <c r="V124" s="42" t="str" cm="1">
        <f t="array" ref="V124">IF(OR(V$9="",V$9="No matching data"),"",_xlfn.LET(_xlpm.metriccol,_xlfn.IFNA(_xlfn.XMATCH("DividendUnsecured_total",SourceData[#Headers],0),0),_xlpm.keycol,_xlfn.IFNA(_xlfn.XMATCH("LookupKey",SourceData[#Headers],0),0),IF(OR(_xlpm.metriccol=0,_xlpm.keycol=0),"Missing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f>
        <v/>
      </c>
      <c r="W124" t="str" cm="1">
        <f t="array" ref="W124">IF(OR(W$9="",W$9="No matching data"),"",_xlfn.LET(_xlpm.metriccol,_xlfn.IFNA(_xlfn.XMATCH("DividendUnsecured_total",SourceData[#Headers],0),0),_xlpm.keycol,_xlfn.IFNA(_xlfn.XMATCH("LookupKey",SourceData[#Headers],0),0),IF(OR(_xlpm.metriccol=0,_xlpm.keycol=0),"Missing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f>
        <v/>
      </c>
      <c r="X124" t="str" cm="1">
        <f t="array" ref="X124">IF(OR(X$9="",X$9="No matching data"),"",_xlfn.LET(_xlpm.metriccol,_xlfn.IFNA(_xlfn.XMATCH("DividendUnsecured_total",SourceData[#Headers],0),0),_xlpm.keycol,_xlfn.IFNA(_xlfn.XMATCH("LookupKey",SourceData[#Headers],0),0),IF(OR(_xlpm.metriccol=0,_xlpm.keycol=0),"Missing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f>
        <v/>
      </c>
    </row>
    <row r="125" spans="1:24" x14ac:dyDescent="0.25">
      <c r="A125" t="s">
        <v>116</v>
      </c>
      <c r="B125" s="51" cm="1">
        <f t="array" ref="B125">IF(OR(B$9="",B$9="No matching data"),"",_xlfn.LET(_xlpm.metriccol,_xlfn.IFNA(_xlfn.XMATCH("HasDividend_pct",SourceData[#Headers],0),0),_xlpm.keycol,_xlfn.IFNA(_xlfn.XMATCH("LookupKey",SourceData[#Headers],0),0),IF(OR(_xlpm.metriccol=0,_xlpm.keycol=0),"Missing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f>
        <v>5.3370000000000001E-2</v>
      </c>
      <c r="C125" s="52" t="str" cm="1">
        <f t="array" ref="C125">IF(OR(C$9="",C$9="No matching data"),"",_xlfn.LET(_xlpm.metriccol,_xlfn.IFNA(_xlfn.XMATCH("HasDividend_pct",SourceData[#Headers],0),0),_xlpm.keycol,_xlfn.IFNA(_xlfn.XMATCH("LookupKey",SourceData[#Headers],0),0),IF(OR(_xlpm.metriccol=0,_xlpm.keycol=0),"Missing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f>
        <v/>
      </c>
      <c r="D125" s="52" t="str" cm="1">
        <f t="array" ref="D125">IF(OR(D$9="",D$9="No matching data"),"",_xlfn.LET(_xlpm.metriccol,_xlfn.IFNA(_xlfn.XMATCH("HasDividend_pct",SourceData[#Headers],0),0),_xlpm.keycol,_xlfn.IFNA(_xlfn.XMATCH("LookupKey",SourceData[#Headers],0),0),IF(OR(_xlpm.metriccol=0,_xlpm.keycol=0),"Missing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f>
        <v/>
      </c>
      <c r="E125" s="52" t="str" cm="1">
        <f t="array" ref="E125">IF(OR(E$9="",E$9="No matching data"),"",_xlfn.LET(_xlpm.metriccol,_xlfn.IFNA(_xlfn.XMATCH("HasDividend_pct",SourceData[#Headers],0),0),_xlpm.keycol,_xlfn.IFNA(_xlfn.XMATCH("LookupKey",SourceData[#Headers],0),0),IF(OR(_xlpm.metriccol=0,_xlpm.keycol=0),"Missing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f>
        <v/>
      </c>
      <c r="F125" s="38" t="str" cm="1">
        <f t="array" ref="F125">IF(OR(F$9="",F$9="No matching data"),"",_xlfn.LET(_xlpm.metriccol,_xlfn.IFNA(_xlfn.XMATCH("HasDividend_pct",SourceData[#Headers],0),0),_xlpm.keycol,_xlfn.IFNA(_xlfn.XMATCH("LookupKey",SourceData[#Headers],0),0),IF(OR(_xlpm.metriccol=0,_xlpm.keycol=0),"Missing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f>
        <v/>
      </c>
      <c r="G125" s="38" t="str" cm="1">
        <f t="array" ref="G125">IF(OR(G$9="",G$9="No matching data"),"",_xlfn.LET(_xlpm.metriccol,_xlfn.IFNA(_xlfn.XMATCH("HasDividend_pct",SourceData[#Headers],0),0),_xlpm.keycol,_xlfn.IFNA(_xlfn.XMATCH("LookupKey",SourceData[#Headers],0),0),IF(OR(_xlpm.metriccol=0,_xlpm.keycol=0),"Missing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f>
        <v/>
      </c>
      <c r="H125" s="38" t="str" cm="1">
        <f t="array" ref="H125">IF(OR(H$9="",H$9="No matching data"),"",_xlfn.LET(_xlpm.metriccol,_xlfn.IFNA(_xlfn.XMATCH("HasDividend_pct",SourceData[#Headers],0),0),_xlpm.keycol,_xlfn.IFNA(_xlfn.XMATCH("LookupKey",SourceData[#Headers],0),0),IF(OR(_xlpm.metriccol=0,_xlpm.keycol=0),"Missing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f>
        <v/>
      </c>
      <c r="I125" s="38" t="str" cm="1">
        <f t="array" ref="I125">IF(OR(I$9="",I$9="No matching data"),"",_xlfn.LET(_xlpm.metriccol,_xlfn.IFNA(_xlfn.XMATCH("HasDividend_pct",SourceData[#Headers],0),0),_xlpm.keycol,_xlfn.IFNA(_xlfn.XMATCH("LookupKey",SourceData[#Headers],0),0),IF(OR(_xlpm.metriccol=0,_xlpm.keycol=0),"Missing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f>
        <v/>
      </c>
      <c r="J125" s="38" t="str" cm="1">
        <f t="array" ref="J125">IF(OR(J$9="",J$9="No matching data"),"",_xlfn.LET(_xlpm.metriccol,_xlfn.IFNA(_xlfn.XMATCH("HasDividend_pct",SourceData[#Headers],0),0),_xlpm.keycol,_xlfn.IFNA(_xlfn.XMATCH("LookupKey",SourceData[#Headers],0),0),IF(OR(_xlpm.metriccol=0,_xlpm.keycol=0),"Missing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f>
        <v/>
      </c>
      <c r="K125" s="38" t="str" cm="1">
        <f t="array" ref="K125">IF(OR(K$9="",K$9="No matching data"),"",_xlfn.LET(_xlpm.metriccol,_xlfn.IFNA(_xlfn.XMATCH("HasDividend_pct",SourceData[#Headers],0),0),_xlpm.keycol,_xlfn.IFNA(_xlfn.XMATCH("LookupKey",SourceData[#Headers],0),0),IF(OR(_xlpm.metriccol=0,_xlpm.keycol=0),"Missing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f>
        <v/>
      </c>
      <c r="L125" s="38" t="str" cm="1">
        <f t="array" ref="L125">IF(OR(L$9="",L$9="No matching data"),"",_xlfn.LET(_xlpm.metriccol,_xlfn.IFNA(_xlfn.XMATCH("HasDividend_pct",SourceData[#Headers],0),0),_xlpm.keycol,_xlfn.IFNA(_xlfn.XMATCH("LookupKey",SourceData[#Headers],0),0),IF(OR(_xlpm.metriccol=0,_xlpm.keycol=0),"Missing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f>
        <v/>
      </c>
      <c r="M125" s="38" t="str" cm="1">
        <f t="array" ref="M125">IF(OR(M$9="",M$9="No matching data"),"",_xlfn.LET(_xlpm.metriccol,_xlfn.IFNA(_xlfn.XMATCH("HasDividend_pct",SourceData[#Headers],0),0),_xlpm.keycol,_xlfn.IFNA(_xlfn.XMATCH("LookupKey",SourceData[#Headers],0),0),IF(OR(_xlpm.metriccol=0,_xlpm.keycol=0),"Missing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f>
        <v/>
      </c>
      <c r="N125" s="38" t="str" cm="1">
        <f t="array" ref="N125">IF(OR(N$9="",N$9="No matching data"),"",_xlfn.LET(_xlpm.metriccol,_xlfn.IFNA(_xlfn.XMATCH("HasDividend_pct",SourceData[#Headers],0),0),_xlpm.keycol,_xlfn.IFNA(_xlfn.XMATCH("LookupKey",SourceData[#Headers],0),0),IF(OR(_xlpm.metriccol=0,_xlpm.keycol=0),"Missing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f>
        <v/>
      </c>
      <c r="O125" s="38" t="str" cm="1">
        <f t="array" ref="O125">IF(OR(O$9="",O$9="No matching data"),"",_xlfn.LET(_xlpm.metriccol,_xlfn.IFNA(_xlfn.XMATCH("HasDividend_pct",SourceData[#Headers],0),0),_xlpm.keycol,_xlfn.IFNA(_xlfn.XMATCH("LookupKey",SourceData[#Headers],0),0),IF(OR(_xlpm.metriccol=0,_xlpm.keycol=0),"Missing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f>
        <v/>
      </c>
      <c r="P125" s="38" t="str" cm="1">
        <f t="array" ref="P125">IF(OR(P$9="",P$9="No matching data"),"",_xlfn.LET(_xlpm.metriccol,_xlfn.IFNA(_xlfn.XMATCH("HasDividend_pct",SourceData[#Headers],0),0),_xlpm.keycol,_xlfn.IFNA(_xlfn.XMATCH("LookupKey",SourceData[#Headers],0),0),IF(OR(_xlpm.metriccol=0,_xlpm.keycol=0),"Missing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f>
        <v/>
      </c>
      <c r="Q125" s="38" t="str" cm="1">
        <f t="array" ref="Q125">IF(OR(Q$9="",Q$9="No matching data"),"",_xlfn.LET(_xlpm.metriccol,_xlfn.IFNA(_xlfn.XMATCH("HasDividend_pct",SourceData[#Headers],0),0),_xlpm.keycol,_xlfn.IFNA(_xlfn.XMATCH("LookupKey",SourceData[#Headers],0),0),IF(OR(_xlpm.metriccol=0,_xlpm.keycol=0),"Missing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f>
        <v/>
      </c>
      <c r="R125" s="38" t="str" cm="1">
        <f t="array" ref="R125">IF(OR(R$9="",R$9="No matching data"),"",_xlfn.LET(_xlpm.metriccol,_xlfn.IFNA(_xlfn.XMATCH("HasDividend_pct",SourceData[#Headers],0),0),_xlpm.keycol,_xlfn.IFNA(_xlfn.XMATCH("LookupKey",SourceData[#Headers],0),0),IF(OR(_xlpm.metriccol=0,_xlpm.keycol=0),"Missing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f>
        <v/>
      </c>
      <c r="S125" s="38" t="str" cm="1">
        <f t="array" ref="S125">IF(OR(S$9="",S$9="No matching data"),"",_xlfn.LET(_xlpm.metriccol,_xlfn.IFNA(_xlfn.XMATCH("HasDividend_pct",SourceData[#Headers],0),0),_xlpm.keycol,_xlfn.IFNA(_xlfn.XMATCH("LookupKey",SourceData[#Headers],0),0),IF(OR(_xlpm.metriccol=0,_xlpm.keycol=0),"Missing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f>
        <v/>
      </c>
      <c r="T125" s="38" t="str" cm="1">
        <f t="array" ref="T125">IF(OR(T$9="",T$9="No matching data"),"",_xlfn.LET(_xlpm.metriccol,_xlfn.IFNA(_xlfn.XMATCH("HasDividend_pct",SourceData[#Headers],0),0),_xlpm.keycol,_xlfn.IFNA(_xlfn.XMATCH("LookupKey",SourceData[#Headers],0),0),IF(OR(_xlpm.metriccol=0,_xlpm.keycol=0),"Missing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f>
        <v/>
      </c>
      <c r="U125" s="38" t="str" cm="1">
        <f t="array" ref="U125">IF(OR(U$9="",U$9="No matching data"),"",_xlfn.LET(_xlpm.metriccol,_xlfn.IFNA(_xlfn.XMATCH("HasDividend_pct",SourceData[#Headers],0),0),_xlpm.keycol,_xlfn.IFNA(_xlfn.XMATCH("LookupKey",SourceData[#Headers],0),0),IF(OR(_xlpm.metriccol=0,_xlpm.keycol=0),"Missing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f>
        <v/>
      </c>
      <c r="V125" s="38" t="str" cm="1">
        <f t="array" ref="V125">IF(OR(V$9="",V$9="No matching data"),"",_xlfn.LET(_xlpm.metriccol,_xlfn.IFNA(_xlfn.XMATCH("HasDividend_pct",SourceData[#Headers],0),0),_xlpm.keycol,_xlfn.IFNA(_xlfn.XMATCH("LookupKey",SourceData[#Headers],0),0),IF(OR(_xlpm.metriccol=0,_xlpm.keycol=0),"Missing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f>
        <v/>
      </c>
      <c r="W125" t="str" cm="1">
        <f t="array" ref="W125">IF(OR(W$9="",W$9="No matching data"),"",_xlfn.LET(_xlpm.metriccol,_xlfn.IFNA(_xlfn.XMATCH("HasDividend_pct",SourceData[#Headers],0),0),_xlpm.keycol,_xlfn.IFNA(_xlfn.XMATCH("LookupKey",SourceData[#Headers],0),0),IF(OR(_xlpm.metriccol=0,_xlpm.keycol=0),"Missing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f>
        <v/>
      </c>
      <c r="X125" t="str" cm="1">
        <f t="array" ref="X125">IF(OR(X$9="",X$9="No matching data"),"",_xlfn.LET(_xlpm.metriccol,_xlfn.IFNA(_xlfn.XMATCH("HasDividend_pct",SourceData[#Headers],0),0),_xlpm.keycol,_xlfn.IFNA(_xlfn.XMATCH("LookupKey",SourceData[#Headers],0),0),IF(OR(_xlpm.metriccol=0,_xlpm.keycol=0),"Missing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f>
        <v/>
      </c>
    </row>
    <row r="126" spans="1:24" x14ac:dyDescent="0.25">
      <c r="A126" t="s">
        <v>117</v>
      </c>
      <c r="B126" s="38" cm="1">
        <f t="array" ref="B126">IF(OR(B$9="",B$9="No matching data"),"",_xlfn.LET(_xlpm.metriccol,_xlfn.IFNA(_xlfn.XMATCH("DividendUnsecuredRate_mean",SourceData[#Headers],0),0),_xlpm.keycol,_xlfn.IFNA(_xlfn.XMATCH("LookupKey",SourceData[#Headers],0),0),IF(OR(_xlpm.metriccol=0,_xlpm.keycol=0),"Missing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data",_xlfn.LET(_xlpm.v,INDEX(SourceData[],_xlpm.sourcerow,_xlpm.metriccol),IF(OR(ISBLANK(INDEX(SourceData[],_xlpm.sourcerow,_xlpm.metriccol)),_xlpm.v="",LOWER(_xlpm.v&amp;"")="null"),"—",--_xlpm.v/100)))))))</f>
        <v>0.22547312611752598</v>
      </c>
      <c r="C126" s="38" t="str" cm="1">
        <f t="array" ref="C126">IF(OR(C$9="",C$9="No matching data"),"",_xlfn.LET(_xlpm.metriccol,_xlfn.IFNA(_xlfn.XMATCH("DividendUnsecuredRate_mean",SourceData[#Headers],0),0),_xlpm.keycol,_xlfn.IFNA(_xlfn.XMATCH("LookupKey",SourceData[#Headers],0),0),IF(OR(_xlpm.metriccol=0,_xlpm.keycol=0),"Missing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data",_xlfn.LET(_xlpm.v,INDEX(SourceData[],_xlpm.sourcerow,_xlpm.metriccol),IF(OR(ISBLANK(INDEX(SourceData[],_xlpm.sourcerow,_xlpm.metriccol)),_xlpm.v="",LOWER(_xlpm.v&amp;"")="null"),"—",--_xlpm.v/100)))))))</f>
        <v/>
      </c>
      <c r="D126" s="38" t="str" cm="1">
        <f t="array" ref="D126">IF(OR(D$9="",D$9="No matching data"),"",_xlfn.LET(_xlpm.metriccol,_xlfn.IFNA(_xlfn.XMATCH("DividendUnsecuredRate_mean",SourceData[#Headers],0),0),_xlpm.keycol,_xlfn.IFNA(_xlfn.XMATCH("LookupKey",SourceData[#Headers],0),0),IF(OR(_xlpm.metriccol=0,_xlpm.keycol=0),"Missing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data",_xlfn.LET(_xlpm.v,INDEX(SourceData[],_xlpm.sourcerow,_xlpm.metriccol),IF(OR(ISBLANK(INDEX(SourceData[],_xlpm.sourcerow,_xlpm.metriccol)),_xlpm.v="",LOWER(_xlpm.v&amp;"")="null"),"—",--_xlpm.v/100)))))))</f>
        <v/>
      </c>
      <c r="E126" s="38" t="str" cm="1">
        <f t="array" ref="E126">IF(OR(E$9="",E$9="No matching data"),"",_xlfn.LET(_xlpm.metriccol,_xlfn.IFNA(_xlfn.XMATCH("DividendUnsecuredRate_mean",SourceData[#Headers],0),0),_xlpm.keycol,_xlfn.IFNA(_xlfn.XMATCH("LookupKey",SourceData[#Headers],0),0),IF(OR(_xlpm.metriccol=0,_xlpm.keycol=0),"Missing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data",_xlfn.LET(_xlpm.v,INDEX(SourceData[],_xlpm.sourcerow,_xlpm.metriccol),IF(OR(ISBLANK(INDEX(SourceData[],_xlpm.sourcerow,_xlpm.metriccol)),_xlpm.v="",LOWER(_xlpm.v&amp;"")="null"),"—",--_xlpm.v/100)))))))</f>
        <v/>
      </c>
      <c r="F126" s="38" t="str" cm="1">
        <f t="array" ref="F126">IF(OR(F$9="",F$9="No matching data"),"",_xlfn.LET(_xlpm.metriccol,_xlfn.IFNA(_xlfn.XMATCH("DividendUnsecuredRate_mean",SourceData[#Headers],0),0),_xlpm.keycol,_xlfn.IFNA(_xlfn.XMATCH("LookupKey",SourceData[#Headers],0),0),IF(OR(_xlpm.metriccol=0,_xlpm.keycol=0),"Missing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data",_xlfn.LET(_xlpm.v,INDEX(SourceData[],_xlpm.sourcerow,_xlpm.metriccol),IF(OR(ISBLANK(INDEX(SourceData[],_xlpm.sourcerow,_xlpm.metriccol)),_xlpm.v="",LOWER(_xlpm.v&amp;"")="null"),"—",--_xlpm.v/100)))))))</f>
        <v/>
      </c>
      <c r="G126" s="38" t="str" cm="1">
        <f t="array" ref="G126">IF(OR(G$9="",G$9="No matching data"),"",_xlfn.LET(_xlpm.metriccol,_xlfn.IFNA(_xlfn.XMATCH("DividendUnsecuredRate_mean",SourceData[#Headers],0),0),_xlpm.keycol,_xlfn.IFNA(_xlfn.XMATCH("LookupKey",SourceData[#Headers],0),0),IF(OR(_xlpm.metriccol=0,_xlpm.keycol=0),"Missing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data",_xlfn.LET(_xlpm.v,INDEX(SourceData[],_xlpm.sourcerow,_xlpm.metriccol),IF(OR(ISBLANK(INDEX(SourceData[],_xlpm.sourcerow,_xlpm.metriccol)),_xlpm.v="",LOWER(_xlpm.v&amp;"")="null"),"—",--_xlpm.v/100)))))))</f>
        <v/>
      </c>
      <c r="H126" s="38" t="str" cm="1">
        <f t="array" ref="H126">IF(OR(H$9="",H$9="No matching data"),"",_xlfn.LET(_xlpm.metriccol,_xlfn.IFNA(_xlfn.XMATCH("DividendUnsecuredRate_mean",SourceData[#Headers],0),0),_xlpm.keycol,_xlfn.IFNA(_xlfn.XMATCH("LookupKey",SourceData[#Headers],0),0),IF(OR(_xlpm.metriccol=0,_xlpm.keycol=0),"Missing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data",_xlfn.LET(_xlpm.v,INDEX(SourceData[],_xlpm.sourcerow,_xlpm.metriccol),IF(OR(ISBLANK(INDEX(SourceData[],_xlpm.sourcerow,_xlpm.metriccol)),_xlpm.v="",LOWER(_xlpm.v&amp;"")="null"),"—",--_xlpm.v/100)))))))</f>
        <v/>
      </c>
      <c r="I126" s="38" t="str" cm="1">
        <f t="array" ref="I126">IF(OR(I$9="",I$9="No matching data"),"",_xlfn.LET(_xlpm.metriccol,_xlfn.IFNA(_xlfn.XMATCH("DividendUnsecuredRate_mean",SourceData[#Headers],0),0),_xlpm.keycol,_xlfn.IFNA(_xlfn.XMATCH("LookupKey",SourceData[#Headers],0),0),IF(OR(_xlpm.metriccol=0,_xlpm.keycol=0),"Missing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data",_xlfn.LET(_xlpm.v,INDEX(SourceData[],_xlpm.sourcerow,_xlpm.metriccol),IF(OR(ISBLANK(INDEX(SourceData[],_xlpm.sourcerow,_xlpm.metriccol)),_xlpm.v="",LOWER(_xlpm.v&amp;"")="null"),"—",--_xlpm.v/100)))))))</f>
        <v/>
      </c>
      <c r="J126" s="38" t="str" cm="1">
        <f t="array" ref="J126">IF(OR(J$9="",J$9="No matching data"),"",_xlfn.LET(_xlpm.metriccol,_xlfn.IFNA(_xlfn.XMATCH("DividendUnsecuredRate_mean",SourceData[#Headers],0),0),_xlpm.keycol,_xlfn.IFNA(_xlfn.XMATCH("LookupKey",SourceData[#Headers],0),0),IF(OR(_xlpm.metriccol=0,_xlpm.keycol=0),"Missing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data",_xlfn.LET(_xlpm.v,INDEX(SourceData[],_xlpm.sourcerow,_xlpm.metriccol),IF(OR(ISBLANK(INDEX(SourceData[],_xlpm.sourcerow,_xlpm.metriccol)),_xlpm.v="",LOWER(_xlpm.v&amp;"")="null"),"—",--_xlpm.v/100)))))))</f>
        <v/>
      </c>
      <c r="K126" s="38" t="str" cm="1">
        <f t="array" ref="K126">IF(OR(K$9="",K$9="No matching data"),"",_xlfn.LET(_xlpm.metriccol,_xlfn.IFNA(_xlfn.XMATCH("DividendUnsecuredRate_mean",SourceData[#Headers],0),0),_xlpm.keycol,_xlfn.IFNA(_xlfn.XMATCH("LookupKey",SourceData[#Headers],0),0),IF(OR(_xlpm.metriccol=0,_xlpm.keycol=0),"Missing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data",_xlfn.LET(_xlpm.v,INDEX(SourceData[],_xlpm.sourcerow,_xlpm.metriccol),IF(OR(ISBLANK(INDEX(SourceData[],_xlpm.sourcerow,_xlpm.metriccol)),_xlpm.v="",LOWER(_xlpm.v&amp;"")="null"),"—",--_xlpm.v/100)))))))</f>
        <v/>
      </c>
      <c r="L126" s="38" t="str" cm="1">
        <f t="array" ref="L126">IF(OR(L$9="",L$9="No matching data"),"",_xlfn.LET(_xlpm.metriccol,_xlfn.IFNA(_xlfn.XMATCH("DividendUnsecuredRate_mean",SourceData[#Headers],0),0),_xlpm.keycol,_xlfn.IFNA(_xlfn.XMATCH("LookupKey",SourceData[#Headers],0),0),IF(OR(_xlpm.metriccol=0,_xlpm.keycol=0),"Missing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data",_xlfn.LET(_xlpm.v,INDEX(SourceData[],_xlpm.sourcerow,_xlpm.metriccol),IF(OR(ISBLANK(INDEX(SourceData[],_xlpm.sourcerow,_xlpm.metriccol)),_xlpm.v="",LOWER(_xlpm.v&amp;"")="null"),"—",--_xlpm.v/100)))))))</f>
        <v/>
      </c>
      <c r="M126" s="38" t="str" cm="1">
        <f t="array" ref="M126">IF(OR(M$9="",M$9="No matching data"),"",_xlfn.LET(_xlpm.metriccol,_xlfn.IFNA(_xlfn.XMATCH("DividendUnsecuredRate_mean",SourceData[#Headers],0),0),_xlpm.keycol,_xlfn.IFNA(_xlfn.XMATCH("LookupKey",SourceData[#Headers],0),0),IF(OR(_xlpm.metriccol=0,_xlpm.keycol=0),"Missing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data",_xlfn.LET(_xlpm.v,INDEX(SourceData[],_xlpm.sourcerow,_xlpm.metriccol),IF(OR(ISBLANK(INDEX(SourceData[],_xlpm.sourcerow,_xlpm.metriccol)),_xlpm.v="",LOWER(_xlpm.v&amp;"")="null"),"—",--_xlpm.v/100)))))))</f>
        <v/>
      </c>
      <c r="N126" s="38" t="str" cm="1">
        <f t="array" ref="N126">IF(OR(N$9="",N$9="No matching data"),"",_xlfn.LET(_xlpm.metriccol,_xlfn.IFNA(_xlfn.XMATCH("DividendUnsecuredRate_mean",SourceData[#Headers],0),0),_xlpm.keycol,_xlfn.IFNA(_xlfn.XMATCH("LookupKey",SourceData[#Headers],0),0),IF(OR(_xlpm.metriccol=0,_xlpm.keycol=0),"Missing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data",_xlfn.LET(_xlpm.v,INDEX(SourceData[],_xlpm.sourcerow,_xlpm.metriccol),IF(OR(ISBLANK(INDEX(SourceData[],_xlpm.sourcerow,_xlpm.metriccol)),_xlpm.v="",LOWER(_xlpm.v&amp;"")="null"),"—",--_xlpm.v/100)))))))</f>
        <v/>
      </c>
      <c r="O126" s="38" t="str" cm="1">
        <f t="array" ref="O126">IF(OR(O$9="",O$9="No matching data"),"",_xlfn.LET(_xlpm.metriccol,_xlfn.IFNA(_xlfn.XMATCH("DividendUnsecuredRate_mean",SourceData[#Headers],0),0),_xlpm.keycol,_xlfn.IFNA(_xlfn.XMATCH("LookupKey",SourceData[#Headers],0),0),IF(OR(_xlpm.metriccol=0,_xlpm.keycol=0),"Missing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data",_xlfn.LET(_xlpm.v,INDEX(SourceData[],_xlpm.sourcerow,_xlpm.metriccol),IF(OR(ISBLANK(INDEX(SourceData[],_xlpm.sourcerow,_xlpm.metriccol)),_xlpm.v="",LOWER(_xlpm.v&amp;"")="null"),"—",--_xlpm.v/100)))))))</f>
        <v/>
      </c>
      <c r="P126" s="38" t="str" cm="1">
        <f t="array" ref="P126">IF(OR(P$9="",P$9="No matching data"),"",_xlfn.LET(_xlpm.metriccol,_xlfn.IFNA(_xlfn.XMATCH("DividendUnsecuredRate_mean",SourceData[#Headers],0),0),_xlpm.keycol,_xlfn.IFNA(_xlfn.XMATCH("LookupKey",SourceData[#Headers],0),0),IF(OR(_xlpm.metriccol=0,_xlpm.keycol=0),"Missing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data",_xlfn.LET(_xlpm.v,INDEX(SourceData[],_xlpm.sourcerow,_xlpm.metriccol),IF(OR(ISBLANK(INDEX(SourceData[],_xlpm.sourcerow,_xlpm.metriccol)),_xlpm.v="",LOWER(_xlpm.v&amp;"")="null"),"—",--_xlpm.v/100)))))))</f>
        <v/>
      </c>
      <c r="Q126" s="38" t="str" cm="1">
        <f t="array" ref="Q126">IF(OR(Q$9="",Q$9="No matching data"),"",_xlfn.LET(_xlpm.metriccol,_xlfn.IFNA(_xlfn.XMATCH("DividendUnsecuredRate_mean",SourceData[#Headers],0),0),_xlpm.keycol,_xlfn.IFNA(_xlfn.XMATCH("LookupKey",SourceData[#Headers],0),0),IF(OR(_xlpm.metriccol=0,_xlpm.keycol=0),"Missing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data",_xlfn.LET(_xlpm.v,INDEX(SourceData[],_xlpm.sourcerow,_xlpm.metriccol),IF(OR(ISBLANK(INDEX(SourceData[],_xlpm.sourcerow,_xlpm.metriccol)),_xlpm.v="",LOWER(_xlpm.v&amp;"")="null"),"—",--_xlpm.v/100)))))))</f>
        <v/>
      </c>
      <c r="R126" s="38" t="str" cm="1">
        <f t="array" ref="R126">IF(OR(R$9="",R$9="No matching data"),"",_xlfn.LET(_xlpm.metriccol,_xlfn.IFNA(_xlfn.XMATCH("DividendUnsecuredRate_mean",SourceData[#Headers],0),0),_xlpm.keycol,_xlfn.IFNA(_xlfn.XMATCH("LookupKey",SourceData[#Headers],0),0),IF(OR(_xlpm.metriccol=0,_xlpm.keycol=0),"Missing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data",_xlfn.LET(_xlpm.v,INDEX(SourceData[],_xlpm.sourcerow,_xlpm.metriccol),IF(OR(ISBLANK(INDEX(SourceData[],_xlpm.sourcerow,_xlpm.metriccol)),_xlpm.v="",LOWER(_xlpm.v&amp;"")="null"),"—",--_xlpm.v/100)))))))</f>
        <v/>
      </c>
      <c r="S126" s="38" t="str" cm="1">
        <f t="array" ref="S126">IF(OR(S$9="",S$9="No matching data"),"",_xlfn.LET(_xlpm.metriccol,_xlfn.IFNA(_xlfn.XMATCH("DividendUnsecuredRate_mean",SourceData[#Headers],0),0),_xlpm.keycol,_xlfn.IFNA(_xlfn.XMATCH("LookupKey",SourceData[#Headers],0),0),IF(OR(_xlpm.metriccol=0,_xlpm.keycol=0),"Missing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data",_xlfn.LET(_xlpm.v,INDEX(SourceData[],_xlpm.sourcerow,_xlpm.metriccol),IF(OR(ISBLANK(INDEX(SourceData[],_xlpm.sourcerow,_xlpm.metriccol)),_xlpm.v="",LOWER(_xlpm.v&amp;"")="null"),"—",--_xlpm.v/100)))))))</f>
        <v/>
      </c>
      <c r="T126" s="38" t="str" cm="1">
        <f t="array" ref="T126">IF(OR(T$9="",T$9="No matching data"),"",_xlfn.LET(_xlpm.metriccol,_xlfn.IFNA(_xlfn.XMATCH("DividendUnsecuredRate_mean",SourceData[#Headers],0),0),_xlpm.keycol,_xlfn.IFNA(_xlfn.XMATCH("LookupKey",SourceData[#Headers],0),0),IF(OR(_xlpm.metriccol=0,_xlpm.keycol=0),"Missing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data",_xlfn.LET(_xlpm.v,INDEX(SourceData[],_xlpm.sourcerow,_xlpm.metriccol),IF(OR(ISBLANK(INDEX(SourceData[],_xlpm.sourcerow,_xlpm.metriccol)),_xlpm.v="",LOWER(_xlpm.v&amp;"")="null"),"—",--_xlpm.v/100)))))))</f>
        <v/>
      </c>
      <c r="U126" s="38" t="str" cm="1">
        <f t="array" ref="U126">IF(OR(U$9="",U$9="No matching data"),"",_xlfn.LET(_xlpm.metriccol,_xlfn.IFNA(_xlfn.XMATCH("DividendUnsecuredRate_mean",SourceData[#Headers],0),0),_xlpm.keycol,_xlfn.IFNA(_xlfn.XMATCH("LookupKey",SourceData[#Headers],0),0),IF(OR(_xlpm.metriccol=0,_xlpm.keycol=0),"Missing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data",_xlfn.LET(_xlpm.v,INDEX(SourceData[],_xlpm.sourcerow,_xlpm.metriccol),IF(OR(ISBLANK(INDEX(SourceData[],_xlpm.sourcerow,_xlpm.metriccol)),_xlpm.v="",LOWER(_xlpm.v&amp;"")="null"),"—",--_xlpm.v/100)))))))</f>
        <v/>
      </c>
      <c r="V126" s="38" t="str" cm="1">
        <f t="array" ref="V126">IF(OR(V$9="",V$9="No matching data"),"",_xlfn.LET(_xlpm.metriccol,_xlfn.IFNA(_xlfn.XMATCH("DividendUnsecuredRate_mean",SourceData[#Headers],0),0),_xlpm.keycol,_xlfn.IFNA(_xlfn.XMATCH("LookupKey",SourceData[#Headers],0),0),IF(OR(_xlpm.metriccol=0,_xlpm.keycol=0),"Missing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data",_xlfn.LET(_xlpm.v,INDEX(SourceData[],_xlpm.sourcerow,_xlpm.metriccol),IF(OR(ISBLANK(INDEX(SourceData[],_xlpm.sourcerow,_xlpm.metriccol)),_xlpm.v="",LOWER(_xlpm.v&amp;"")="null"),"—",--_xlpm.v/100)))))))</f>
        <v/>
      </c>
      <c r="W126" t="str" cm="1">
        <f t="array" ref="W126">IF(OR(W$9="",W$9="No matching data"),"",_xlfn.LET(_xlpm.metriccol,_xlfn.IFNA(_xlfn.XMATCH("DividendUnsecuredRate_mean",SourceData[#Headers],0),0),_xlpm.keycol,_xlfn.IFNA(_xlfn.XMATCH("LookupKey",SourceData[#Headers],0),0),IF(OR(_xlpm.metriccol=0,_xlpm.keycol=0),"Missing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data",_xlfn.LET(_xlpm.v,INDEX(SourceData[],_xlpm.sourcerow,_xlpm.metriccol),IF(OR(ISBLANK(INDEX(SourceData[],_xlpm.sourcerow,_xlpm.metriccol)),_xlpm.v="",LOWER(_xlpm.v&amp;"")="null"),"—",--_xlpm.v/100)))))))</f>
        <v/>
      </c>
      <c r="X126" t="str" cm="1">
        <f t="array" ref="X126">IF(OR(X$9="",X$9="No matching data"),"",_xlfn.LET(_xlpm.metriccol,_xlfn.IFNA(_xlfn.XMATCH("DividendUnsecuredRate_mean",SourceData[#Headers],0),0),_xlpm.keycol,_xlfn.IFNA(_xlfn.XMATCH("LookupKey",SourceData[#Headers],0),0),IF(OR(_xlpm.metriccol=0,_xlpm.keycol=0),"Missing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data",_xlfn.LET(_xlpm.v,INDEX(SourceData[],_xlpm.sourcerow,_xlpm.metriccol),IF(OR(ISBLANK(INDEX(SourceData[],_xlpm.sourcerow,_xlpm.metriccol)),_xlpm.v="",LOWER(_xlpm.v&amp;"")="null"),"—",--_xlpm.v/100)))))))</f>
        <v/>
      </c>
    </row>
    <row r="127" spans="1:24" x14ac:dyDescent="0.25">
      <c r="A127" t="s">
        <v>118</v>
      </c>
      <c r="B127" s="38" cm="1">
        <f t="array" ref="B127">IF(OR(B$9="",B$9="No matching data"),"",_xlfn.LET(_xlpm.metriccol,_xlfn.IFNA(_xlfn.XMATCH("DividendUnsecuredRate_median",SourceData[#Headers],0),0),_xlpm.keycol,_xlfn.IFNA(_xlfn.XMATCH("LookupKey",SourceData[#Headers],0),0),IF(OR(_xlpm.metriccol=0,_xlpm.keycol=0),"Missing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data",_xlfn.LET(_xlpm.v,INDEX(SourceData[],_xlpm.sourcerow,_xlpm.metriccol),IF(OR(ISBLANK(INDEX(SourceData[],_xlpm.sourcerow,_xlpm.metriccol)),_xlpm.v="",LOWER(_xlpm.v&amp;"")="null"),"—",--_xlpm.v/100)))))))</f>
        <v>9.8350000000000007E-2</v>
      </c>
      <c r="C127" s="38" t="str" cm="1">
        <f t="array" ref="C127">IF(OR(C$9="",C$9="No matching data"),"",_xlfn.LET(_xlpm.metriccol,_xlfn.IFNA(_xlfn.XMATCH("DividendUnsecuredRate_median",SourceData[#Headers],0),0),_xlpm.keycol,_xlfn.IFNA(_xlfn.XMATCH("LookupKey",SourceData[#Headers],0),0),IF(OR(_xlpm.metriccol=0,_xlpm.keycol=0),"Missing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data",_xlfn.LET(_xlpm.v,INDEX(SourceData[],_xlpm.sourcerow,_xlpm.metriccol),IF(OR(ISBLANK(INDEX(SourceData[],_xlpm.sourcerow,_xlpm.metriccol)),_xlpm.v="",LOWER(_xlpm.v&amp;"")="null"),"—",--_xlpm.v/100)))))))</f>
        <v/>
      </c>
      <c r="D127" s="38" t="str" cm="1">
        <f t="array" ref="D127">IF(OR(D$9="",D$9="No matching data"),"",_xlfn.LET(_xlpm.metriccol,_xlfn.IFNA(_xlfn.XMATCH("DividendUnsecuredRate_median",SourceData[#Headers],0),0),_xlpm.keycol,_xlfn.IFNA(_xlfn.XMATCH("LookupKey",SourceData[#Headers],0),0),IF(OR(_xlpm.metriccol=0,_xlpm.keycol=0),"Missing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data",_xlfn.LET(_xlpm.v,INDEX(SourceData[],_xlpm.sourcerow,_xlpm.metriccol),IF(OR(ISBLANK(INDEX(SourceData[],_xlpm.sourcerow,_xlpm.metriccol)),_xlpm.v="",LOWER(_xlpm.v&amp;"")="null"),"—",--_xlpm.v/100)))))))</f>
        <v/>
      </c>
      <c r="E127" s="38" t="str" cm="1">
        <f t="array" ref="E127">IF(OR(E$9="",E$9="No matching data"),"",_xlfn.LET(_xlpm.metriccol,_xlfn.IFNA(_xlfn.XMATCH("DividendUnsecuredRate_median",SourceData[#Headers],0),0),_xlpm.keycol,_xlfn.IFNA(_xlfn.XMATCH("LookupKey",SourceData[#Headers],0),0),IF(OR(_xlpm.metriccol=0,_xlpm.keycol=0),"Missing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data",_xlfn.LET(_xlpm.v,INDEX(SourceData[],_xlpm.sourcerow,_xlpm.metriccol),IF(OR(ISBLANK(INDEX(SourceData[],_xlpm.sourcerow,_xlpm.metriccol)),_xlpm.v="",LOWER(_xlpm.v&amp;"")="null"),"—",--_xlpm.v/100)))))))</f>
        <v/>
      </c>
      <c r="F127" s="38" t="str" cm="1">
        <f t="array" ref="F127">IF(OR(F$9="",F$9="No matching data"),"",_xlfn.LET(_xlpm.metriccol,_xlfn.IFNA(_xlfn.XMATCH("DividendUnsecuredRate_median",SourceData[#Headers],0),0),_xlpm.keycol,_xlfn.IFNA(_xlfn.XMATCH("LookupKey",SourceData[#Headers],0),0),IF(OR(_xlpm.metriccol=0,_xlpm.keycol=0),"Missing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data",_xlfn.LET(_xlpm.v,INDEX(SourceData[],_xlpm.sourcerow,_xlpm.metriccol),IF(OR(ISBLANK(INDEX(SourceData[],_xlpm.sourcerow,_xlpm.metriccol)),_xlpm.v="",LOWER(_xlpm.v&amp;"")="null"),"—",--_xlpm.v/100)))))))</f>
        <v/>
      </c>
      <c r="G127" s="38" t="str" cm="1">
        <f t="array" ref="G127">IF(OR(G$9="",G$9="No matching data"),"",_xlfn.LET(_xlpm.metriccol,_xlfn.IFNA(_xlfn.XMATCH("DividendUnsecuredRate_median",SourceData[#Headers],0),0),_xlpm.keycol,_xlfn.IFNA(_xlfn.XMATCH("LookupKey",SourceData[#Headers],0),0),IF(OR(_xlpm.metriccol=0,_xlpm.keycol=0),"Missing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data",_xlfn.LET(_xlpm.v,INDEX(SourceData[],_xlpm.sourcerow,_xlpm.metriccol),IF(OR(ISBLANK(INDEX(SourceData[],_xlpm.sourcerow,_xlpm.metriccol)),_xlpm.v="",LOWER(_xlpm.v&amp;"")="null"),"—",--_xlpm.v/100)))))))</f>
        <v/>
      </c>
      <c r="H127" s="38" t="str" cm="1">
        <f t="array" ref="H127">IF(OR(H$9="",H$9="No matching data"),"",_xlfn.LET(_xlpm.metriccol,_xlfn.IFNA(_xlfn.XMATCH("DividendUnsecuredRate_median",SourceData[#Headers],0),0),_xlpm.keycol,_xlfn.IFNA(_xlfn.XMATCH("LookupKey",SourceData[#Headers],0),0),IF(OR(_xlpm.metriccol=0,_xlpm.keycol=0),"Missing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data",_xlfn.LET(_xlpm.v,INDEX(SourceData[],_xlpm.sourcerow,_xlpm.metriccol),IF(OR(ISBLANK(INDEX(SourceData[],_xlpm.sourcerow,_xlpm.metriccol)),_xlpm.v="",LOWER(_xlpm.v&amp;"")="null"),"—",--_xlpm.v/100)))))))</f>
        <v/>
      </c>
      <c r="I127" s="38" t="str" cm="1">
        <f t="array" ref="I127">IF(OR(I$9="",I$9="No matching data"),"",_xlfn.LET(_xlpm.metriccol,_xlfn.IFNA(_xlfn.XMATCH("DividendUnsecuredRate_median",SourceData[#Headers],0),0),_xlpm.keycol,_xlfn.IFNA(_xlfn.XMATCH("LookupKey",SourceData[#Headers],0),0),IF(OR(_xlpm.metriccol=0,_xlpm.keycol=0),"Missing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data",_xlfn.LET(_xlpm.v,INDEX(SourceData[],_xlpm.sourcerow,_xlpm.metriccol),IF(OR(ISBLANK(INDEX(SourceData[],_xlpm.sourcerow,_xlpm.metriccol)),_xlpm.v="",LOWER(_xlpm.v&amp;"")="null"),"—",--_xlpm.v/100)))))))</f>
        <v/>
      </c>
      <c r="J127" s="38" t="str" cm="1">
        <f t="array" ref="J127">IF(OR(J$9="",J$9="No matching data"),"",_xlfn.LET(_xlpm.metriccol,_xlfn.IFNA(_xlfn.XMATCH("DividendUnsecuredRate_median",SourceData[#Headers],0),0),_xlpm.keycol,_xlfn.IFNA(_xlfn.XMATCH("LookupKey",SourceData[#Headers],0),0),IF(OR(_xlpm.metriccol=0,_xlpm.keycol=0),"Missing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data",_xlfn.LET(_xlpm.v,INDEX(SourceData[],_xlpm.sourcerow,_xlpm.metriccol),IF(OR(ISBLANK(INDEX(SourceData[],_xlpm.sourcerow,_xlpm.metriccol)),_xlpm.v="",LOWER(_xlpm.v&amp;"")="null"),"—",--_xlpm.v/100)))))))</f>
        <v/>
      </c>
      <c r="K127" s="38" t="str" cm="1">
        <f t="array" ref="K127">IF(OR(K$9="",K$9="No matching data"),"",_xlfn.LET(_xlpm.metriccol,_xlfn.IFNA(_xlfn.XMATCH("DividendUnsecuredRate_median",SourceData[#Headers],0),0),_xlpm.keycol,_xlfn.IFNA(_xlfn.XMATCH("LookupKey",SourceData[#Headers],0),0),IF(OR(_xlpm.metriccol=0,_xlpm.keycol=0),"Missing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data",_xlfn.LET(_xlpm.v,INDEX(SourceData[],_xlpm.sourcerow,_xlpm.metriccol),IF(OR(ISBLANK(INDEX(SourceData[],_xlpm.sourcerow,_xlpm.metriccol)),_xlpm.v="",LOWER(_xlpm.v&amp;"")="null"),"—",--_xlpm.v/100)))))))</f>
        <v/>
      </c>
      <c r="L127" s="38" t="str" cm="1">
        <f t="array" ref="L127">IF(OR(L$9="",L$9="No matching data"),"",_xlfn.LET(_xlpm.metriccol,_xlfn.IFNA(_xlfn.XMATCH("DividendUnsecuredRate_median",SourceData[#Headers],0),0),_xlpm.keycol,_xlfn.IFNA(_xlfn.XMATCH("LookupKey",SourceData[#Headers],0),0),IF(OR(_xlpm.metriccol=0,_xlpm.keycol=0),"Missing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data",_xlfn.LET(_xlpm.v,INDEX(SourceData[],_xlpm.sourcerow,_xlpm.metriccol),IF(OR(ISBLANK(INDEX(SourceData[],_xlpm.sourcerow,_xlpm.metriccol)),_xlpm.v="",LOWER(_xlpm.v&amp;"")="null"),"—",--_xlpm.v/100)))))))</f>
        <v/>
      </c>
      <c r="M127" s="38" t="str" cm="1">
        <f t="array" ref="M127">IF(OR(M$9="",M$9="No matching data"),"",_xlfn.LET(_xlpm.metriccol,_xlfn.IFNA(_xlfn.XMATCH("DividendUnsecuredRate_median",SourceData[#Headers],0),0),_xlpm.keycol,_xlfn.IFNA(_xlfn.XMATCH("LookupKey",SourceData[#Headers],0),0),IF(OR(_xlpm.metriccol=0,_xlpm.keycol=0),"Missing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data",_xlfn.LET(_xlpm.v,INDEX(SourceData[],_xlpm.sourcerow,_xlpm.metriccol),IF(OR(ISBLANK(INDEX(SourceData[],_xlpm.sourcerow,_xlpm.metriccol)),_xlpm.v="",LOWER(_xlpm.v&amp;"")="null"),"—",--_xlpm.v/100)))))))</f>
        <v/>
      </c>
      <c r="N127" s="38" t="str" cm="1">
        <f t="array" ref="N127">IF(OR(N$9="",N$9="No matching data"),"",_xlfn.LET(_xlpm.metriccol,_xlfn.IFNA(_xlfn.XMATCH("DividendUnsecuredRate_median",SourceData[#Headers],0),0),_xlpm.keycol,_xlfn.IFNA(_xlfn.XMATCH("LookupKey",SourceData[#Headers],0),0),IF(OR(_xlpm.metriccol=0,_xlpm.keycol=0),"Missing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data",_xlfn.LET(_xlpm.v,INDEX(SourceData[],_xlpm.sourcerow,_xlpm.metriccol),IF(OR(ISBLANK(INDEX(SourceData[],_xlpm.sourcerow,_xlpm.metriccol)),_xlpm.v="",LOWER(_xlpm.v&amp;"")="null"),"—",--_xlpm.v/100)))))))</f>
        <v/>
      </c>
      <c r="O127" s="38" t="str" cm="1">
        <f t="array" ref="O127">IF(OR(O$9="",O$9="No matching data"),"",_xlfn.LET(_xlpm.metriccol,_xlfn.IFNA(_xlfn.XMATCH("DividendUnsecuredRate_median",SourceData[#Headers],0),0),_xlpm.keycol,_xlfn.IFNA(_xlfn.XMATCH("LookupKey",SourceData[#Headers],0),0),IF(OR(_xlpm.metriccol=0,_xlpm.keycol=0),"Missing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data",_xlfn.LET(_xlpm.v,INDEX(SourceData[],_xlpm.sourcerow,_xlpm.metriccol),IF(OR(ISBLANK(INDEX(SourceData[],_xlpm.sourcerow,_xlpm.metriccol)),_xlpm.v="",LOWER(_xlpm.v&amp;"")="null"),"—",--_xlpm.v/100)))))))</f>
        <v/>
      </c>
      <c r="P127" s="38" t="str" cm="1">
        <f t="array" ref="P127">IF(OR(P$9="",P$9="No matching data"),"",_xlfn.LET(_xlpm.metriccol,_xlfn.IFNA(_xlfn.XMATCH("DividendUnsecuredRate_median",SourceData[#Headers],0),0),_xlpm.keycol,_xlfn.IFNA(_xlfn.XMATCH("LookupKey",SourceData[#Headers],0),0),IF(OR(_xlpm.metriccol=0,_xlpm.keycol=0),"Missing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data",_xlfn.LET(_xlpm.v,INDEX(SourceData[],_xlpm.sourcerow,_xlpm.metriccol),IF(OR(ISBLANK(INDEX(SourceData[],_xlpm.sourcerow,_xlpm.metriccol)),_xlpm.v="",LOWER(_xlpm.v&amp;"")="null"),"—",--_xlpm.v/100)))))))</f>
        <v/>
      </c>
      <c r="Q127" s="38" t="str" cm="1">
        <f t="array" ref="Q127">IF(OR(Q$9="",Q$9="No matching data"),"",_xlfn.LET(_xlpm.metriccol,_xlfn.IFNA(_xlfn.XMATCH("DividendUnsecuredRate_median",SourceData[#Headers],0),0),_xlpm.keycol,_xlfn.IFNA(_xlfn.XMATCH("LookupKey",SourceData[#Headers],0),0),IF(OR(_xlpm.metriccol=0,_xlpm.keycol=0),"Missing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data",_xlfn.LET(_xlpm.v,INDEX(SourceData[],_xlpm.sourcerow,_xlpm.metriccol),IF(OR(ISBLANK(INDEX(SourceData[],_xlpm.sourcerow,_xlpm.metriccol)),_xlpm.v="",LOWER(_xlpm.v&amp;"")="null"),"—",--_xlpm.v/100)))))))</f>
        <v/>
      </c>
      <c r="R127" s="38" t="str" cm="1">
        <f t="array" ref="R127">IF(OR(R$9="",R$9="No matching data"),"",_xlfn.LET(_xlpm.metriccol,_xlfn.IFNA(_xlfn.XMATCH("DividendUnsecuredRate_median",SourceData[#Headers],0),0),_xlpm.keycol,_xlfn.IFNA(_xlfn.XMATCH("LookupKey",SourceData[#Headers],0),0),IF(OR(_xlpm.metriccol=0,_xlpm.keycol=0),"Missing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data",_xlfn.LET(_xlpm.v,INDEX(SourceData[],_xlpm.sourcerow,_xlpm.metriccol),IF(OR(ISBLANK(INDEX(SourceData[],_xlpm.sourcerow,_xlpm.metriccol)),_xlpm.v="",LOWER(_xlpm.v&amp;"")="null"),"—",--_xlpm.v/100)))))))</f>
        <v/>
      </c>
      <c r="S127" s="38" t="str" cm="1">
        <f t="array" ref="S127">IF(OR(S$9="",S$9="No matching data"),"",_xlfn.LET(_xlpm.metriccol,_xlfn.IFNA(_xlfn.XMATCH("DividendUnsecuredRate_median",SourceData[#Headers],0),0),_xlpm.keycol,_xlfn.IFNA(_xlfn.XMATCH("LookupKey",SourceData[#Headers],0),0),IF(OR(_xlpm.metriccol=0,_xlpm.keycol=0),"Missing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data",_xlfn.LET(_xlpm.v,INDEX(SourceData[],_xlpm.sourcerow,_xlpm.metriccol),IF(OR(ISBLANK(INDEX(SourceData[],_xlpm.sourcerow,_xlpm.metriccol)),_xlpm.v="",LOWER(_xlpm.v&amp;"")="null"),"—",--_xlpm.v/100)))))))</f>
        <v/>
      </c>
      <c r="T127" s="38" t="str" cm="1">
        <f t="array" ref="T127">IF(OR(T$9="",T$9="No matching data"),"",_xlfn.LET(_xlpm.metriccol,_xlfn.IFNA(_xlfn.XMATCH("DividendUnsecuredRate_median",SourceData[#Headers],0),0),_xlpm.keycol,_xlfn.IFNA(_xlfn.XMATCH("LookupKey",SourceData[#Headers],0),0),IF(OR(_xlpm.metriccol=0,_xlpm.keycol=0),"Missing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data",_xlfn.LET(_xlpm.v,INDEX(SourceData[],_xlpm.sourcerow,_xlpm.metriccol),IF(OR(ISBLANK(INDEX(SourceData[],_xlpm.sourcerow,_xlpm.metriccol)),_xlpm.v="",LOWER(_xlpm.v&amp;"")="null"),"—",--_xlpm.v/100)))))))</f>
        <v/>
      </c>
      <c r="U127" s="38" t="str" cm="1">
        <f t="array" ref="U127">IF(OR(U$9="",U$9="No matching data"),"",_xlfn.LET(_xlpm.metriccol,_xlfn.IFNA(_xlfn.XMATCH("DividendUnsecuredRate_median",SourceData[#Headers],0),0),_xlpm.keycol,_xlfn.IFNA(_xlfn.XMATCH("LookupKey",SourceData[#Headers],0),0),IF(OR(_xlpm.metriccol=0,_xlpm.keycol=0),"Missing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data",_xlfn.LET(_xlpm.v,INDEX(SourceData[],_xlpm.sourcerow,_xlpm.metriccol),IF(OR(ISBLANK(INDEX(SourceData[],_xlpm.sourcerow,_xlpm.metriccol)),_xlpm.v="",LOWER(_xlpm.v&amp;"")="null"),"—",--_xlpm.v/100)))))))</f>
        <v/>
      </c>
      <c r="V127" s="38" t="str" cm="1">
        <f t="array" ref="V127">IF(OR(V$9="",V$9="No matching data"),"",_xlfn.LET(_xlpm.metriccol,_xlfn.IFNA(_xlfn.XMATCH("DividendUnsecuredRate_median",SourceData[#Headers],0),0),_xlpm.keycol,_xlfn.IFNA(_xlfn.XMATCH("LookupKey",SourceData[#Headers],0),0),IF(OR(_xlpm.metriccol=0,_xlpm.keycol=0),"Missing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data",_xlfn.LET(_xlpm.v,INDEX(SourceData[],_xlpm.sourcerow,_xlpm.metriccol),IF(OR(ISBLANK(INDEX(SourceData[],_xlpm.sourcerow,_xlpm.metriccol)),_xlpm.v="",LOWER(_xlpm.v&amp;"")="null"),"—",--_xlpm.v/100)))))))</f>
        <v/>
      </c>
      <c r="W127" t="str" cm="1">
        <f t="array" ref="W127">IF(OR(W$9="",W$9="No matching data"),"",_xlfn.LET(_xlpm.metriccol,_xlfn.IFNA(_xlfn.XMATCH("DividendUnsecuredRate_median",SourceData[#Headers],0),0),_xlpm.keycol,_xlfn.IFNA(_xlfn.XMATCH("LookupKey",SourceData[#Headers],0),0),IF(OR(_xlpm.metriccol=0,_xlpm.keycol=0),"Missing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data",_xlfn.LET(_xlpm.v,INDEX(SourceData[],_xlpm.sourcerow,_xlpm.metriccol),IF(OR(ISBLANK(INDEX(SourceData[],_xlpm.sourcerow,_xlpm.metriccol)),_xlpm.v="",LOWER(_xlpm.v&amp;"")="null"),"—",--_xlpm.v/100)))))))</f>
        <v/>
      </c>
      <c r="X127" t="str" cm="1">
        <f t="array" ref="X127">IF(OR(X$9="",X$9="No matching data"),"",_xlfn.LET(_xlpm.metriccol,_xlfn.IFNA(_xlfn.XMATCH("DividendUnsecuredRate_median",SourceData[#Headers],0),0),_xlpm.keycol,_xlfn.IFNA(_xlfn.XMATCH("LookupKey",SourceData[#Headers],0),0),IF(OR(_xlpm.metriccol=0,_xlpm.keycol=0),"Missing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data",_xlfn.LET(_xlpm.v,INDEX(SourceData[],_xlpm.sourcerow,_xlpm.metriccol),IF(OR(ISBLANK(INDEX(SourceData[],_xlpm.sourcerow,_xlpm.metriccol)),_xlpm.v="",LOWER(_xlpm.v&amp;"")="null"),"—",--_xlpm.v/100)))))))</f>
        <v/>
      </c>
    </row>
    <row r="129" spans="1:24" s="27" customFormat="1" x14ac:dyDescent="0.25">
      <c r="A129" s="1" t="s">
        <v>119</v>
      </c>
      <c r="B129" s="28"/>
      <c r="C129" s="28"/>
      <c r="D129" s="28"/>
      <c r="E129" s="28"/>
      <c r="F129" s="28"/>
      <c r="G129" s="28"/>
      <c r="H129" s="28"/>
      <c r="I129" s="28"/>
      <c r="J129" s="28"/>
      <c r="K129" s="28"/>
      <c r="L129" s="28"/>
      <c r="M129" s="28"/>
      <c r="N129" s="28"/>
      <c r="O129" s="28"/>
      <c r="P129" s="28"/>
      <c r="Q129" s="28"/>
      <c r="R129" s="28"/>
      <c r="S129" s="28"/>
      <c r="T129" s="28"/>
      <c r="U129" s="28"/>
      <c r="V129" s="28"/>
      <c r="W129" s="29"/>
      <c r="X129" s="29"/>
    </row>
    <row r="130" spans="1:24" s="23" customFormat="1" x14ac:dyDescent="0.25">
      <c r="A130" t="s">
        <v>120</v>
      </c>
      <c r="B130" s="30" cm="1">
        <f t="array" ref="B130">IF(OR(B$9="",B$9="No matching data"),"",_xlfn.LET(_xlpm.metriccol,_xlfn.IFNA(_xlfn.XMATCH("F5602TotalDividendPaid_total",SourceData[#Headers],0),0),_xlpm.keycol,_xlfn.IFNA(_xlfn.XMATCH("LookupKey",SourceData[#Headers],0),0),IF(OR(_xlpm.metriccol=0,_xlpm.keycol=0),"Missing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f>
        <v>2097554707.51</v>
      </c>
      <c r="C130" s="30" t="str" cm="1">
        <f t="array" ref="C130">IF(OR(C$9="",C$9="No matching data"),"",_xlfn.LET(_xlpm.metriccol,_xlfn.IFNA(_xlfn.XMATCH("F5602TotalDividendPaid_total",SourceData[#Headers],0),0),_xlpm.keycol,_xlfn.IFNA(_xlfn.XMATCH("LookupKey",SourceData[#Headers],0),0),IF(OR(_xlpm.metriccol=0,_xlpm.keycol=0),"Missing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f>
        <v/>
      </c>
      <c r="D130" s="30" t="str" cm="1">
        <f t="array" ref="D130">IF(OR(D$9="",D$9="No matching data"),"",_xlfn.LET(_xlpm.metriccol,_xlfn.IFNA(_xlfn.XMATCH("F5602TotalDividendPaid_total",SourceData[#Headers],0),0),_xlpm.keycol,_xlfn.IFNA(_xlfn.XMATCH("LookupKey",SourceData[#Headers],0),0),IF(OR(_xlpm.metriccol=0,_xlpm.keycol=0),"Missing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f>
        <v/>
      </c>
      <c r="E130" s="30" t="str" cm="1">
        <f t="array" ref="E130">IF(OR(E$9="",E$9="No matching data"),"",_xlfn.LET(_xlpm.metriccol,_xlfn.IFNA(_xlfn.XMATCH("F5602TotalDividendPaid_total",SourceData[#Headers],0),0),_xlpm.keycol,_xlfn.IFNA(_xlfn.XMATCH("LookupKey",SourceData[#Headers],0),0),IF(OR(_xlpm.metriccol=0,_xlpm.keycol=0),"Missing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f>
        <v/>
      </c>
      <c r="F130" s="30" t="str" cm="1">
        <f t="array" ref="F130">IF(OR(F$9="",F$9="No matching data"),"",_xlfn.LET(_xlpm.metriccol,_xlfn.IFNA(_xlfn.XMATCH("F5602TotalDividendPaid_total",SourceData[#Headers],0),0),_xlpm.keycol,_xlfn.IFNA(_xlfn.XMATCH("LookupKey",SourceData[#Headers],0),0),IF(OR(_xlpm.metriccol=0,_xlpm.keycol=0),"Missing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f>
        <v/>
      </c>
      <c r="G130" s="30" t="str" cm="1">
        <f t="array" ref="G130">IF(OR(G$9="",G$9="No matching data"),"",_xlfn.LET(_xlpm.metriccol,_xlfn.IFNA(_xlfn.XMATCH("F5602TotalDividendPaid_total",SourceData[#Headers],0),0),_xlpm.keycol,_xlfn.IFNA(_xlfn.XMATCH("LookupKey",SourceData[#Headers],0),0),IF(OR(_xlpm.metriccol=0,_xlpm.keycol=0),"Missing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f>
        <v/>
      </c>
      <c r="H130" s="30" t="str" cm="1">
        <f t="array" ref="H130">IF(OR(H$9="",H$9="No matching data"),"",_xlfn.LET(_xlpm.metriccol,_xlfn.IFNA(_xlfn.XMATCH("F5602TotalDividendPaid_total",SourceData[#Headers],0),0),_xlpm.keycol,_xlfn.IFNA(_xlfn.XMATCH("LookupKey",SourceData[#Headers],0),0),IF(OR(_xlpm.metriccol=0,_xlpm.keycol=0),"Missing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f>
        <v/>
      </c>
      <c r="I130" s="30" t="str" cm="1">
        <f t="array" ref="I130">IF(OR(I$9="",I$9="No matching data"),"",_xlfn.LET(_xlpm.metriccol,_xlfn.IFNA(_xlfn.XMATCH("F5602TotalDividendPaid_total",SourceData[#Headers],0),0),_xlpm.keycol,_xlfn.IFNA(_xlfn.XMATCH("LookupKey",SourceData[#Headers],0),0),IF(OR(_xlpm.metriccol=0,_xlpm.keycol=0),"Missing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f>
        <v/>
      </c>
      <c r="J130" s="30" t="str" cm="1">
        <f t="array" ref="J130">IF(OR(J$9="",J$9="No matching data"),"",_xlfn.LET(_xlpm.metriccol,_xlfn.IFNA(_xlfn.XMATCH("F5602TotalDividendPaid_total",SourceData[#Headers],0),0),_xlpm.keycol,_xlfn.IFNA(_xlfn.XMATCH("LookupKey",SourceData[#Headers],0),0),IF(OR(_xlpm.metriccol=0,_xlpm.keycol=0),"Missing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f>
        <v/>
      </c>
      <c r="K130" s="30" t="str" cm="1">
        <f t="array" ref="K130">IF(OR(K$9="",K$9="No matching data"),"",_xlfn.LET(_xlpm.metriccol,_xlfn.IFNA(_xlfn.XMATCH("F5602TotalDividendPaid_total",SourceData[#Headers],0),0),_xlpm.keycol,_xlfn.IFNA(_xlfn.XMATCH("LookupKey",SourceData[#Headers],0),0),IF(OR(_xlpm.metriccol=0,_xlpm.keycol=0),"Missing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f>
        <v/>
      </c>
      <c r="L130" s="30" t="str" cm="1">
        <f t="array" ref="L130">IF(OR(L$9="",L$9="No matching data"),"",_xlfn.LET(_xlpm.metriccol,_xlfn.IFNA(_xlfn.XMATCH("F5602TotalDividendPaid_total",SourceData[#Headers],0),0),_xlpm.keycol,_xlfn.IFNA(_xlfn.XMATCH("LookupKey",SourceData[#Headers],0),0),IF(OR(_xlpm.metriccol=0,_xlpm.keycol=0),"Missing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f>
        <v/>
      </c>
      <c r="M130" s="30" t="str" cm="1">
        <f t="array" ref="M130">IF(OR(M$9="",M$9="No matching data"),"",_xlfn.LET(_xlpm.metriccol,_xlfn.IFNA(_xlfn.XMATCH("F5602TotalDividendPaid_total",SourceData[#Headers],0),0),_xlpm.keycol,_xlfn.IFNA(_xlfn.XMATCH("LookupKey",SourceData[#Headers],0),0),IF(OR(_xlpm.metriccol=0,_xlpm.keycol=0),"Missing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f>
        <v/>
      </c>
      <c r="N130" s="30" t="str" cm="1">
        <f t="array" ref="N130">IF(OR(N$9="",N$9="No matching data"),"",_xlfn.LET(_xlpm.metriccol,_xlfn.IFNA(_xlfn.XMATCH("F5602TotalDividendPaid_total",SourceData[#Headers],0),0),_xlpm.keycol,_xlfn.IFNA(_xlfn.XMATCH("LookupKey",SourceData[#Headers],0),0),IF(OR(_xlpm.metriccol=0,_xlpm.keycol=0),"Missing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f>
        <v/>
      </c>
      <c r="O130" s="30" t="str" cm="1">
        <f t="array" ref="O130">IF(OR(O$9="",O$9="No matching data"),"",_xlfn.LET(_xlpm.metriccol,_xlfn.IFNA(_xlfn.XMATCH("F5602TotalDividendPaid_total",SourceData[#Headers],0),0),_xlpm.keycol,_xlfn.IFNA(_xlfn.XMATCH("LookupKey",SourceData[#Headers],0),0),IF(OR(_xlpm.metriccol=0,_xlpm.keycol=0),"Missing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f>
        <v/>
      </c>
      <c r="P130" s="30" t="str" cm="1">
        <f t="array" ref="P130">IF(OR(P$9="",P$9="No matching data"),"",_xlfn.LET(_xlpm.metriccol,_xlfn.IFNA(_xlfn.XMATCH("F5602TotalDividendPaid_total",SourceData[#Headers],0),0),_xlpm.keycol,_xlfn.IFNA(_xlfn.XMATCH("LookupKey",SourceData[#Headers],0),0),IF(OR(_xlpm.metriccol=0,_xlpm.keycol=0),"Missing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f>
        <v/>
      </c>
      <c r="Q130" s="30" t="str" cm="1">
        <f t="array" ref="Q130">IF(OR(Q$9="",Q$9="No matching data"),"",_xlfn.LET(_xlpm.metriccol,_xlfn.IFNA(_xlfn.XMATCH("F5602TotalDividendPaid_total",SourceData[#Headers],0),0),_xlpm.keycol,_xlfn.IFNA(_xlfn.XMATCH("LookupKey",SourceData[#Headers],0),0),IF(OR(_xlpm.metriccol=0,_xlpm.keycol=0),"Missing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f>
        <v/>
      </c>
      <c r="R130" s="30" t="str" cm="1">
        <f t="array" ref="R130">IF(OR(R$9="",R$9="No matching data"),"",_xlfn.LET(_xlpm.metriccol,_xlfn.IFNA(_xlfn.XMATCH("F5602TotalDividendPaid_total",SourceData[#Headers],0),0),_xlpm.keycol,_xlfn.IFNA(_xlfn.XMATCH("LookupKey",SourceData[#Headers],0),0),IF(OR(_xlpm.metriccol=0,_xlpm.keycol=0),"Missing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f>
        <v/>
      </c>
      <c r="S130" s="30" t="str" cm="1">
        <f t="array" ref="S130">IF(OR(S$9="",S$9="No matching data"),"",_xlfn.LET(_xlpm.metriccol,_xlfn.IFNA(_xlfn.XMATCH("F5602TotalDividendPaid_total",SourceData[#Headers],0),0),_xlpm.keycol,_xlfn.IFNA(_xlfn.XMATCH("LookupKey",SourceData[#Headers],0),0),IF(OR(_xlpm.metriccol=0,_xlpm.keycol=0),"Missing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f>
        <v/>
      </c>
      <c r="T130" s="30" t="str" cm="1">
        <f t="array" ref="T130">IF(OR(T$9="",T$9="No matching data"),"",_xlfn.LET(_xlpm.metriccol,_xlfn.IFNA(_xlfn.XMATCH("F5602TotalDividendPaid_total",SourceData[#Headers],0),0),_xlpm.keycol,_xlfn.IFNA(_xlfn.XMATCH("LookupKey",SourceData[#Headers],0),0),IF(OR(_xlpm.metriccol=0,_xlpm.keycol=0),"Missing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f>
        <v/>
      </c>
      <c r="U130" s="30" t="str" cm="1">
        <f t="array" ref="U130">IF(OR(U$9="",U$9="No matching data"),"",_xlfn.LET(_xlpm.metriccol,_xlfn.IFNA(_xlfn.XMATCH("F5602TotalDividendPaid_total",SourceData[#Headers],0),0),_xlpm.keycol,_xlfn.IFNA(_xlfn.XMATCH("LookupKey",SourceData[#Headers],0),0),IF(OR(_xlpm.metriccol=0,_xlpm.keycol=0),"Missing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f>
        <v/>
      </c>
      <c r="V130" s="30" t="str" cm="1">
        <f t="array" ref="V130">IF(OR(V$9="",V$9="No matching data"),"",_xlfn.LET(_xlpm.metriccol,_xlfn.IFNA(_xlfn.XMATCH("F5602TotalDividendPaid_total",SourceData[#Headers],0),0),_xlpm.keycol,_xlfn.IFNA(_xlfn.XMATCH("LookupKey",SourceData[#Headers],0),0),IF(OR(_xlpm.metriccol=0,_xlpm.keycol=0),"Missing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f>
        <v/>
      </c>
      <c r="W130" s="31" t="str" cm="1">
        <f t="array" ref="W130">IF(OR(W$9="",W$9="No matching data"),"",_xlfn.LET(_xlpm.metriccol,_xlfn.IFNA(_xlfn.XMATCH("F5602TotalDividendPaid_total",SourceData[#Headers],0),0),_xlpm.keycol,_xlfn.IFNA(_xlfn.XMATCH("LookupKey",SourceData[#Headers],0),0),IF(OR(_xlpm.metriccol=0,_xlpm.keycol=0),"Missing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f>
        <v/>
      </c>
      <c r="X130" s="31" t="str" cm="1">
        <f t="array" ref="X130">IF(OR(X$9="",X$9="No matching data"),"",_xlfn.LET(_xlpm.metriccol,_xlfn.IFNA(_xlfn.XMATCH("F5602TotalDividendPaid_total",SourceData[#Headers],0),0),_xlpm.keycol,_xlfn.IFNA(_xlfn.XMATCH("LookupKey",SourceData[#Headers],0),0),IF(OR(_xlpm.metriccol=0,_xlpm.keycol=0),"Missing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f>
        <v/>
      </c>
    </row>
    <row r="131" spans="1:24" x14ac:dyDescent="0.25">
      <c r="A131" t="s">
        <v>119</v>
      </c>
      <c r="B131" s="42" cm="1">
        <f t="array" ref="B131">IF(OR(B$9="",B$9="No matching data"),"",_xlfn.LET(_xlpm.metriccol,_xlfn.IFNA(_xlfn.XMATCH("TotalDividendsPaid_total",SourceData[#Headers],0),0),_xlpm.keycol,_xlfn.IFNA(_xlfn.XMATCH("LookupKey",SourceData[#Headers],0),0),IF(OR(_xlpm.metriccol=0,_xlpm.keycol=0),"Missing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f>
        <v>450397436.74000001</v>
      </c>
      <c r="C131" s="42" t="str" cm="1">
        <f t="array" ref="C131">IF(OR(C$9="",C$9="No matching data"),"",_xlfn.LET(_xlpm.metriccol,_xlfn.IFNA(_xlfn.XMATCH("TotalDividendsPaid_total",SourceData[#Headers],0),0),_xlpm.keycol,_xlfn.IFNA(_xlfn.XMATCH("LookupKey",SourceData[#Headers],0),0),IF(OR(_xlpm.metriccol=0,_xlpm.keycol=0),"Missing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f>
        <v/>
      </c>
      <c r="D131" s="42" t="str" cm="1">
        <f t="array" ref="D131">IF(OR(D$9="",D$9="No matching data"),"",_xlfn.LET(_xlpm.metriccol,_xlfn.IFNA(_xlfn.XMATCH("TotalDividendsPaid_total",SourceData[#Headers],0),0),_xlpm.keycol,_xlfn.IFNA(_xlfn.XMATCH("LookupKey",SourceData[#Headers],0),0),IF(OR(_xlpm.metriccol=0,_xlpm.keycol=0),"Missing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f>
        <v/>
      </c>
      <c r="E131" s="42" t="str" cm="1">
        <f t="array" ref="E131">IF(OR(E$9="",E$9="No matching data"),"",_xlfn.LET(_xlpm.metriccol,_xlfn.IFNA(_xlfn.XMATCH("TotalDividendsPaid_total",SourceData[#Headers],0),0),_xlpm.keycol,_xlfn.IFNA(_xlfn.XMATCH("LookupKey",SourceData[#Headers],0),0),IF(OR(_xlpm.metriccol=0,_xlpm.keycol=0),"Missing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f>
        <v/>
      </c>
      <c r="F131" s="42" t="str" cm="1">
        <f t="array" ref="F131">IF(OR(F$9="",F$9="No matching data"),"",_xlfn.LET(_xlpm.metriccol,_xlfn.IFNA(_xlfn.XMATCH("TotalDividendsPaid_total",SourceData[#Headers],0),0),_xlpm.keycol,_xlfn.IFNA(_xlfn.XMATCH("LookupKey",SourceData[#Headers],0),0),IF(OR(_xlpm.metriccol=0,_xlpm.keycol=0),"Missing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f>
        <v/>
      </c>
      <c r="G131" s="42" t="str" cm="1">
        <f t="array" ref="G131">IF(OR(G$9="",G$9="No matching data"),"",_xlfn.LET(_xlpm.metriccol,_xlfn.IFNA(_xlfn.XMATCH("TotalDividendsPaid_total",SourceData[#Headers],0),0),_xlpm.keycol,_xlfn.IFNA(_xlfn.XMATCH("LookupKey",SourceData[#Headers],0),0),IF(OR(_xlpm.metriccol=0,_xlpm.keycol=0),"Missing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f>
        <v/>
      </c>
      <c r="H131" s="42" t="str" cm="1">
        <f t="array" ref="H131">IF(OR(H$9="",H$9="No matching data"),"",_xlfn.LET(_xlpm.metriccol,_xlfn.IFNA(_xlfn.XMATCH("TotalDividendsPaid_total",SourceData[#Headers],0),0),_xlpm.keycol,_xlfn.IFNA(_xlfn.XMATCH("LookupKey",SourceData[#Headers],0),0),IF(OR(_xlpm.metriccol=0,_xlpm.keycol=0),"Missing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f>
        <v/>
      </c>
      <c r="I131" s="42" t="str" cm="1">
        <f t="array" ref="I131">IF(OR(I$9="",I$9="No matching data"),"",_xlfn.LET(_xlpm.metriccol,_xlfn.IFNA(_xlfn.XMATCH("TotalDividendsPaid_total",SourceData[#Headers],0),0),_xlpm.keycol,_xlfn.IFNA(_xlfn.XMATCH("LookupKey",SourceData[#Headers],0),0),IF(OR(_xlpm.metriccol=0,_xlpm.keycol=0),"Missing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f>
        <v/>
      </c>
      <c r="J131" s="42" t="str" cm="1">
        <f t="array" ref="J131">IF(OR(J$9="",J$9="No matching data"),"",_xlfn.LET(_xlpm.metriccol,_xlfn.IFNA(_xlfn.XMATCH("TotalDividendsPaid_total",SourceData[#Headers],0),0),_xlpm.keycol,_xlfn.IFNA(_xlfn.XMATCH("LookupKey",SourceData[#Headers],0),0),IF(OR(_xlpm.metriccol=0,_xlpm.keycol=0),"Missing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f>
        <v/>
      </c>
      <c r="K131" s="42" t="str" cm="1">
        <f t="array" ref="K131">IF(OR(K$9="",K$9="No matching data"),"",_xlfn.LET(_xlpm.metriccol,_xlfn.IFNA(_xlfn.XMATCH("TotalDividendsPaid_total",SourceData[#Headers],0),0),_xlpm.keycol,_xlfn.IFNA(_xlfn.XMATCH("LookupKey",SourceData[#Headers],0),0),IF(OR(_xlpm.metriccol=0,_xlpm.keycol=0),"Missing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f>
        <v/>
      </c>
      <c r="L131" s="42" t="str" cm="1">
        <f t="array" ref="L131">IF(OR(L$9="",L$9="No matching data"),"",_xlfn.LET(_xlpm.metriccol,_xlfn.IFNA(_xlfn.XMATCH("TotalDividendsPaid_total",SourceData[#Headers],0),0),_xlpm.keycol,_xlfn.IFNA(_xlfn.XMATCH("LookupKey",SourceData[#Headers],0),0),IF(OR(_xlpm.metriccol=0,_xlpm.keycol=0),"Missing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f>
        <v/>
      </c>
      <c r="M131" s="42" t="str" cm="1">
        <f t="array" ref="M131">IF(OR(M$9="",M$9="No matching data"),"",_xlfn.LET(_xlpm.metriccol,_xlfn.IFNA(_xlfn.XMATCH("TotalDividendsPaid_total",SourceData[#Headers],0),0),_xlpm.keycol,_xlfn.IFNA(_xlfn.XMATCH("LookupKey",SourceData[#Headers],0),0),IF(OR(_xlpm.metriccol=0,_xlpm.keycol=0),"Missing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f>
        <v/>
      </c>
      <c r="N131" s="42" t="str" cm="1">
        <f t="array" ref="N131">IF(OR(N$9="",N$9="No matching data"),"",_xlfn.LET(_xlpm.metriccol,_xlfn.IFNA(_xlfn.XMATCH("TotalDividendsPaid_total",SourceData[#Headers],0),0),_xlpm.keycol,_xlfn.IFNA(_xlfn.XMATCH("LookupKey",SourceData[#Headers],0),0),IF(OR(_xlpm.metriccol=0,_xlpm.keycol=0),"Missing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f>
        <v/>
      </c>
      <c r="O131" s="42" t="str" cm="1">
        <f t="array" ref="O131">IF(OR(O$9="",O$9="No matching data"),"",_xlfn.LET(_xlpm.metriccol,_xlfn.IFNA(_xlfn.XMATCH("TotalDividendsPaid_total",SourceData[#Headers],0),0),_xlpm.keycol,_xlfn.IFNA(_xlfn.XMATCH("LookupKey",SourceData[#Headers],0),0),IF(OR(_xlpm.metriccol=0,_xlpm.keycol=0),"Missing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f>
        <v/>
      </c>
      <c r="P131" s="42" t="str" cm="1">
        <f t="array" ref="P131">IF(OR(P$9="",P$9="No matching data"),"",_xlfn.LET(_xlpm.metriccol,_xlfn.IFNA(_xlfn.XMATCH("TotalDividendsPaid_total",SourceData[#Headers],0),0),_xlpm.keycol,_xlfn.IFNA(_xlfn.XMATCH("LookupKey",SourceData[#Headers],0),0),IF(OR(_xlpm.metriccol=0,_xlpm.keycol=0),"Missing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f>
        <v/>
      </c>
      <c r="Q131" s="42" t="str" cm="1">
        <f t="array" ref="Q131">IF(OR(Q$9="",Q$9="No matching data"),"",_xlfn.LET(_xlpm.metriccol,_xlfn.IFNA(_xlfn.XMATCH("TotalDividendsPaid_total",SourceData[#Headers],0),0),_xlpm.keycol,_xlfn.IFNA(_xlfn.XMATCH("LookupKey",SourceData[#Headers],0),0),IF(OR(_xlpm.metriccol=0,_xlpm.keycol=0),"Missing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f>
        <v/>
      </c>
      <c r="R131" s="42" t="str" cm="1">
        <f t="array" ref="R131">IF(OR(R$9="",R$9="No matching data"),"",_xlfn.LET(_xlpm.metriccol,_xlfn.IFNA(_xlfn.XMATCH("TotalDividendsPaid_total",SourceData[#Headers],0),0),_xlpm.keycol,_xlfn.IFNA(_xlfn.XMATCH("LookupKey",SourceData[#Headers],0),0),IF(OR(_xlpm.metriccol=0,_xlpm.keycol=0),"Missing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f>
        <v/>
      </c>
      <c r="S131" s="42" t="str" cm="1">
        <f t="array" ref="S131">IF(OR(S$9="",S$9="No matching data"),"",_xlfn.LET(_xlpm.metriccol,_xlfn.IFNA(_xlfn.XMATCH("TotalDividendsPaid_total",SourceData[#Headers],0),0),_xlpm.keycol,_xlfn.IFNA(_xlfn.XMATCH("LookupKey",SourceData[#Headers],0),0),IF(OR(_xlpm.metriccol=0,_xlpm.keycol=0),"Missing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f>
        <v/>
      </c>
      <c r="T131" s="42" t="str" cm="1">
        <f t="array" ref="T131">IF(OR(T$9="",T$9="No matching data"),"",_xlfn.LET(_xlpm.metriccol,_xlfn.IFNA(_xlfn.XMATCH("TotalDividendsPaid_total",SourceData[#Headers],0),0),_xlpm.keycol,_xlfn.IFNA(_xlfn.XMATCH("LookupKey",SourceData[#Headers],0),0),IF(OR(_xlpm.metriccol=0,_xlpm.keycol=0),"Missing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f>
        <v/>
      </c>
      <c r="U131" s="42" t="str" cm="1">
        <f t="array" ref="U131">IF(OR(U$9="",U$9="No matching data"),"",_xlfn.LET(_xlpm.metriccol,_xlfn.IFNA(_xlfn.XMATCH("TotalDividendsPaid_total",SourceData[#Headers],0),0),_xlpm.keycol,_xlfn.IFNA(_xlfn.XMATCH("LookupKey",SourceData[#Headers],0),0),IF(OR(_xlpm.metriccol=0,_xlpm.keycol=0),"Missing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f>
        <v/>
      </c>
      <c r="V131" s="42" t="str" cm="1">
        <f t="array" ref="V131">IF(OR(V$9="",V$9="No matching data"),"",_xlfn.LET(_xlpm.metriccol,_xlfn.IFNA(_xlfn.XMATCH("TotalDividendsPaid_total",SourceData[#Headers],0),0),_xlpm.keycol,_xlfn.IFNA(_xlfn.XMATCH("LookupKey",SourceData[#Headers],0),0),IF(OR(_xlpm.metriccol=0,_xlpm.keycol=0),"Missing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f>
        <v/>
      </c>
      <c r="W131" t="str" cm="1">
        <f t="array" ref="W131">IF(OR(W$9="",W$9="No matching data"),"",_xlfn.LET(_xlpm.metriccol,_xlfn.IFNA(_xlfn.XMATCH("TotalDividendsPaid_total",SourceData[#Headers],0),0),_xlpm.keycol,_xlfn.IFNA(_xlfn.XMATCH("LookupKey",SourceData[#Headers],0),0),IF(OR(_xlpm.metriccol=0,_xlpm.keycol=0),"Missing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f>
        <v/>
      </c>
      <c r="X131" t="str" cm="1">
        <f t="array" ref="X131">IF(OR(X$9="",X$9="No matching data"),"",_xlfn.LET(_xlpm.metriccol,_xlfn.IFNA(_xlfn.XMATCH("TotalDividendsPaid_total",SourceData[#Headers],0),0),_xlpm.keycol,_xlfn.IFNA(_xlfn.XMATCH("LookupKey",SourceData[#Headers],0),0),IF(OR(_xlpm.metriccol=0,_xlpm.keycol=0),"Missing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f>
        <v/>
      </c>
    </row>
    <row r="133" spans="1:24" x14ac:dyDescent="0.25">
      <c r="A133" s="8"/>
      <c r="B133" s="53"/>
      <c r="C133" s="53"/>
      <c r="D133" s="53"/>
      <c r="E133" s="53"/>
      <c r="F133" s="53"/>
      <c r="G133" s="53"/>
      <c r="H133" s="53"/>
      <c r="I133" s="53"/>
      <c r="J133" s="53"/>
      <c r="K133" s="53"/>
      <c r="L133" s="53"/>
      <c r="M133" s="53"/>
      <c r="N133" s="53"/>
      <c r="O133" s="53"/>
      <c r="P133" s="53"/>
      <c r="Q133" s="53"/>
      <c r="R133" s="53"/>
      <c r="S133" s="53"/>
      <c r="T133" s="53"/>
      <c r="U133" s="53"/>
      <c r="V133" s="53"/>
    </row>
    <row r="134" spans="1:24" x14ac:dyDescent="0.25">
      <c r="A134" s="36" t="s">
        <v>121</v>
      </c>
      <c r="B134" s="39"/>
      <c r="C134" s="39"/>
      <c r="D134" s="39"/>
      <c r="E134" s="39"/>
      <c r="F134" s="39"/>
      <c r="G134" s="39"/>
      <c r="H134" s="39"/>
      <c r="I134" s="39"/>
      <c r="J134" s="39"/>
      <c r="K134" s="39"/>
      <c r="L134" s="39"/>
      <c r="M134" s="39"/>
      <c r="N134" s="39"/>
      <c r="O134" s="39"/>
      <c r="P134" s="39"/>
      <c r="Q134" s="39"/>
      <c r="R134" s="39"/>
      <c r="S134" s="39"/>
      <c r="T134" s="39"/>
      <c r="U134" s="39"/>
      <c r="V134" s="39"/>
    </row>
    <row r="135" spans="1:24" x14ac:dyDescent="0.25">
      <c r="A135" t="s">
        <v>122</v>
      </c>
      <c r="B135" s="42" cm="1">
        <f t="array" ref="B135">IF(OR(B$9="",B$9="No matching data"),"",_xlfn.LET(_xlpm.metriccol,_xlfn.IFNA(_xlfn.XMATCH("ApprovedRemuneration_total",SourceData[#Headers],0),0),_xlpm.keycol,_xlfn.IFNA(_xlfn.XMATCH("LookupKey",SourceData[#Headers],0),0),IF(OR(_xlpm.metriccol=0,_xlpm.keycol=0),"Missing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f>
        <v>716835019.39999998</v>
      </c>
      <c r="C135" s="42" t="str" cm="1">
        <f t="array" ref="C135">IF(OR(C$9="",C$9="No matching data"),"",_xlfn.LET(_xlpm.metriccol,_xlfn.IFNA(_xlfn.XMATCH("ApprovedRemuneration_total",SourceData[#Headers],0),0),_xlpm.keycol,_xlfn.IFNA(_xlfn.XMATCH("LookupKey",SourceData[#Headers],0),0),IF(OR(_xlpm.metriccol=0,_xlpm.keycol=0),"Missing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f>
        <v/>
      </c>
      <c r="D135" s="42" t="str" cm="1">
        <f t="array" ref="D135">IF(OR(D$9="",D$9="No matching data"),"",_xlfn.LET(_xlpm.metriccol,_xlfn.IFNA(_xlfn.XMATCH("ApprovedRemuneration_total",SourceData[#Headers],0),0),_xlpm.keycol,_xlfn.IFNA(_xlfn.XMATCH("LookupKey",SourceData[#Headers],0),0),IF(OR(_xlpm.metriccol=0,_xlpm.keycol=0),"Missing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f>
        <v/>
      </c>
      <c r="E135" s="42" t="str" cm="1">
        <f t="array" ref="E135">IF(OR(E$9="",E$9="No matching data"),"",_xlfn.LET(_xlpm.metriccol,_xlfn.IFNA(_xlfn.XMATCH("ApprovedRemuneration_total",SourceData[#Headers],0),0),_xlpm.keycol,_xlfn.IFNA(_xlfn.XMATCH("LookupKey",SourceData[#Headers],0),0),IF(OR(_xlpm.metriccol=0,_xlpm.keycol=0),"Missing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f>
        <v/>
      </c>
      <c r="F135" s="42" t="str" cm="1">
        <f t="array" ref="F135">IF(OR(F$9="",F$9="No matching data"),"",_xlfn.LET(_xlpm.metriccol,_xlfn.IFNA(_xlfn.XMATCH("ApprovedRemuneration_total",SourceData[#Headers],0),0),_xlpm.keycol,_xlfn.IFNA(_xlfn.XMATCH("LookupKey",SourceData[#Headers],0),0),IF(OR(_xlpm.metriccol=0,_xlpm.keycol=0),"Missing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f>
        <v/>
      </c>
      <c r="G135" s="42" t="str" cm="1">
        <f t="array" ref="G135">IF(OR(G$9="",G$9="No matching data"),"",_xlfn.LET(_xlpm.metriccol,_xlfn.IFNA(_xlfn.XMATCH("ApprovedRemuneration_total",SourceData[#Headers],0),0),_xlpm.keycol,_xlfn.IFNA(_xlfn.XMATCH("LookupKey",SourceData[#Headers],0),0),IF(OR(_xlpm.metriccol=0,_xlpm.keycol=0),"Missing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f>
        <v/>
      </c>
      <c r="H135" s="42" t="str" cm="1">
        <f t="array" ref="H135">IF(OR(H$9="",H$9="No matching data"),"",_xlfn.LET(_xlpm.metriccol,_xlfn.IFNA(_xlfn.XMATCH("ApprovedRemuneration_total",SourceData[#Headers],0),0),_xlpm.keycol,_xlfn.IFNA(_xlfn.XMATCH("LookupKey",SourceData[#Headers],0),0),IF(OR(_xlpm.metriccol=0,_xlpm.keycol=0),"Missing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f>
        <v/>
      </c>
      <c r="I135" s="42" t="str" cm="1">
        <f t="array" ref="I135">IF(OR(I$9="",I$9="No matching data"),"",_xlfn.LET(_xlpm.metriccol,_xlfn.IFNA(_xlfn.XMATCH("ApprovedRemuneration_total",SourceData[#Headers],0),0),_xlpm.keycol,_xlfn.IFNA(_xlfn.XMATCH("LookupKey",SourceData[#Headers],0),0),IF(OR(_xlpm.metriccol=0,_xlpm.keycol=0),"Missing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f>
        <v/>
      </c>
      <c r="J135" s="42" t="str" cm="1">
        <f t="array" ref="J135">IF(OR(J$9="",J$9="No matching data"),"",_xlfn.LET(_xlpm.metriccol,_xlfn.IFNA(_xlfn.XMATCH("ApprovedRemuneration_total",SourceData[#Headers],0),0),_xlpm.keycol,_xlfn.IFNA(_xlfn.XMATCH("LookupKey",SourceData[#Headers],0),0),IF(OR(_xlpm.metriccol=0,_xlpm.keycol=0),"Missing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f>
        <v/>
      </c>
      <c r="K135" s="42" t="str" cm="1">
        <f t="array" ref="K135">IF(OR(K$9="",K$9="No matching data"),"",_xlfn.LET(_xlpm.metriccol,_xlfn.IFNA(_xlfn.XMATCH("ApprovedRemuneration_total",SourceData[#Headers],0),0),_xlpm.keycol,_xlfn.IFNA(_xlfn.XMATCH("LookupKey",SourceData[#Headers],0),0),IF(OR(_xlpm.metriccol=0,_xlpm.keycol=0),"Missing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f>
        <v/>
      </c>
      <c r="L135" s="42" t="str" cm="1">
        <f t="array" ref="L135">IF(OR(L$9="",L$9="No matching data"),"",_xlfn.LET(_xlpm.metriccol,_xlfn.IFNA(_xlfn.XMATCH("ApprovedRemuneration_total",SourceData[#Headers],0),0),_xlpm.keycol,_xlfn.IFNA(_xlfn.XMATCH("LookupKey",SourceData[#Headers],0),0),IF(OR(_xlpm.metriccol=0,_xlpm.keycol=0),"Missing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f>
        <v/>
      </c>
      <c r="M135" s="42" t="str" cm="1">
        <f t="array" ref="M135">IF(OR(M$9="",M$9="No matching data"),"",_xlfn.LET(_xlpm.metriccol,_xlfn.IFNA(_xlfn.XMATCH("ApprovedRemuneration_total",SourceData[#Headers],0),0),_xlpm.keycol,_xlfn.IFNA(_xlfn.XMATCH("LookupKey",SourceData[#Headers],0),0),IF(OR(_xlpm.metriccol=0,_xlpm.keycol=0),"Missing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f>
        <v/>
      </c>
      <c r="N135" s="42" t="str" cm="1">
        <f t="array" ref="N135">IF(OR(N$9="",N$9="No matching data"),"",_xlfn.LET(_xlpm.metriccol,_xlfn.IFNA(_xlfn.XMATCH("ApprovedRemuneration_total",SourceData[#Headers],0),0),_xlpm.keycol,_xlfn.IFNA(_xlfn.XMATCH("LookupKey",SourceData[#Headers],0),0),IF(OR(_xlpm.metriccol=0,_xlpm.keycol=0),"Missing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f>
        <v/>
      </c>
      <c r="O135" s="42" t="str" cm="1">
        <f t="array" ref="O135">IF(OR(O$9="",O$9="No matching data"),"",_xlfn.LET(_xlpm.metriccol,_xlfn.IFNA(_xlfn.XMATCH("ApprovedRemuneration_total",SourceData[#Headers],0),0),_xlpm.keycol,_xlfn.IFNA(_xlfn.XMATCH("LookupKey",SourceData[#Headers],0),0),IF(OR(_xlpm.metriccol=0,_xlpm.keycol=0),"Missing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f>
        <v/>
      </c>
      <c r="P135" s="42" t="str" cm="1">
        <f t="array" ref="P135">IF(OR(P$9="",P$9="No matching data"),"",_xlfn.LET(_xlpm.metriccol,_xlfn.IFNA(_xlfn.XMATCH("ApprovedRemuneration_total",SourceData[#Headers],0),0),_xlpm.keycol,_xlfn.IFNA(_xlfn.XMATCH("LookupKey",SourceData[#Headers],0),0),IF(OR(_xlpm.metriccol=0,_xlpm.keycol=0),"Missing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f>
        <v/>
      </c>
      <c r="Q135" s="42" t="str" cm="1">
        <f t="array" ref="Q135">IF(OR(Q$9="",Q$9="No matching data"),"",_xlfn.LET(_xlpm.metriccol,_xlfn.IFNA(_xlfn.XMATCH("ApprovedRemuneration_total",SourceData[#Headers],0),0),_xlpm.keycol,_xlfn.IFNA(_xlfn.XMATCH("LookupKey",SourceData[#Headers],0),0),IF(OR(_xlpm.metriccol=0,_xlpm.keycol=0),"Missing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f>
        <v/>
      </c>
      <c r="R135" s="42" t="str" cm="1">
        <f t="array" ref="R135">IF(OR(R$9="",R$9="No matching data"),"",_xlfn.LET(_xlpm.metriccol,_xlfn.IFNA(_xlfn.XMATCH("ApprovedRemuneration_total",SourceData[#Headers],0),0),_xlpm.keycol,_xlfn.IFNA(_xlfn.XMATCH("LookupKey",SourceData[#Headers],0),0),IF(OR(_xlpm.metriccol=0,_xlpm.keycol=0),"Missing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f>
        <v/>
      </c>
      <c r="S135" s="42" t="str" cm="1">
        <f t="array" ref="S135">IF(OR(S$9="",S$9="No matching data"),"",_xlfn.LET(_xlpm.metriccol,_xlfn.IFNA(_xlfn.XMATCH("ApprovedRemuneration_total",SourceData[#Headers],0),0),_xlpm.keycol,_xlfn.IFNA(_xlfn.XMATCH("LookupKey",SourceData[#Headers],0),0),IF(OR(_xlpm.metriccol=0,_xlpm.keycol=0),"Missing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f>
        <v/>
      </c>
      <c r="T135" s="42" t="str" cm="1">
        <f t="array" ref="T135">IF(OR(T$9="",T$9="No matching data"),"",_xlfn.LET(_xlpm.metriccol,_xlfn.IFNA(_xlfn.XMATCH("ApprovedRemuneration_total",SourceData[#Headers],0),0),_xlpm.keycol,_xlfn.IFNA(_xlfn.XMATCH("LookupKey",SourceData[#Headers],0),0),IF(OR(_xlpm.metriccol=0,_xlpm.keycol=0),"Missing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f>
        <v/>
      </c>
      <c r="U135" s="42" t="str" cm="1">
        <f t="array" ref="U135">IF(OR(U$9="",U$9="No matching data"),"",_xlfn.LET(_xlpm.metriccol,_xlfn.IFNA(_xlfn.XMATCH("ApprovedRemuneration_total",SourceData[#Headers],0),0),_xlpm.keycol,_xlfn.IFNA(_xlfn.XMATCH("LookupKey",SourceData[#Headers],0),0),IF(OR(_xlpm.metriccol=0,_xlpm.keycol=0),"Missing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f>
        <v/>
      </c>
      <c r="V135" s="42" t="str" cm="1">
        <f t="array" ref="V135">IF(OR(V$9="",V$9="No matching data"),"",_xlfn.LET(_xlpm.metriccol,_xlfn.IFNA(_xlfn.XMATCH("ApprovedRemuneration_total",SourceData[#Headers],0),0),_xlpm.keycol,_xlfn.IFNA(_xlfn.XMATCH("LookupKey",SourceData[#Headers],0),0),IF(OR(_xlpm.metriccol=0,_xlpm.keycol=0),"Missing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f>
        <v/>
      </c>
      <c r="W135" t="str" cm="1">
        <f t="array" ref="W135">IF(OR(W$9="",W$9="No matching data"),"",_xlfn.LET(_xlpm.metriccol,_xlfn.IFNA(_xlfn.XMATCH("ApprovedRemuneration_total",SourceData[#Headers],0),0),_xlpm.keycol,_xlfn.IFNA(_xlfn.XMATCH("LookupKey",SourceData[#Headers],0),0),IF(OR(_xlpm.metriccol=0,_xlpm.keycol=0),"Missing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f>
        <v/>
      </c>
      <c r="X135" t="str" cm="1">
        <f t="array" ref="X135">IF(OR(X$9="",X$9="No matching data"),"",_xlfn.LET(_xlpm.metriccol,_xlfn.IFNA(_xlfn.XMATCH("ApprovedRemuneration_total",SourceData[#Headers],0),0),_xlpm.keycol,_xlfn.IFNA(_xlfn.XMATCH("LookupKey",SourceData[#Headers],0),0),IF(OR(_xlpm.metriccol=0,_xlpm.keycol=0),"Missing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f>
        <v/>
      </c>
    </row>
    <row r="136" spans="1:24" x14ac:dyDescent="0.25">
      <c r="A136" t="s">
        <v>123</v>
      </c>
      <c r="B136" s="42" cm="1">
        <f t="array" ref="B136">IF(OR(B$9="",B$9="No matching data"),"",_xlfn.LET(_xlpm.metriccol,_xlfn.IFNA(_xlfn.XMATCH("ApprovedRemuneration_mean",SourceData[#Headers],0),0),_xlpm.keycol,_xlfn.IFNA(_xlfn.XMATCH("LookupKey",SourceData[#Headers],0),0),IF(OR(_xlpm.metriccol=0,_xlpm.keycol=0),"Missing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f>
        <v>39293.702756999999</v>
      </c>
      <c r="C136" s="42" t="str" cm="1">
        <f t="array" ref="C136">IF(OR(C$9="",C$9="No matching data"),"",_xlfn.LET(_xlpm.metriccol,_xlfn.IFNA(_xlfn.XMATCH("ApprovedRemuneration_mean",SourceData[#Headers],0),0),_xlpm.keycol,_xlfn.IFNA(_xlfn.XMATCH("LookupKey",SourceData[#Headers],0),0),IF(OR(_xlpm.metriccol=0,_xlpm.keycol=0),"Missing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f>
        <v/>
      </c>
      <c r="D136" s="42" t="str" cm="1">
        <f t="array" ref="D136">IF(OR(D$9="",D$9="No matching data"),"",_xlfn.LET(_xlpm.metriccol,_xlfn.IFNA(_xlfn.XMATCH("ApprovedRemuneration_mean",SourceData[#Headers],0),0),_xlpm.keycol,_xlfn.IFNA(_xlfn.XMATCH("LookupKey",SourceData[#Headers],0),0),IF(OR(_xlpm.metriccol=0,_xlpm.keycol=0),"Missing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f>
        <v/>
      </c>
      <c r="E136" s="42" t="str" cm="1">
        <f t="array" ref="E136">IF(OR(E$9="",E$9="No matching data"),"",_xlfn.LET(_xlpm.metriccol,_xlfn.IFNA(_xlfn.XMATCH("ApprovedRemuneration_mean",SourceData[#Headers],0),0),_xlpm.keycol,_xlfn.IFNA(_xlfn.XMATCH("LookupKey",SourceData[#Headers],0),0),IF(OR(_xlpm.metriccol=0,_xlpm.keycol=0),"Missing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f>
        <v/>
      </c>
      <c r="F136" s="42" t="str" cm="1">
        <f t="array" ref="F136">IF(OR(F$9="",F$9="No matching data"),"",_xlfn.LET(_xlpm.metriccol,_xlfn.IFNA(_xlfn.XMATCH("ApprovedRemuneration_mean",SourceData[#Headers],0),0),_xlpm.keycol,_xlfn.IFNA(_xlfn.XMATCH("LookupKey",SourceData[#Headers],0),0),IF(OR(_xlpm.metriccol=0,_xlpm.keycol=0),"Missing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f>
        <v/>
      </c>
      <c r="G136" s="42" t="str" cm="1">
        <f t="array" ref="G136">IF(OR(G$9="",G$9="No matching data"),"",_xlfn.LET(_xlpm.metriccol,_xlfn.IFNA(_xlfn.XMATCH("ApprovedRemuneration_mean",SourceData[#Headers],0),0),_xlpm.keycol,_xlfn.IFNA(_xlfn.XMATCH("LookupKey",SourceData[#Headers],0),0),IF(OR(_xlpm.metriccol=0,_xlpm.keycol=0),"Missing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f>
        <v/>
      </c>
      <c r="H136" s="42" t="str" cm="1">
        <f t="array" ref="H136">IF(OR(H$9="",H$9="No matching data"),"",_xlfn.LET(_xlpm.metriccol,_xlfn.IFNA(_xlfn.XMATCH("ApprovedRemuneration_mean",SourceData[#Headers],0),0),_xlpm.keycol,_xlfn.IFNA(_xlfn.XMATCH("LookupKey",SourceData[#Headers],0),0),IF(OR(_xlpm.metriccol=0,_xlpm.keycol=0),"Missing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f>
        <v/>
      </c>
      <c r="I136" s="42" t="str" cm="1">
        <f t="array" ref="I136">IF(OR(I$9="",I$9="No matching data"),"",_xlfn.LET(_xlpm.metriccol,_xlfn.IFNA(_xlfn.XMATCH("ApprovedRemuneration_mean",SourceData[#Headers],0),0),_xlpm.keycol,_xlfn.IFNA(_xlfn.XMATCH("LookupKey",SourceData[#Headers],0),0),IF(OR(_xlpm.metriccol=0,_xlpm.keycol=0),"Missing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f>
        <v/>
      </c>
      <c r="J136" s="42" t="str" cm="1">
        <f t="array" ref="J136">IF(OR(J$9="",J$9="No matching data"),"",_xlfn.LET(_xlpm.metriccol,_xlfn.IFNA(_xlfn.XMATCH("ApprovedRemuneration_mean",SourceData[#Headers],0),0),_xlpm.keycol,_xlfn.IFNA(_xlfn.XMATCH("LookupKey",SourceData[#Headers],0),0),IF(OR(_xlpm.metriccol=0,_xlpm.keycol=0),"Missing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f>
        <v/>
      </c>
      <c r="K136" s="42" t="str" cm="1">
        <f t="array" ref="K136">IF(OR(K$9="",K$9="No matching data"),"",_xlfn.LET(_xlpm.metriccol,_xlfn.IFNA(_xlfn.XMATCH("ApprovedRemuneration_mean",SourceData[#Headers],0),0),_xlpm.keycol,_xlfn.IFNA(_xlfn.XMATCH("LookupKey",SourceData[#Headers],0),0),IF(OR(_xlpm.metriccol=0,_xlpm.keycol=0),"Missing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f>
        <v/>
      </c>
      <c r="L136" s="42" t="str" cm="1">
        <f t="array" ref="L136">IF(OR(L$9="",L$9="No matching data"),"",_xlfn.LET(_xlpm.metriccol,_xlfn.IFNA(_xlfn.XMATCH("ApprovedRemuneration_mean",SourceData[#Headers],0),0),_xlpm.keycol,_xlfn.IFNA(_xlfn.XMATCH("LookupKey",SourceData[#Headers],0),0),IF(OR(_xlpm.metriccol=0,_xlpm.keycol=0),"Missing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f>
        <v/>
      </c>
      <c r="M136" s="42" t="str" cm="1">
        <f t="array" ref="M136">IF(OR(M$9="",M$9="No matching data"),"",_xlfn.LET(_xlpm.metriccol,_xlfn.IFNA(_xlfn.XMATCH("ApprovedRemuneration_mean",SourceData[#Headers],0),0),_xlpm.keycol,_xlfn.IFNA(_xlfn.XMATCH("LookupKey",SourceData[#Headers],0),0),IF(OR(_xlpm.metriccol=0,_xlpm.keycol=0),"Missing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f>
        <v/>
      </c>
      <c r="N136" s="42" t="str" cm="1">
        <f t="array" ref="N136">IF(OR(N$9="",N$9="No matching data"),"",_xlfn.LET(_xlpm.metriccol,_xlfn.IFNA(_xlfn.XMATCH("ApprovedRemuneration_mean",SourceData[#Headers],0),0),_xlpm.keycol,_xlfn.IFNA(_xlfn.XMATCH("LookupKey",SourceData[#Headers],0),0),IF(OR(_xlpm.metriccol=0,_xlpm.keycol=0),"Missing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f>
        <v/>
      </c>
      <c r="O136" s="42" t="str" cm="1">
        <f t="array" ref="O136">IF(OR(O$9="",O$9="No matching data"),"",_xlfn.LET(_xlpm.metriccol,_xlfn.IFNA(_xlfn.XMATCH("ApprovedRemuneration_mean",SourceData[#Headers],0),0),_xlpm.keycol,_xlfn.IFNA(_xlfn.XMATCH("LookupKey",SourceData[#Headers],0),0),IF(OR(_xlpm.metriccol=0,_xlpm.keycol=0),"Missing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f>
        <v/>
      </c>
      <c r="P136" s="42" t="str" cm="1">
        <f t="array" ref="P136">IF(OR(P$9="",P$9="No matching data"),"",_xlfn.LET(_xlpm.metriccol,_xlfn.IFNA(_xlfn.XMATCH("ApprovedRemuneration_mean",SourceData[#Headers],0),0),_xlpm.keycol,_xlfn.IFNA(_xlfn.XMATCH("LookupKey",SourceData[#Headers],0),0),IF(OR(_xlpm.metriccol=0,_xlpm.keycol=0),"Missing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f>
        <v/>
      </c>
      <c r="Q136" s="42" t="str" cm="1">
        <f t="array" ref="Q136">IF(OR(Q$9="",Q$9="No matching data"),"",_xlfn.LET(_xlpm.metriccol,_xlfn.IFNA(_xlfn.XMATCH("ApprovedRemuneration_mean",SourceData[#Headers],0),0),_xlpm.keycol,_xlfn.IFNA(_xlfn.XMATCH("LookupKey",SourceData[#Headers],0),0),IF(OR(_xlpm.metriccol=0,_xlpm.keycol=0),"Missing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f>
        <v/>
      </c>
      <c r="R136" s="42" t="str" cm="1">
        <f t="array" ref="R136">IF(OR(R$9="",R$9="No matching data"),"",_xlfn.LET(_xlpm.metriccol,_xlfn.IFNA(_xlfn.XMATCH("ApprovedRemuneration_mean",SourceData[#Headers],0),0),_xlpm.keycol,_xlfn.IFNA(_xlfn.XMATCH("LookupKey",SourceData[#Headers],0),0),IF(OR(_xlpm.metriccol=0,_xlpm.keycol=0),"Missing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f>
        <v/>
      </c>
      <c r="S136" s="42" t="str" cm="1">
        <f t="array" ref="S136">IF(OR(S$9="",S$9="No matching data"),"",_xlfn.LET(_xlpm.metriccol,_xlfn.IFNA(_xlfn.XMATCH("ApprovedRemuneration_mean",SourceData[#Headers],0),0),_xlpm.keycol,_xlfn.IFNA(_xlfn.XMATCH("LookupKey",SourceData[#Headers],0),0),IF(OR(_xlpm.metriccol=0,_xlpm.keycol=0),"Missing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f>
        <v/>
      </c>
      <c r="T136" s="42" t="str" cm="1">
        <f t="array" ref="T136">IF(OR(T$9="",T$9="No matching data"),"",_xlfn.LET(_xlpm.metriccol,_xlfn.IFNA(_xlfn.XMATCH("ApprovedRemuneration_mean",SourceData[#Headers],0),0),_xlpm.keycol,_xlfn.IFNA(_xlfn.XMATCH("LookupKey",SourceData[#Headers],0),0),IF(OR(_xlpm.metriccol=0,_xlpm.keycol=0),"Missing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f>
        <v/>
      </c>
      <c r="U136" s="42" t="str" cm="1">
        <f t="array" ref="U136">IF(OR(U$9="",U$9="No matching data"),"",_xlfn.LET(_xlpm.metriccol,_xlfn.IFNA(_xlfn.XMATCH("ApprovedRemuneration_mean",SourceData[#Headers],0),0),_xlpm.keycol,_xlfn.IFNA(_xlfn.XMATCH("LookupKey",SourceData[#Headers],0),0),IF(OR(_xlpm.metriccol=0,_xlpm.keycol=0),"Missing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f>
        <v/>
      </c>
      <c r="V136" s="42" t="str" cm="1">
        <f t="array" ref="V136">IF(OR(V$9="",V$9="No matching data"),"",_xlfn.LET(_xlpm.metriccol,_xlfn.IFNA(_xlfn.XMATCH("ApprovedRemuneration_mean",SourceData[#Headers],0),0),_xlpm.keycol,_xlfn.IFNA(_xlfn.XMATCH("LookupKey",SourceData[#Headers],0),0),IF(OR(_xlpm.metriccol=0,_xlpm.keycol=0),"Missing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f>
        <v/>
      </c>
      <c r="W136" t="str" cm="1">
        <f t="array" ref="W136">IF(OR(W$9="",W$9="No matching data"),"",_xlfn.LET(_xlpm.metriccol,_xlfn.IFNA(_xlfn.XMATCH("ApprovedRemuneration_mean",SourceData[#Headers],0),0),_xlpm.keycol,_xlfn.IFNA(_xlfn.XMATCH("LookupKey",SourceData[#Headers],0),0),IF(OR(_xlpm.metriccol=0,_xlpm.keycol=0),"Missing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f>
        <v/>
      </c>
      <c r="X136" t="str" cm="1">
        <f t="array" ref="X136">IF(OR(X$9="",X$9="No matching data"),"",_xlfn.LET(_xlpm.metriccol,_xlfn.IFNA(_xlfn.XMATCH("ApprovedRemuneration_mean",SourceData[#Headers],0),0),_xlpm.keycol,_xlfn.IFNA(_xlfn.XMATCH("LookupKey",SourceData[#Headers],0),0),IF(OR(_xlpm.metriccol=0,_xlpm.keycol=0),"Missing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f>
        <v/>
      </c>
    </row>
    <row r="137" spans="1:24" x14ac:dyDescent="0.25">
      <c r="A137" t="s">
        <v>124</v>
      </c>
      <c r="B137" s="42" cm="1">
        <f t="array" ref="B137">IF(OR(B$9="",B$9="No matching data"),"",_xlfn.LET(_xlpm.metriccol,_xlfn.IFNA(_xlfn.XMATCH("ApprovedRemuneration_median",SourceData[#Headers],0),0),_xlpm.keycol,_xlfn.IFNA(_xlfn.XMATCH("LookupKey",SourceData[#Headers],0),0),IF(OR(_xlpm.metriccol=0,_xlpm.keycol=0),"Missing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f>
        <v>27500</v>
      </c>
      <c r="C137" s="42" t="str" cm="1">
        <f t="array" ref="C137">IF(OR(C$9="",C$9="No matching data"),"",_xlfn.LET(_xlpm.metriccol,_xlfn.IFNA(_xlfn.XMATCH("ApprovedRemuneration_median",SourceData[#Headers],0),0),_xlpm.keycol,_xlfn.IFNA(_xlfn.XMATCH("LookupKey",SourceData[#Headers],0),0),IF(OR(_xlpm.metriccol=0,_xlpm.keycol=0),"Missing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f>
        <v/>
      </c>
      <c r="D137" s="42" t="str" cm="1">
        <f t="array" ref="D137">IF(OR(D$9="",D$9="No matching data"),"",_xlfn.LET(_xlpm.metriccol,_xlfn.IFNA(_xlfn.XMATCH("ApprovedRemuneration_median",SourceData[#Headers],0),0),_xlpm.keycol,_xlfn.IFNA(_xlfn.XMATCH("LookupKey",SourceData[#Headers],0),0),IF(OR(_xlpm.metriccol=0,_xlpm.keycol=0),"Missing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f>
        <v/>
      </c>
      <c r="E137" s="42" t="str" cm="1">
        <f t="array" ref="E137">IF(OR(E$9="",E$9="No matching data"),"",_xlfn.LET(_xlpm.metriccol,_xlfn.IFNA(_xlfn.XMATCH("ApprovedRemuneration_median",SourceData[#Headers],0),0),_xlpm.keycol,_xlfn.IFNA(_xlfn.XMATCH("LookupKey",SourceData[#Headers],0),0),IF(OR(_xlpm.metriccol=0,_xlpm.keycol=0),"Missing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f>
        <v/>
      </c>
      <c r="F137" s="42" t="str" cm="1">
        <f t="array" ref="F137">IF(OR(F$9="",F$9="No matching data"),"",_xlfn.LET(_xlpm.metriccol,_xlfn.IFNA(_xlfn.XMATCH("ApprovedRemuneration_median",SourceData[#Headers],0),0),_xlpm.keycol,_xlfn.IFNA(_xlfn.XMATCH("LookupKey",SourceData[#Headers],0),0),IF(OR(_xlpm.metriccol=0,_xlpm.keycol=0),"Missing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f>
        <v/>
      </c>
      <c r="G137" s="42" t="str" cm="1">
        <f t="array" ref="G137">IF(OR(G$9="",G$9="No matching data"),"",_xlfn.LET(_xlpm.metriccol,_xlfn.IFNA(_xlfn.XMATCH("ApprovedRemuneration_median",SourceData[#Headers],0),0),_xlpm.keycol,_xlfn.IFNA(_xlfn.XMATCH("LookupKey",SourceData[#Headers],0),0),IF(OR(_xlpm.metriccol=0,_xlpm.keycol=0),"Missing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f>
        <v/>
      </c>
      <c r="H137" s="42" t="str" cm="1">
        <f t="array" ref="H137">IF(OR(H$9="",H$9="No matching data"),"",_xlfn.LET(_xlpm.metriccol,_xlfn.IFNA(_xlfn.XMATCH("ApprovedRemuneration_median",SourceData[#Headers],0),0),_xlpm.keycol,_xlfn.IFNA(_xlfn.XMATCH("LookupKey",SourceData[#Headers],0),0),IF(OR(_xlpm.metriccol=0,_xlpm.keycol=0),"Missing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f>
        <v/>
      </c>
      <c r="I137" s="42" t="str" cm="1">
        <f t="array" ref="I137">IF(OR(I$9="",I$9="No matching data"),"",_xlfn.LET(_xlpm.metriccol,_xlfn.IFNA(_xlfn.XMATCH("ApprovedRemuneration_median",SourceData[#Headers],0),0),_xlpm.keycol,_xlfn.IFNA(_xlfn.XMATCH("LookupKey",SourceData[#Headers],0),0),IF(OR(_xlpm.metriccol=0,_xlpm.keycol=0),"Missing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f>
        <v/>
      </c>
      <c r="J137" s="42" t="str" cm="1">
        <f t="array" ref="J137">IF(OR(J$9="",J$9="No matching data"),"",_xlfn.LET(_xlpm.metriccol,_xlfn.IFNA(_xlfn.XMATCH("ApprovedRemuneration_median",SourceData[#Headers],0),0),_xlpm.keycol,_xlfn.IFNA(_xlfn.XMATCH("LookupKey",SourceData[#Headers],0),0),IF(OR(_xlpm.metriccol=0,_xlpm.keycol=0),"Missing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f>
        <v/>
      </c>
      <c r="K137" s="42" t="str" cm="1">
        <f t="array" ref="K137">IF(OR(K$9="",K$9="No matching data"),"",_xlfn.LET(_xlpm.metriccol,_xlfn.IFNA(_xlfn.XMATCH("ApprovedRemuneration_median",SourceData[#Headers],0),0),_xlpm.keycol,_xlfn.IFNA(_xlfn.XMATCH("LookupKey",SourceData[#Headers],0),0),IF(OR(_xlpm.metriccol=0,_xlpm.keycol=0),"Missing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f>
        <v/>
      </c>
      <c r="L137" s="42" t="str" cm="1">
        <f t="array" ref="L137">IF(OR(L$9="",L$9="No matching data"),"",_xlfn.LET(_xlpm.metriccol,_xlfn.IFNA(_xlfn.XMATCH("ApprovedRemuneration_median",SourceData[#Headers],0),0),_xlpm.keycol,_xlfn.IFNA(_xlfn.XMATCH("LookupKey",SourceData[#Headers],0),0),IF(OR(_xlpm.metriccol=0,_xlpm.keycol=0),"Missing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f>
        <v/>
      </c>
      <c r="M137" s="42" t="str" cm="1">
        <f t="array" ref="M137">IF(OR(M$9="",M$9="No matching data"),"",_xlfn.LET(_xlpm.metriccol,_xlfn.IFNA(_xlfn.XMATCH("ApprovedRemuneration_median",SourceData[#Headers],0),0),_xlpm.keycol,_xlfn.IFNA(_xlfn.XMATCH("LookupKey",SourceData[#Headers],0),0),IF(OR(_xlpm.metriccol=0,_xlpm.keycol=0),"Missing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f>
        <v/>
      </c>
      <c r="N137" s="42" t="str" cm="1">
        <f t="array" ref="N137">IF(OR(N$9="",N$9="No matching data"),"",_xlfn.LET(_xlpm.metriccol,_xlfn.IFNA(_xlfn.XMATCH("ApprovedRemuneration_median",SourceData[#Headers],0),0),_xlpm.keycol,_xlfn.IFNA(_xlfn.XMATCH("LookupKey",SourceData[#Headers],0),0),IF(OR(_xlpm.metriccol=0,_xlpm.keycol=0),"Missing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f>
        <v/>
      </c>
      <c r="O137" s="42" t="str" cm="1">
        <f t="array" ref="O137">IF(OR(O$9="",O$9="No matching data"),"",_xlfn.LET(_xlpm.metriccol,_xlfn.IFNA(_xlfn.XMATCH("ApprovedRemuneration_median",SourceData[#Headers],0),0),_xlpm.keycol,_xlfn.IFNA(_xlfn.XMATCH("LookupKey",SourceData[#Headers],0),0),IF(OR(_xlpm.metriccol=0,_xlpm.keycol=0),"Missing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f>
        <v/>
      </c>
      <c r="P137" s="42" t="str" cm="1">
        <f t="array" ref="P137">IF(OR(P$9="",P$9="No matching data"),"",_xlfn.LET(_xlpm.metriccol,_xlfn.IFNA(_xlfn.XMATCH("ApprovedRemuneration_median",SourceData[#Headers],0),0),_xlpm.keycol,_xlfn.IFNA(_xlfn.XMATCH("LookupKey",SourceData[#Headers],0),0),IF(OR(_xlpm.metriccol=0,_xlpm.keycol=0),"Missing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f>
        <v/>
      </c>
      <c r="Q137" s="42" t="str" cm="1">
        <f t="array" ref="Q137">IF(OR(Q$9="",Q$9="No matching data"),"",_xlfn.LET(_xlpm.metriccol,_xlfn.IFNA(_xlfn.XMATCH("ApprovedRemuneration_median",SourceData[#Headers],0),0),_xlpm.keycol,_xlfn.IFNA(_xlfn.XMATCH("LookupKey",SourceData[#Headers],0),0),IF(OR(_xlpm.metriccol=0,_xlpm.keycol=0),"Missing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f>
        <v/>
      </c>
      <c r="R137" s="42" t="str" cm="1">
        <f t="array" ref="R137">IF(OR(R$9="",R$9="No matching data"),"",_xlfn.LET(_xlpm.metriccol,_xlfn.IFNA(_xlfn.XMATCH("ApprovedRemuneration_median",SourceData[#Headers],0),0),_xlpm.keycol,_xlfn.IFNA(_xlfn.XMATCH("LookupKey",SourceData[#Headers],0),0),IF(OR(_xlpm.metriccol=0,_xlpm.keycol=0),"Missing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f>
        <v/>
      </c>
      <c r="S137" s="42" t="str" cm="1">
        <f t="array" ref="S137">IF(OR(S$9="",S$9="No matching data"),"",_xlfn.LET(_xlpm.metriccol,_xlfn.IFNA(_xlfn.XMATCH("ApprovedRemuneration_median",SourceData[#Headers],0),0),_xlpm.keycol,_xlfn.IFNA(_xlfn.XMATCH("LookupKey",SourceData[#Headers],0),0),IF(OR(_xlpm.metriccol=0,_xlpm.keycol=0),"Missing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f>
        <v/>
      </c>
      <c r="T137" s="42" t="str" cm="1">
        <f t="array" ref="T137">IF(OR(T$9="",T$9="No matching data"),"",_xlfn.LET(_xlpm.metriccol,_xlfn.IFNA(_xlfn.XMATCH("ApprovedRemuneration_median",SourceData[#Headers],0),0),_xlpm.keycol,_xlfn.IFNA(_xlfn.XMATCH("LookupKey",SourceData[#Headers],0),0),IF(OR(_xlpm.metriccol=0,_xlpm.keycol=0),"Missing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f>
        <v/>
      </c>
      <c r="U137" s="42" t="str" cm="1">
        <f t="array" ref="U137">IF(OR(U$9="",U$9="No matching data"),"",_xlfn.LET(_xlpm.metriccol,_xlfn.IFNA(_xlfn.XMATCH("ApprovedRemuneration_median",SourceData[#Headers],0),0),_xlpm.keycol,_xlfn.IFNA(_xlfn.XMATCH("LookupKey",SourceData[#Headers],0),0),IF(OR(_xlpm.metriccol=0,_xlpm.keycol=0),"Missing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f>
        <v/>
      </c>
      <c r="V137" s="42" t="str" cm="1">
        <f t="array" ref="V137">IF(OR(V$9="",V$9="No matching data"),"",_xlfn.LET(_xlpm.metriccol,_xlfn.IFNA(_xlfn.XMATCH("ApprovedRemuneration_median",SourceData[#Headers],0),0),_xlpm.keycol,_xlfn.IFNA(_xlfn.XMATCH("LookupKey",SourceData[#Headers],0),0),IF(OR(_xlpm.metriccol=0,_xlpm.keycol=0),"Missing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f>
        <v/>
      </c>
      <c r="W137" t="str" cm="1">
        <f t="array" ref="W137">IF(OR(W$9="",W$9="No matching data"),"",_xlfn.LET(_xlpm.metriccol,_xlfn.IFNA(_xlfn.XMATCH("ApprovedRemuneration_median",SourceData[#Headers],0),0),_xlpm.keycol,_xlfn.IFNA(_xlfn.XMATCH("LookupKey",SourceData[#Headers],0),0),IF(OR(_xlpm.metriccol=0,_xlpm.keycol=0),"Missing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f>
        <v/>
      </c>
      <c r="X137" t="str" cm="1">
        <f t="array" ref="X137">IF(OR(X$9="",X$9="No matching data"),"",_xlfn.LET(_xlpm.metriccol,_xlfn.IFNA(_xlfn.XMATCH("ApprovedRemuneration_median",SourceData[#Headers],0),0),_xlpm.keycol,_xlfn.IFNA(_xlfn.XMATCH("LookupKey",SourceData[#Headers],0),0),IF(OR(_xlpm.metriccol=0,_xlpm.keycol=0),"Missing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f>
        <v/>
      </c>
    </row>
    <row r="138" spans="1:24" x14ac:dyDescent="0.25">
      <c r="A138" t="s">
        <v>125</v>
      </c>
      <c r="B138" s="42" cm="1">
        <f t="array" ref="B138">IF(OR(B$9="",B$9="No matching data"),"",_xlfn.LET(_xlpm.metriccol,_xlfn.IFNA(_xlfn.XMATCH("RemunerationPaid_total",SourceData[#Headers],0),0),_xlpm.keycol,_xlfn.IFNA(_xlfn.XMATCH("LookupKey",SourceData[#Headers],0),0),IF(OR(_xlpm.metriccol=0,_xlpm.keycol=0),"Missing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f>
        <v>509624340.29000002</v>
      </c>
      <c r="C138" s="42" t="str" cm="1">
        <f t="array" ref="C138">IF(OR(C$9="",C$9="No matching data"),"",_xlfn.LET(_xlpm.metriccol,_xlfn.IFNA(_xlfn.XMATCH("RemunerationPaid_total",SourceData[#Headers],0),0),_xlpm.keycol,_xlfn.IFNA(_xlfn.XMATCH("LookupKey",SourceData[#Headers],0),0),IF(OR(_xlpm.metriccol=0,_xlpm.keycol=0),"Missing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f>
        <v/>
      </c>
      <c r="D138" s="42" t="str" cm="1">
        <f t="array" ref="D138">IF(OR(D$9="",D$9="No matching data"),"",_xlfn.LET(_xlpm.metriccol,_xlfn.IFNA(_xlfn.XMATCH("RemunerationPaid_total",SourceData[#Headers],0),0),_xlpm.keycol,_xlfn.IFNA(_xlfn.XMATCH("LookupKey",SourceData[#Headers],0),0),IF(OR(_xlpm.metriccol=0,_xlpm.keycol=0),"Missing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f>
        <v/>
      </c>
      <c r="E138" s="42" t="str" cm="1">
        <f t="array" ref="E138">IF(OR(E$9="",E$9="No matching data"),"",_xlfn.LET(_xlpm.metriccol,_xlfn.IFNA(_xlfn.XMATCH("RemunerationPaid_total",SourceData[#Headers],0),0),_xlpm.keycol,_xlfn.IFNA(_xlfn.XMATCH("LookupKey",SourceData[#Headers],0),0),IF(OR(_xlpm.metriccol=0,_xlpm.keycol=0),"Missing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f>
        <v/>
      </c>
      <c r="F138" s="42" t="str" cm="1">
        <f t="array" ref="F138">IF(OR(F$9="",F$9="No matching data"),"",_xlfn.LET(_xlpm.metriccol,_xlfn.IFNA(_xlfn.XMATCH("RemunerationPaid_total",SourceData[#Headers],0),0),_xlpm.keycol,_xlfn.IFNA(_xlfn.XMATCH("LookupKey",SourceData[#Headers],0),0),IF(OR(_xlpm.metriccol=0,_xlpm.keycol=0),"Missing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f>
        <v/>
      </c>
      <c r="G138" s="42" t="str" cm="1">
        <f t="array" ref="G138">IF(OR(G$9="",G$9="No matching data"),"",_xlfn.LET(_xlpm.metriccol,_xlfn.IFNA(_xlfn.XMATCH("RemunerationPaid_total",SourceData[#Headers],0),0),_xlpm.keycol,_xlfn.IFNA(_xlfn.XMATCH("LookupKey",SourceData[#Headers],0),0),IF(OR(_xlpm.metriccol=0,_xlpm.keycol=0),"Missing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f>
        <v/>
      </c>
      <c r="H138" s="42" t="str" cm="1">
        <f t="array" ref="H138">IF(OR(H$9="",H$9="No matching data"),"",_xlfn.LET(_xlpm.metriccol,_xlfn.IFNA(_xlfn.XMATCH("RemunerationPaid_total",SourceData[#Headers],0),0),_xlpm.keycol,_xlfn.IFNA(_xlfn.XMATCH("LookupKey",SourceData[#Headers],0),0),IF(OR(_xlpm.metriccol=0,_xlpm.keycol=0),"Missing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f>
        <v/>
      </c>
      <c r="I138" s="42" t="str" cm="1">
        <f t="array" ref="I138">IF(OR(I$9="",I$9="No matching data"),"",_xlfn.LET(_xlpm.metriccol,_xlfn.IFNA(_xlfn.XMATCH("RemunerationPaid_total",SourceData[#Headers],0),0),_xlpm.keycol,_xlfn.IFNA(_xlfn.XMATCH("LookupKey",SourceData[#Headers],0),0),IF(OR(_xlpm.metriccol=0,_xlpm.keycol=0),"Missing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f>
        <v/>
      </c>
      <c r="J138" s="42" t="str" cm="1">
        <f t="array" ref="J138">IF(OR(J$9="",J$9="No matching data"),"",_xlfn.LET(_xlpm.metriccol,_xlfn.IFNA(_xlfn.XMATCH("RemunerationPaid_total",SourceData[#Headers],0),0),_xlpm.keycol,_xlfn.IFNA(_xlfn.XMATCH("LookupKey",SourceData[#Headers],0),0),IF(OR(_xlpm.metriccol=0,_xlpm.keycol=0),"Missing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f>
        <v/>
      </c>
      <c r="K138" s="42" t="str" cm="1">
        <f t="array" ref="K138">IF(OR(K$9="",K$9="No matching data"),"",_xlfn.LET(_xlpm.metriccol,_xlfn.IFNA(_xlfn.XMATCH("RemunerationPaid_total",SourceData[#Headers],0),0),_xlpm.keycol,_xlfn.IFNA(_xlfn.XMATCH("LookupKey",SourceData[#Headers],0),0),IF(OR(_xlpm.metriccol=0,_xlpm.keycol=0),"Missing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f>
        <v/>
      </c>
      <c r="L138" s="42" t="str" cm="1">
        <f t="array" ref="L138">IF(OR(L$9="",L$9="No matching data"),"",_xlfn.LET(_xlpm.metriccol,_xlfn.IFNA(_xlfn.XMATCH("RemunerationPaid_total",SourceData[#Headers],0),0),_xlpm.keycol,_xlfn.IFNA(_xlfn.XMATCH("LookupKey",SourceData[#Headers],0),0),IF(OR(_xlpm.metriccol=0,_xlpm.keycol=0),"Missing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f>
        <v/>
      </c>
      <c r="M138" s="42" t="str" cm="1">
        <f t="array" ref="M138">IF(OR(M$9="",M$9="No matching data"),"",_xlfn.LET(_xlpm.metriccol,_xlfn.IFNA(_xlfn.XMATCH("RemunerationPaid_total",SourceData[#Headers],0),0),_xlpm.keycol,_xlfn.IFNA(_xlfn.XMATCH("LookupKey",SourceData[#Headers],0),0),IF(OR(_xlpm.metriccol=0,_xlpm.keycol=0),"Missing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f>
        <v/>
      </c>
      <c r="N138" s="42" t="str" cm="1">
        <f t="array" ref="N138">IF(OR(N$9="",N$9="No matching data"),"",_xlfn.LET(_xlpm.metriccol,_xlfn.IFNA(_xlfn.XMATCH("RemunerationPaid_total",SourceData[#Headers],0),0),_xlpm.keycol,_xlfn.IFNA(_xlfn.XMATCH("LookupKey",SourceData[#Headers],0),0),IF(OR(_xlpm.metriccol=0,_xlpm.keycol=0),"Missing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f>
        <v/>
      </c>
      <c r="O138" s="42" t="str" cm="1">
        <f t="array" ref="O138">IF(OR(O$9="",O$9="No matching data"),"",_xlfn.LET(_xlpm.metriccol,_xlfn.IFNA(_xlfn.XMATCH("RemunerationPaid_total",SourceData[#Headers],0),0),_xlpm.keycol,_xlfn.IFNA(_xlfn.XMATCH("LookupKey",SourceData[#Headers],0),0),IF(OR(_xlpm.metriccol=0,_xlpm.keycol=0),"Missing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f>
        <v/>
      </c>
      <c r="P138" s="42" t="str" cm="1">
        <f t="array" ref="P138">IF(OR(P$9="",P$9="No matching data"),"",_xlfn.LET(_xlpm.metriccol,_xlfn.IFNA(_xlfn.XMATCH("RemunerationPaid_total",SourceData[#Headers],0),0),_xlpm.keycol,_xlfn.IFNA(_xlfn.XMATCH("LookupKey",SourceData[#Headers],0),0),IF(OR(_xlpm.metriccol=0,_xlpm.keycol=0),"Missing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f>
        <v/>
      </c>
      <c r="Q138" s="42" t="str" cm="1">
        <f t="array" ref="Q138">IF(OR(Q$9="",Q$9="No matching data"),"",_xlfn.LET(_xlpm.metriccol,_xlfn.IFNA(_xlfn.XMATCH("RemunerationPaid_total",SourceData[#Headers],0),0),_xlpm.keycol,_xlfn.IFNA(_xlfn.XMATCH("LookupKey",SourceData[#Headers],0),0),IF(OR(_xlpm.metriccol=0,_xlpm.keycol=0),"Missing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f>
        <v/>
      </c>
      <c r="R138" s="42" t="str" cm="1">
        <f t="array" ref="R138">IF(OR(R$9="",R$9="No matching data"),"",_xlfn.LET(_xlpm.metriccol,_xlfn.IFNA(_xlfn.XMATCH("RemunerationPaid_total",SourceData[#Headers],0),0),_xlpm.keycol,_xlfn.IFNA(_xlfn.XMATCH("LookupKey",SourceData[#Headers],0),0),IF(OR(_xlpm.metriccol=0,_xlpm.keycol=0),"Missing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f>
        <v/>
      </c>
      <c r="S138" s="42" t="str" cm="1">
        <f t="array" ref="S138">IF(OR(S$9="",S$9="No matching data"),"",_xlfn.LET(_xlpm.metriccol,_xlfn.IFNA(_xlfn.XMATCH("RemunerationPaid_total",SourceData[#Headers],0),0),_xlpm.keycol,_xlfn.IFNA(_xlfn.XMATCH("LookupKey",SourceData[#Headers],0),0),IF(OR(_xlpm.metriccol=0,_xlpm.keycol=0),"Missing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f>
        <v/>
      </c>
      <c r="T138" s="42" t="str" cm="1">
        <f t="array" ref="T138">IF(OR(T$9="",T$9="No matching data"),"",_xlfn.LET(_xlpm.metriccol,_xlfn.IFNA(_xlfn.XMATCH("RemunerationPaid_total",SourceData[#Headers],0),0),_xlpm.keycol,_xlfn.IFNA(_xlfn.XMATCH("LookupKey",SourceData[#Headers],0),0),IF(OR(_xlpm.metriccol=0,_xlpm.keycol=0),"Missing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f>
        <v/>
      </c>
      <c r="U138" s="42" t="str" cm="1">
        <f t="array" ref="U138">IF(OR(U$9="",U$9="No matching data"),"",_xlfn.LET(_xlpm.metriccol,_xlfn.IFNA(_xlfn.XMATCH("RemunerationPaid_total",SourceData[#Headers],0),0),_xlpm.keycol,_xlfn.IFNA(_xlfn.XMATCH("LookupKey",SourceData[#Headers],0),0),IF(OR(_xlpm.metriccol=0,_xlpm.keycol=0),"Missing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f>
        <v/>
      </c>
      <c r="V138" s="42" t="str" cm="1">
        <f t="array" ref="V138">IF(OR(V$9="",V$9="No matching data"),"",_xlfn.LET(_xlpm.metriccol,_xlfn.IFNA(_xlfn.XMATCH("RemunerationPaid_total",SourceData[#Headers],0),0),_xlpm.keycol,_xlfn.IFNA(_xlfn.XMATCH("LookupKey",SourceData[#Headers],0),0),IF(OR(_xlpm.metriccol=0,_xlpm.keycol=0),"Missing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f>
        <v/>
      </c>
      <c r="W138" t="str" cm="1">
        <f t="array" ref="W138">IF(OR(W$9="",W$9="No matching data"),"",_xlfn.LET(_xlpm.metriccol,_xlfn.IFNA(_xlfn.XMATCH("RemunerationPaid_total",SourceData[#Headers],0),0),_xlpm.keycol,_xlfn.IFNA(_xlfn.XMATCH("LookupKey",SourceData[#Headers],0),0),IF(OR(_xlpm.metriccol=0,_xlpm.keycol=0),"Missing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f>
        <v/>
      </c>
      <c r="X138" t="str" cm="1">
        <f t="array" ref="X138">IF(OR(X$9="",X$9="No matching data"),"",_xlfn.LET(_xlpm.metriccol,_xlfn.IFNA(_xlfn.XMATCH("RemunerationPaid_total",SourceData[#Headers],0),0),_xlpm.keycol,_xlfn.IFNA(_xlfn.XMATCH("LookupKey",SourceData[#Headers],0),0),IF(OR(_xlpm.metriccol=0,_xlpm.keycol=0),"Missing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f>
        <v/>
      </c>
    </row>
    <row r="139" spans="1:24" x14ac:dyDescent="0.25">
      <c r="A139" t="s">
        <v>126</v>
      </c>
      <c r="B139" s="42" cm="1">
        <f t="array" ref="B139">IF(OR(B$9="",B$9="No matching data"),"",_xlfn.LET(_xlpm.metriccol,_xlfn.IFNA(_xlfn.XMATCH("RemunerationPaid_mean",SourceData[#Headers],0),0),_xlpm.keycol,_xlfn.IFNA(_xlfn.XMATCH("LookupKey",SourceData[#Headers],0),0),IF(OR(_xlpm.metriccol=0,_xlpm.keycol=0),"Missing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f>
        <v>27935.336308999998</v>
      </c>
      <c r="C139" s="42" t="str" cm="1">
        <f t="array" ref="C139">IF(OR(C$9="",C$9="No matching data"),"",_xlfn.LET(_xlpm.metriccol,_xlfn.IFNA(_xlfn.XMATCH("RemunerationPaid_mean",SourceData[#Headers],0),0),_xlpm.keycol,_xlfn.IFNA(_xlfn.XMATCH("LookupKey",SourceData[#Headers],0),0),IF(OR(_xlpm.metriccol=0,_xlpm.keycol=0),"Missing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f>
        <v/>
      </c>
      <c r="D139" s="42" t="str" cm="1">
        <f t="array" ref="D139">IF(OR(D$9="",D$9="No matching data"),"",_xlfn.LET(_xlpm.metriccol,_xlfn.IFNA(_xlfn.XMATCH("RemunerationPaid_mean",SourceData[#Headers],0),0),_xlpm.keycol,_xlfn.IFNA(_xlfn.XMATCH("LookupKey",SourceData[#Headers],0),0),IF(OR(_xlpm.metriccol=0,_xlpm.keycol=0),"Missing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f>
        <v/>
      </c>
      <c r="E139" s="42" t="str" cm="1">
        <f t="array" ref="E139">IF(OR(E$9="",E$9="No matching data"),"",_xlfn.LET(_xlpm.metriccol,_xlfn.IFNA(_xlfn.XMATCH("RemunerationPaid_mean",SourceData[#Headers],0),0),_xlpm.keycol,_xlfn.IFNA(_xlfn.XMATCH("LookupKey",SourceData[#Headers],0),0),IF(OR(_xlpm.metriccol=0,_xlpm.keycol=0),"Missing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f>
        <v/>
      </c>
      <c r="F139" s="42" t="str" cm="1">
        <f t="array" ref="F139">IF(OR(F$9="",F$9="No matching data"),"",_xlfn.LET(_xlpm.metriccol,_xlfn.IFNA(_xlfn.XMATCH("RemunerationPaid_mean",SourceData[#Headers],0),0),_xlpm.keycol,_xlfn.IFNA(_xlfn.XMATCH("LookupKey",SourceData[#Headers],0),0),IF(OR(_xlpm.metriccol=0,_xlpm.keycol=0),"Missing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f>
        <v/>
      </c>
      <c r="G139" s="42" t="str" cm="1">
        <f t="array" ref="G139">IF(OR(G$9="",G$9="No matching data"),"",_xlfn.LET(_xlpm.metriccol,_xlfn.IFNA(_xlfn.XMATCH("RemunerationPaid_mean",SourceData[#Headers],0),0),_xlpm.keycol,_xlfn.IFNA(_xlfn.XMATCH("LookupKey",SourceData[#Headers],0),0),IF(OR(_xlpm.metriccol=0,_xlpm.keycol=0),"Missing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f>
        <v/>
      </c>
      <c r="H139" s="42" t="str" cm="1">
        <f t="array" ref="H139">IF(OR(H$9="",H$9="No matching data"),"",_xlfn.LET(_xlpm.metriccol,_xlfn.IFNA(_xlfn.XMATCH("RemunerationPaid_mean",SourceData[#Headers],0),0),_xlpm.keycol,_xlfn.IFNA(_xlfn.XMATCH("LookupKey",SourceData[#Headers],0),0),IF(OR(_xlpm.metriccol=0,_xlpm.keycol=0),"Missing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f>
        <v/>
      </c>
      <c r="I139" s="42" t="str" cm="1">
        <f t="array" ref="I139">IF(OR(I$9="",I$9="No matching data"),"",_xlfn.LET(_xlpm.metriccol,_xlfn.IFNA(_xlfn.XMATCH("RemunerationPaid_mean",SourceData[#Headers],0),0),_xlpm.keycol,_xlfn.IFNA(_xlfn.XMATCH("LookupKey",SourceData[#Headers],0),0),IF(OR(_xlpm.metriccol=0,_xlpm.keycol=0),"Missing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f>
        <v/>
      </c>
      <c r="J139" s="42" t="str" cm="1">
        <f t="array" ref="J139">IF(OR(J$9="",J$9="No matching data"),"",_xlfn.LET(_xlpm.metriccol,_xlfn.IFNA(_xlfn.XMATCH("RemunerationPaid_mean",SourceData[#Headers],0),0),_xlpm.keycol,_xlfn.IFNA(_xlfn.XMATCH("LookupKey",SourceData[#Headers],0),0),IF(OR(_xlpm.metriccol=0,_xlpm.keycol=0),"Missing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f>
        <v/>
      </c>
      <c r="K139" s="42" t="str" cm="1">
        <f t="array" ref="K139">IF(OR(K$9="",K$9="No matching data"),"",_xlfn.LET(_xlpm.metriccol,_xlfn.IFNA(_xlfn.XMATCH("RemunerationPaid_mean",SourceData[#Headers],0),0),_xlpm.keycol,_xlfn.IFNA(_xlfn.XMATCH("LookupKey",SourceData[#Headers],0),0),IF(OR(_xlpm.metriccol=0,_xlpm.keycol=0),"Missing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f>
        <v/>
      </c>
      <c r="L139" s="42" t="str" cm="1">
        <f t="array" ref="L139">IF(OR(L$9="",L$9="No matching data"),"",_xlfn.LET(_xlpm.metriccol,_xlfn.IFNA(_xlfn.XMATCH("RemunerationPaid_mean",SourceData[#Headers],0),0),_xlpm.keycol,_xlfn.IFNA(_xlfn.XMATCH("LookupKey",SourceData[#Headers],0),0),IF(OR(_xlpm.metriccol=0,_xlpm.keycol=0),"Missing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f>
        <v/>
      </c>
      <c r="M139" s="42" t="str" cm="1">
        <f t="array" ref="M139">IF(OR(M$9="",M$9="No matching data"),"",_xlfn.LET(_xlpm.metriccol,_xlfn.IFNA(_xlfn.XMATCH("RemunerationPaid_mean",SourceData[#Headers],0),0),_xlpm.keycol,_xlfn.IFNA(_xlfn.XMATCH("LookupKey",SourceData[#Headers],0),0),IF(OR(_xlpm.metriccol=0,_xlpm.keycol=0),"Missing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f>
        <v/>
      </c>
      <c r="N139" s="42" t="str" cm="1">
        <f t="array" ref="N139">IF(OR(N$9="",N$9="No matching data"),"",_xlfn.LET(_xlpm.metriccol,_xlfn.IFNA(_xlfn.XMATCH("RemunerationPaid_mean",SourceData[#Headers],0),0),_xlpm.keycol,_xlfn.IFNA(_xlfn.XMATCH("LookupKey",SourceData[#Headers],0),0),IF(OR(_xlpm.metriccol=0,_xlpm.keycol=0),"Missing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f>
        <v/>
      </c>
      <c r="O139" s="42" t="str" cm="1">
        <f t="array" ref="O139">IF(OR(O$9="",O$9="No matching data"),"",_xlfn.LET(_xlpm.metriccol,_xlfn.IFNA(_xlfn.XMATCH("RemunerationPaid_mean",SourceData[#Headers],0),0),_xlpm.keycol,_xlfn.IFNA(_xlfn.XMATCH("LookupKey",SourceData[#Headers],0),0),IF(OR(_xlpm.metriccol=0,_xlpm.keycol=0),"Missing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f>
        <v/>
      </c>
      <c r="P139" s="42" t="str" cm="1">
        <f t="array" ref="P139">IF(OR(P$9="",P$9="No matching data"),"",_xlfn.LET(_xlpm.metriccol,_xlfn.IFNA(_xlfn.XMATCH("RemunerationPaid_mean",SourceData[#Headers],0),0),_xlpm.keycol,_xlfn.IFNA(_xlfn.XMATCH("LookupKey",SourceData[#Headers],0),0),IF(OR(_xlpm.metriccol=0,_xlpm.keycol=0),"Missing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f>
        <v/>
      </c>
      <c r="Q139" s="42" t="str" cm="1">
        <f t="array" ref="Q139">IF(OR(Q$9="",Q$9="No matching data"),"",_xlfn.LET(_xlpm.metriccol,_xlfn.IFNA(_xlfn.XMATCH("RemunerationPaid_mean",SourceData[#Headers],0),0),_xlpm.keycol,_xlfn.IFNA(_xlfn.XMATCH("LookupKey",SourceData[#Headers],0),0),IF(OR(_xlpm.metriccol=0,_xlpm.keycol=0),"Missing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f>
        <v/>
      </c>
      <c r="R139" s="42" t="str" cm="1">
        <f t="array" ref="R139">IF(OR(R$9="",R$9="No matching data"),"",_xlfn.LET(_xlpm.metriccol,_xlfn.IFNA(_xlfn.XMATCH("RemunerationPaid_mean",SourceData[#Headers],0),0),_xlpm.keycol,_xlfn.IFNA(_xlfn.XMATCH("LookupKey",SourceData[#Headers],0),0),IF(OR(_xlpm.metriccol=0,_xlpm.keycol=0),"Missing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f>
        <v/>
      </c>
      <c r="S139" s="42" t="str" cm="1">
        <f t="array" ref="S139">IF(OR(S$9="",S$9="No matching data"),"",_xlfn.LET(_xlpm.metriccol,_xlfn.IFNA(_xlfn.XMATCH("RemunerationPaid_mean",SourceData[#Headers],0),0),_xlpm.keycol,_xlfn.IFNA(_xlfn.XMATCH("LookupKey",SourceData[#Headers],0),0),IF(OR(_xlpm.metriccol=0,_xlpm.keycol=0),"Missing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f>
        <v/>
      </c>
      <c r="T139" s="42" t="str" cm="1">
        <f t="array" ref="T139">IF(OR(T$9="",T$9="No matching data"),"",_xlfn.LET(_xlpm.metriccol,_xlfn.IFNA(_xlfn.XMATCH("RemunerationPaid_mean",SourceData[#Headers],0),0),_xlpm.keycol,_xlfn.IFNA(_xlfn.XMATCH("LookupKey",SourceData[#Headers],0),0),IF(OR(_xlpm.metriccol=0,_xlpm.keycol=0),"Missing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f>
        <v/>
      </c>
      <c r="U139" s="42" t="str" cm="1">
        <f t="array" ref="U139">IF(OR(U$9="",U$9="No matching data"),"",_xlfn.LET(_xlpm.metriccol,_xlfn.IFNA(_xlfn.XMATCH("RemunerationPaid_mean",SourceData[#Headers],0),0),_xlpm.keycol,_xlfn.IFNA(_xlfn.XMATCH("LookupKey",SourceData[#Headers],0),0),IF(OR(_xlpm.metriccol=0,_xlpm.keycol=0),"Missing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f>
        <v/>
      </c>
      <c r="V139" s="42" t="str" cm="1">
        <f t="array" ref="V139">IF(OR(V$9="",V$9="No matching data"),"",_xlfn.LET(_xlpm.metriccol,_xlfn.IFNA(_xlfn.XMATCH("RemunerationPaid_mean",SourceData[#Headers],0),0),_xlpm.keycol,_xlfn.IFNA(_xlfn.XMATCH("LookupKey",SourceData[#Headers],0),0),IF(OR(_xlpm.metriccol=0,_xlpm.keycol=0),"Missing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f>
        <v/>
      </c>
      <c r="W139" t="str" cm="1">
        <f t="array" ref="W139">IF(OR(W$9="",W$9="No matching data"),"",_xlfn.LET(_xlpm.metriccol,_xlfn.IFNA(_xlfn.XMATCH("RemunerationPaid_mean",SourceData[#Headers],0),0),_xlpm.keycol,_xlfn.IFNA(_xlfn.XMATCH("LookupKey",SourceData[#Headers],0),0),IF(OR(_xlpm.metriccol=0,_xlpm.keycol=0),"Missing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f>
        <v/>
      </c>
      <c r="X139" t="str" cm="1">
        <f t="array" ref="X139">IF(OR(X$9="",X$9="No matching data"),"",_xlfn.LET(_xlpm.metriccol,_xlfn.IFNA(_xlfn.XMATCH("RemunerationPaid_mean",SourceData[#Headers],0),0),_xlpm.keycol,_xlfn.IFNA(_xlfn.XMATCH("LookupKey",SourceData[#Headers],0),0),IF(OR(_xlpm.metriccol=0,_xlpm.keycol=0),"Missing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f>
        <v/>
      </c>
    </row>
    <row r="140" spans="1:24" x14ac:dyDescent="0.25">
      <c r="A140" t="s">
        <v>127</v>
      </c>
      <c r="B140" s="38" cm="1">
        <f t="array" ref="B140">IF(OR(B$9="",B$9="No matching data"),"",_xlfn.LET(_xlpm.metriccol,_xlfn.IFNA(_xlfn.XMATCH("MedianRemPaidToReceiptsRatio",SourceData[#Headers],0),0),_xlpm.keycol,_xlfn.IFNA(_xlfn.XMATCH("LookupKey",SourceData[#Headers],0),0),IF(OR(_xlpm.metriccol=0,_xlpm.keycol=0),"Missing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f>
        <v>0.919848</v>
      </c>
      <c r="C140" s="38" t="str" cm="1">
        <f t="array" ref="C140">IF(OR(C$9="",C$9="No matching data"),"",_xlfn.LET(_xlpm.metriccol,_xlfn.IFNA(_xlfn.XMATCH("MedianRemPaidToReceiptsRatio",SourceData[#Headers],0),0),_xlpm.keycol,_xlfn.IFNA(_xlfn.XMATCH("LookupKey",SourceData[#Headers],0),0),IF(OR(_xlpm.metriccol=0,_xlpm.keycol=0),"Missing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f>
        <v/>
      </c>
      <c r="D140" s="38" t="str" cm="1">
        <f t="array" ref="D140">IF(OR(D$9="",D$9="No matching data"),"",_xlfn.LET(_xlpm.metriccol,_xlfn.IFNA(_xlfn.XMATCH("MedianRemPaidToReceiptsRatio",SourceData[#Headers],0),0),_xlpm.keycol,_xlfn.IFNA(_xlfn.XMATCH("LookupKey",SourceData[#Headers],0),0),IF(OR(_xlpm.metriccol=0,_xlpm.keycol=0),"Missing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f>
        <v/>
      </c>
      <c r="E140" s="38" t="str" cm="1">
        <f t="array" ref="E140">IF(OR(E$9="",E$9="No matching data"),"",_xlfn.LET(_xlpm.metriccol,_xlfn.IFNA(_xlfn.XMATCH("MedianRemPaidToReceiptsRatio",SourceData[#Headers],0),0),_xlpm.keycol,_xlfn.IFNA(_xlfn.XMATCH("LookupKey",SourceData[#Headers],0),0),IF(OR(_xlpm.metriccol=0,_xlpm.keycol=0),"Missing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f>
        <v/>
      </c>
      <c r="F140" s="38" t="str" cm="1">
        <f t="array" ref="F140">IF(OR(F$9="",F$9="No matching data"),"",_xlfn.LET(_xlpm.metriccol,_xlfn.IFNA(_xlfn.XMATCH("MedianRemPaidToReceiptsRatio",SourceData[#Headers],0),0),_xlpm.keycol,_xlfn.IFNA(_xlfn.XMATCH("LookupKey",SourceData[#Headers],0),0),IF(OR(_xlpm.metriccol=0,_xlpm.keycol=0),"Missing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f>
        <v/>
      </c>
      <c r="G140" s="38" t="str" cm="1">
        <f t="array" ref="G140">IF(OR(G$9="",G$9="No matching data"),"",_xlfn.LET(_xlpm.metriccol,_xlfn.IFNA(_xlfn.XMATCH("MedianRemPaidToReceiptsRatio",SourceData[#Headers],0),0),_xlpm.keycol,_xlfn.IFNA(_xlfn.XMATCH("LookupKey",SourceData[#Headers],0),0),IF(OR(_xlpm.metriccol=0,_xlpm.keycol=0),"Missing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f>
        <v/>
      </c>
      <c r="H140" s="38" t="str" cm="1">
        <f t="array" ref="H140">IF(OR(H$9="",H$9="No matching data"),"",_xlfn.LET(_xlpm.metriccol,_xlfn.IFNA(_xlfn.XMATCH("MedianRemPaidToReceiptsRatio",SourceData[#Headers],0),0),_xlpm.keycol,_xlfn.IFNA(_xlfn.XMATCH("LookupKey",SourceData[#Headers],0),0),IF(OR(_xlpm.metriccol=0,_xlpm.keycol=0),"Missing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f>
        <v/>
      </c>
      <c r="I140" s="38" t="str" cm="1">
        <f t="array" ref="I140">IF(OR(I$9="",I$9="No matching data"),"",_xlfn.LET(_xlpm.metriccol,_xlfn.IFNA(_xlfn.XMATCH("MedianRemPaidToReceiptsRatio",SourceData[#Headers],0),0),_xlpm.keycol,_xlfn.IFNA(_xlfn.XMATCH("LookupKey",SourceData[#Headers],0),0),IF(OR(_xlpm.metriccol=0,_xlpm.keycol=0),"Missing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f>
        <v/>
      </c>
      <c r="J140" s="38" t="str" cm="1">
        <f t="array" ref="J140">IF(OR(J$9="",J$9="No matching data"),"",_xlfn.LET(_xlpm.metriccol,_xlfn.IFNA(_xlfn.XMATCH("MedianRemPaidToReceiptsRatio",SourceData[#Headers],0),0),_xlpm.keycol,_xlfn.IFNA(_xlfn.XMATCH("LookupKey",SourceData[#Headers],0),0),IF(OR(_xlpm.metriccol=0,_xlpm.keycol=0),"Missing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f>
        <v/>
      </c>
      <c r="K140" s="38" t="str" cm="1">
        <f t="array" ref="K140">IF(OR(K$9="",K$9="No matching data"),"",_xlfn.LET(_xlpm.metriccol,_xlfn.IFNA(_xlfn.XMATCH("MedianRemPaidToReceiptsRatio",SourceData[#Headers],0),0),_xlpm.keycol,_xlfn.IFNA(_xlfn.XMATCH("LookupKey",SourceData[#Headers],0),0),IF(OR(_xlpm.metriccol=0,_xlpm.keycol=0),"Missing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f>
        <v/>
      </c>
      <c r="L140" s="38" t="str" cm="1">
        <f t="array" ref="L140">IF(OR(L$9="",L$9="No matching data"),"",_xlfn.LET(_xlpm.metriccol,_xlfn.IFNA(_xlfn.XMATCH("MedianRemPaidToReceiptsRatio",SourceData[#Headers],0),0),_xlpm.keycol,_xlfn.IFNA(_xlfn.XMATCH("LookupKey",SourceData[#Headers],0),0),IF(OR(_xlpm.metriccol=0,_xlpm.keycol=0),"Missing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f>
        <v/>
      </c>
      <c r="M140" s="38" t="str" cm="1">
        <f t="array" ref="M140">IF(OR(M$9="",M$9="No matching data"),"",_xlfn.LET(_xlpm.metriccol,_xlfn.IFNA(_xlfn.XMATCH("MedianRemPaidToReceiptsRatio",SourceData[#Headers],0),0),_xlpm.keycol,_xlfn.IFNA(_xlfn.XMATCH("LookupKey",SourceData[#Headers],0),0),IF(OR(_xlpm.metriccol=0,_xlpm.keycol=0),"Missing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f>
        <v/>
      </c>
      <c r="N140" s="38" t="str" cm="1">
        <f t="array" ref="N140">IF(OR(N$9="",N$9="No matching data"),"",_xlfn.LET(_xlpm.metriccol,_xlfn.IFNA(_xlfn.XMATCH("MedianRemPaidToReceiptsRatio",SourceData[#Headers],0),0),_xlpm.keycol,_xlfn.IFNA(_xlfn.XMATCH("LookupKey",SourceData[#Headers],0),0),IF(OR(_xlpm.metriccol=0,_xlpm.keycol=0),"Missing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f>
        <v/>
      </c>
      <c r="O140" s="38" t="str" cm="1">
        <f t="array" ref="O140">IF(OR(O$9="",O$9="No matching data"),"",_xlfn.LET(_xlpm.metriccol,_xlfn.IFNA(_xlfn.XMATCH("MedianRemPaidToReceiptsRatio",SourceData[#Headers],0),0),_xlpm.keycol,_xlfn.IFNA(_xlfn.XMATCH("LookupKey",SourceData[#Headers],0),0),IF(OR(_xlpm.metriccol=0,_xlpm.keycol=0),"Missing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f>
        <v/>
      </c>
      <c r="P140" s="38" t="str" cm="1">
        <f t="array" ref="P140">IF(OR(P$9="",P$9="No matching data"),"",_xlfn.LET(_xlpm.metriccol,_xlfn.IFNA(_xlfn.XMATCH("MedianRemPaidToReceiptsRatio",SourceData[#Headers],0),0),_xlpm.keycol,_xlfn.IFNA(_xlfn.XMATCH("LookupKey",SourceData[#Headers],0),0),IF(OR(_xlpm.metriccol=0,_xlpm.keycol=0),"Missing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f>
        <v/>
      </c>
      <c r="Q140" s="38" t="str" cm="1">
        <f t="array" ref="Q140">IF(OR(Q$9="",Q$9="No matching data"),"",_xlfn.LET(_xlpm.metriccol,_xlfn.IFNA(_xlfn.XMATCH("MedianRemPaidToReceiptsRatio",SourceData[#Headers],0),0),_xlpm.keycol,_xlfn.IFNA(_xlfn.XMATCH("LookupKey",SourceData[#Headers],0),0),IF(OR(_xlpm.metriccol=0,_xlpm.keycol=0),"Missing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f>
        <v/>
      </c>
      <c r="R140" s="38" t="str" cm="1">
        <f t="array" ref="R140">IF(OR(R$9="",R$9="No matching data"),"",_xlfn.LET(_xlpm.metriccol,_xlfn.IFNA(_xlfn.XMATCH("MedianRemPaidToReceiptsRatio",SourceData[#Headers],0),0),_xlpm.keycol,_xlfn.IFNA(_xlfn.XMATCH("LookupKey",SourceData[#Headers],0),0),IF(OR(_xlpm.metriccol=0,_xlpm.keycol=0),"Missing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f>
        <v/>
      </c>
      <c r="S140" s="38" t="str" cm="1">
        <f t="array" ref="S140">IF(OR(S$9="",S$9="No matching data"),"",_xlfn.LET(_xlpm.metriccol,_xlfn.IFNA(_xlfn.XMATCH("MedianRemPaidToReceiptsRatio",SourceData[#Headers],0),0),_xlpm.keycol,_xlfn.IFNA(_xlfn.XMATCH("LookupKey",SourceData[#Headers],0),0),IF(OR(_xlpm.metriccol=0,_xlpm.keycol=0),"Missing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f>
        <v/>
      </c>
      <c r="T140" s="38" t="str" cm="1">
        <f t="array" ref="T140">IF(OR(T$9="",T$9="No matching data"),"",_xlfn.LET(_xlpm.metriccol,_xlfn.IFNA(_xlfn.XMATCH("MedianRemPaidToReceiptsRatio",SourceData[#Headers],0),0),_xlpm.keycol,_xlfn.IFNA(_xlfn.XMATCH("LookupKey",SourceData[#Headers],0),0),IF(OR(_xlpm.metriccol=0,_xlpm.keycol=0),"Missing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f>
        <v/>
      </c>
      <c r="U140" s="38" t="str" cm="1">
        <f t="array" ref="U140">IF(OR(U$9="",U$9="No matching data"),"",_xlfn.LET(_xlpm.metriccol,_xlfn.IFNA(_xlfn.XMATCH("MedianRemPaidToReceiptsRatio",SourceData[#Headers],0),0),_xlpm.keycol,_xlfn.IFNA(_xlfn.XMATCH("LookupKey",SourceData[#Headers],0),0),IF(OR(_xlpm.metriccol=0,_xlpm.keycol=0),"Missing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f>
        <v/>
      </c>
      <c r="V140" s="38" t="str" cm="1">
        <f t="array" ref="V140">IF(OR(V$9="",V$9="No matching data"),"",_xlfn.LET(_xlpm.metriccol,_xlfn.IFNA(_xlfn.XMATCH("MedianRemPaidToReceiptsRatio",SourceData[#Headers],0),0),_xlpm.keycol,_xlfn.IFNA(_xlfn.XMATCH("LookupKey",SourceData[#Headers],0),0),IF(OR(_xlpm.metriccol=0,_xlpm.keycol=0),"Missing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f>
        <v/>
      </c>
      <c r="W140" t="str" cm="1">
        <f t="array" ref="W140">IF(OR(W$9="",W$9="No matching data"),"",_xlfn.LET(_xlpm.metriccol,_xlfn.IFNA(_xlfn.XMATCH("MedianRemPaidToReceiptsRatio",SourceData[#Headers],0),0),_xlpm.keycol,_xlfn.IFNA(_xlfn.XMATCH("LookupKey",SourceData[#Headers],0),0),IF(OR(_xlpm.metriccol=0,_xlpm.keycol=0),"Missing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f>
        <v/>
      </c>
      <c r="X140" t="str" cm="1">
        <f t="array" ref="X140">IF(OR(X$9="",X$9="No matching data"),"",_xlfn.LET(_xlpm.metriccol,_xlfn.IFNA(_xlfn.XMATCH("MedianRemPaidToReceiptsRatio",SourceData[#Headers],0),0),_xlpm.keycol,_xlfn.IFNA(_xlfn.XMATCH("LookupKey",SourceData[#Headers],0),0),IF(OR(_xlpm.metriccol=0,_xlpm.keycol=0),"Missing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f>
        <v/>
      </c>
    </row>
    <row r="141" spans="1:24" x14ac:dyDescent="0.25">
      <c r="A141" t="s">
        <v>128</v>
      </c>
      <c r="B141" s="38" cm="1">
        <f t="array" ref="B141">IF(OR(B$9="",B$9="No matching data"),"",_xlfn.LET(_xlpm.metriccol,_xlfn.IFNA(_xlfn.XMATCH("MedianRemPaidToGrossRealisedAssetsRatio",SourceData[#Headers],0),0),_xlpm.keycol,_xlfn.IFNA(_xlfn.XMATCH("LookupKey",SourceData[#Headers],0),0),IF(OR(_xlpm.metriccol=0,_xlpm.keycol=0),"Missing metric header",_xlfn.LET(_xlpm.sourcerow,_xlfn.IFNA(_xlfn.XMATCH($B$5&amp;"|"&amp;$B$7&amp;"|"&amp;B$9,INDEX(SourceData[],0,_xlpm.keycol),0),0),IF(_xlpm.sourcerow=0,"No matching data",_xlfn.LET(_xlpm.v,INDEX(SourceData[],_xlpm.sourcerow,_xlpm.metriccol),IF(OR(ISBLANK(INDEX(SourceData[],_xlpm.sourcerow,_xlpm.metriccol)),_xlpm.v="",LOWER(_xlpm.v&amp;"")="null"),"—",--_xlpm.v)))))))</f>
        <v>0.98927200000000004</v>
      </c>
      <c r="C141" s="38" t="str" cm="1">
        <f t="array" ref="C141">IF(OR(C$9="",C$9="No matching data"),"",_xlfn.LET(_xlpm.metriccol,_xlfn.IFNA(_xlfn.XMATCH("MedianRemPaidToGrossRealisedAssetsRatio",SourceData[#Headers],0),0),_xlpm.keycol,_xlfn.IFNA(_xlfn.XMATCH("LookupKey",SourceData[#Headers],0),0),IF(OR(_xlpm.metriccol=0,_xlpm.keycol=0),"Missing metric header",_xlfn.LET(_xlpm.sourcerow,_xlfn.IFNA(_xlfn.XMATCH($B$5&amp;"|"&amp;$B$7&amp;"|"&amp;C$9,INDEX(SourceData[],0,_xlpm.keycol),0),0),IF(_xlpm.sourcerow=0,"No matching data",_xlfn.LET(_xlpm.v,INDEX(SourceData[],_xlpm.sourcerow,_xlpm.metriccol),IF(OR(ISBLANK(INDEX(SourceData[],_xlpm.sourcerow,_xlpm.metriccol)),_xlpm.v="",LOWER(_xlpm.v&amp;"")="null"),"—",--_xlpm.v)))))))</f>
        <v/>
      </c>
      <c r="D141" s="38" t="str" cm="1">
        <f t="array" ref="D141">IF(OR(D$9="",D$9="No matching data"),"",_xlfn.LET(_xlpm.metriccol,_xlfn.IFNA(_xlfn.XMATCH("MedianRemPaidToGrossRealisedAssetsRatio",SourceData[#Headers],0),0),_xlpm.keycol,_xlfn.IFNA(_xlfn.XMATCH("LookupKey",SourceData[#Headers],0),0),IF(OR(_xlpm.metriccol=0,_xlpm.keycol=0),"Missing metric header",_xlfn.LET(_xlpm.sourcerow,_xlfn.IFNA(_xlfn.XMATCH($B$5&amp;"|"&amp;$B$7&amp;"|"&amp;D$9,INDEX(SourceData[],0,_xlpm.keycol),0),0),IF(_xlpm.sourcerow=0,"No matching data",_xlfn.LET(_xlpm.v,INDEX(SourceData[],_xlpm.sourcerow,_xlpm.metriccol),IF(OR(ISBLANK(INDEX(SourceData[],_xlpm.sourcerow,_xlpm.metriccol)),_xlpm.v="",LOWER(_xlpm.v&amp;"")="null"),"—",--_xlpm.v)))))))</f>
        <v/>
      </c>
      <c r="E141" s="38" t="str" cm="1">
        <f t="array" ref="E141">IF(OR(E$9="",E$9="No matching data"),"",_xlfn.LET(_xlpm.metriccol,_xlfn.IFNA(_xlfn.XMATCH("MedianRemPaidToGrossRealisedAssetsRatio",SourceData[#Headers],0),0),_xlpm.keycol,_xlfn.IFNA(_xlfn.XMATCH("LookupKey",SourceData[#Headers],0),0),IF(OR(_xlpm.metriccol=0,_xlpm.keycol=0),"Missing metric header",_xlfn.LET(_xlpm.sourcerow,_xlfn.IFNA(_xlfn.XMATCH($B$5&amp;"|"&amp;$B$7&amp;"|"&amp;E$9,INDEX(SourceData[],0,_xlpm.keycol),0),0),IF(_xlpm.sourcerow=0,"No matching data",_xlfn.LET(_xlpm.v,INDEX(SourceData[],_xlpm.sourcerow,_xlpm.metriccol),IF(OR(ISBLANK(INDEX(SourceData[],_xlpm.sourcerow,_xlpm.metriccol)),_xlpm.v="",LOWER(_xlpm.v&amp;"")="null"),"—",--_xlpm.v)))))))</f>
        <v/>
      </c>
      <c r="F141" s="38" t="str" cm="1">
        <f t="array" ref="F141">IF(OR(F$9="",F$9="No matching data"),"",_xlfn.LET(_xlpm.metriccol,_xlfn.IFNA(_xlfn.XMATCH("MedianRemPaidToGrossRealisedAssetsRatio",SourceData[#Headers],0),0),_xlpm.keycol,_xlfn.IFNA(_xlfn.XMATCH("LookupKey",SourceData[#Headers],0),0),IF(OR(_xlpm.metriccol=0,_xlpm.keycol=0),"Missing metric header",_xlfn.LET(_xlpm.sourcerow,_xlfn.IFNA(_xlfn.XMATCH($B$5&amp;"|"&amp;$B$7&amp;"|"&amp;F$9,INDEX(SourceData[],0,_xlpm.keycol),0),0),IF(_xlpm.sourcerow=0,"No matching data",_xlfn.LET(_xlpm.v,INDEX(SourceData[],_xlpm.sourcerow,_xlpm.metriccol),IF(OR(ISBLANK(INDEX(SourceData[],_xlpm.sourcerow,_xlpm.metriccol)),_xlpm.v="",LOWER(_xlpm.v&amp;"")="null"),"—",--_xlpm.v)))))))</f>
        <v/>
      </c>
      <c r="G141" s="38" t="str" cm="1">
        <f t="array" ref="G141">IF(OR(G$9="",G$9="No matching data"),"",_xlfn.LET(_xlpm.metriccol,_xlfn.IFNA(_xlfn.XMATCH("MedianRemPaidToGrossRealisedAssetsRatio",SourceData[#Headers],0),0),_xlpm.keycol,_xlfn.IFNA(_xlfn.XMATCH("LookupKey",SourceData[#Headers],0),0),IF(OR(_xlpm.metriccol=0,_xlpm.keycol=0),"Missing metric header",_xlfn.LET(_xlpm.sourcerow,_xlfn.IFNA(_xlfn.XMATCH($B$5&amp;"|"&amp;$B$7&amp;"|"&amp;G$9,INDEX(SourceData[],0,_xlpm.keycol),0),0),IF(_xlpm.sourcerow=0,"No matching data",_xlfn.LET(_xlpm.v,INDEX(SourceData[],_xlpm.sourcerow,_xlpm.metriccol),IF(OR(ISBLANK(INDEX(SourceData[],_xlpm.sourcerow,_xlpm.metriccol)),_xlpm.v="",LOWER(_xlpm.v&amp;"")="null"),"—",--_xlpm.v)))))))</f>
        <v/>
      </c>
      <c r="H141" s="38" t="str" cm="1">
        <f t="array" ref="H141">IF(OR(H$9="",H$9="No matching data"),"",_xlfn.LET(_xlpm.metriccol,_xlfn.IFNA(_xlfn.XMATCH("MedianRemPaidToGrossRealisedAssetsRatio",SourceData[#Headers],0),0),_xlpm.keycol,_xlfn.IFNA(_xlfn.XMATCH("LookupKey",SourceData[#Headers],0),0),IF(OR(_xlpm.metriccol=0,_xlpm.keycol=0),"Missing metric header",_xlfn.LET(_xlpm.sourcerow,_xlfn.IFNA(_xlfn.XMATCH($B$5&amp;"|"&amp;$B$7&amp;"|"&amp;H$9,INDEX(SourceData[],0,_xlpm.keycol),0),0),IF(_xlpm.sourcerow=0,"No matching data",_xlfn.LET(_xlpm.v,INDEX(SourceData[],_xlpm.sourcerow,_xlpm.metriccol),IF(OR(ISBLANK(INDEX(SourceData[],_xlpm.sourcerow,_xlpm.metriccol)),_xlpm.v="",LOWER(_xlpm.v&amp;"")="null"),"—",--_xlpm.v)))))))</f>
        <v/>
      </c>
      <c r="I141" s="38" t="str" cm="1">
        <f t="array" ref="I141">IF(OR(I$9="",I$9="No matching data"),"",_xlfn.LET(_xlpm.metriccol,_xlfn.IFNA(_xlfn.XMATCH("MedianRemPaidToGrossRealisedAssetsRatio",SourceData[#Headers],0),0),_xlpm.keycol,_xlfn.IFNA(_xlfn.XMATCH("LookupKey",SourceData[#Headers],0),0),IF(OR(_xlpm.metriccol=0,_xlpm.keycol=0),"Missing metric header",_xlfn.LET(_xlpm.sourcerow,_xlfn.IFNA(_xlfn.XMATCH($B$5&amp;"|"&amp;$B$7&amp;"|"&amp;I$9,INDEX(SourceData[],0,_xlpm.keycol),0),0),IF(_xlpm.sourcerow=0,"No matching data",_xlfn.LET(_xlpm.v,INDEX(SourceData[],_xlpm.sourcerow,_xlpm.metriccol),IF(OR(ISBLANK(INDEX(SourceData[],_xlpm.sourcerow,_xlpm.metriccol)),_xlpm.v="",LOWER(_xlpm.v&amp;"")="null"),"—",--_xlpm.v)))))))</f>
        <v/>
      </c>
      <c r="J141" s="38" t="str" cm="1">
        <f t="array" ref="J141">IF(OR(J$9="",J$9="No matching data"),"",_xlfn.LET(_xlpm.metriccol,_xlfn.IFNA(_xlfn.XMATCH("MedianRemPaidToGrossRealisedAssetsRatio",SourceData[#Headers],0),0),_xlpm.keycol,_xlfn.IFNA(_xlfn.XMATCH("LookupKey",SourceData[#Headers],0),0),IF(OR(_xlpm.metriccol=0,_xlpm.keycol=0),"Missing metric header",_xlfn.LET(_xlpm.sourcerow,_xlfn.IFNA(_xlfn.XMATCH($B$5&amp;"|"&amp;$B$7&amp;"|"&amp;J$9,INDEX(SourceData[],0,_xlpm.keycol),0),0),IF(_xlpm.sourcerow=0,"No matching data",_xlfn.LET(_xlpm.v,INDEX(SourceData[],_xlpm.sourcerow,_xlpm.metriccol),IF(OR(ISBLANK(INDEX(SourceData[],_xlpm.sourcerow,_xlpm.metriccol)),_xlpm.v="",LOWER(_xlpm.v&amp;"")="null"),"—",--_xlpm.v)))))))</f>
        <v/>
      </c>
      <c r="K141" s="38" t="str" cm="1">
        <f t="array" ref="K141">IF(OR(K$9="",K$9="No matching data"),"",_xlfn.LET(_xlpm.metriccol,_xlfn.IFNA(_xlfn.XMATCH("MedianRemPaidToGrossRealisedAssetsRatio",SourceData[#Headers],0),0),_xlpm.keycol,_xlfn.IFNA(_xlfn.XMATCH("LookupKey",SourceData[#Headers],0),0),IF(OR(_xlpm.metriccol=0,_xlpm.keycol=0),"Missing metric header",_xlfn.LET(_xlpm.sourcerow,_xlfn.IFNA(_xlfn.XMATCH($B$5&amp;"|"&amp;$B$7&amp;"|"&amp;K$9,INDEX(SourceData[],0,_xlpm.keycol),0),0),IF(_xlpm.sourcerow=0,"No matching data",_xlfn.LET(_xlpm.v,INDEX(SourceData[],_xlpm.sourcerow,_xlpm.metriccol),IF(OR(ISBLANK(INDEX(SourceData[],_xlpm.sourcerow,_xlpm.metriccol)),_xlpm.v="",LOWER(_xlpm.v&amp;"")="null"),"—",--_xlpm.v)))))))</f>
        <v/>
      </c>
      <c r="L141" s="38" t="str" cm="1">
        <f t="array" ref="L141">IF(OR(L$9="",L$9="No matching data"),"",_xlfn.LET(_xlpm.metriccol,_xlfn.IFNA(_xlfn.XMATCH("MedianRemPaidToGrossRealisedAssetsRatio",SourceData[#Headers],0),0),_xlpm.keycol,_xlfn.IFNA(_xlfn.XMATCH("LookupKey",SourceData[#Headers],0),0),IF(OR(_xlpm.metriccol=0,_xlpm.keycol=0),"Missing metric header",_xlfn.LET(_xlpm.sourcerow,_xlfn.IFNA(_xlfn.XMATCH($B$5&amp;"|"&amp;$B$7&amp;"|"&amp;L$9,INDEX(SourceData[],0,_xlpm.keycol),0),0),IF(_xlpm.sourcerow=0,"No matching data",_xlfn.LET(_xlpm.v,INDEX(SourceData[],_xlpm.sourcerow,_xlpm.metriccol),IF(OR(ISBLANK(INDEX(SourceData[],_xlpm.sourcerow,_xlpm.metriccol)),_xlpm.v="",LOWER(_xlpm.v&amp;"")="null"),"—",--_xlpm.v)))))))</f>
        <v/>
      </c>
      <c r="M141" s="38" t="str" cm="1">
        <f t="array" ref="M141">IF(OR(M$9="",M$9="No matching data"),"",_xlfn.LET(_xlpm.metriccol,_xlfn.IFNA(_xlfn.XMATCH("MedianRemPaidToGrossRealisedAssetsRatio",SourceData[#Headers],0),0),_xlpm.keycol,_xlfn.IFNA(_xlfn.XMATCH("LookupKey",SourceData[#Headers],0),0),IF(OR(_xlpm.metriccol=0,_xlpm.keycol=0),"Missing metric header",_xlfn.LET(_xlpm.sourcerow,_xlfn.IFNA(_xlfn.XMATCH($B$5&amp;"|"&amp;$B$7&amp;"|"&amp;M$9,INDEX(SourceData[],0,_xlpm.keycol),0),0),IF(_xlpm.sourcerow=0,"No matching data",_xlfn.LET(_xlpm.v,INDEX(SourceData[],_xlpm.sourcerow,_xlpm.metriccol),IF(OR(ISBLANK(INDEX(SourceData[],_xlpm.sourcerow,_xlpm.metriccol)),_xlpm.v="",LOWER(_xlpm.v&amp;"")="null"),"—",--_xlpm.v)))))))</f>
        <v/>
      </c>
      <c r="N141" s="38" t="str" cm="1">
        <f t="array" ref="N141">IF(OR(N$9="",N$9="No matching data"),"",_xlfn.LET(_xlpm.metriccol,_xlfn.IFNA(_xlfn.XMATCH("MedianRemPaidToGrossRealisedAssetsRatio",SourceData[#Headers],0),0),_xlpm.keycol,_xlfn.IFNA(_xlfn.XMATCH("LookupKey",SourceData[#Headers],0),0),IF(OR(_xlpm.metriccol=0,_xlpm.keycol=0),"Missing metric header",_xlfn.LET(_xlpm.sourcerow,_xlfn.IFNA(_xlfn.XMATCH($B$5&amp;"|"&amp;$B$7&amp;"|"&amp;N$9,INDEX(SourceData[],0,_xlpm.keycol),0),0),IF(_xlpm.sourcerow=0,"No matching data",_xlfn.LET(_xlpm.v,INDEX(SourceData[],_xlpm.sourcerow,_xlpm.metriccol),IF(OR(ISBLANK(INDEX(SourceData[],_xlpm.sourcerow,_xlpm.metriccol)),_xlpm.v="",LOWER(_xlpm.v&amp;"")="null"),"—",--_xlpm.v)))))))</f>
        <v/>
      </c>
      <c r="O141" s="38" t="str" cm="1">
        <f t="array" ref="O141">IF(OR(O$9="",O$9="No matching data"),"",_xlfn.LET(_xlpm.metriccol,_xlfn.IFNA(_xlfn.XMATCH("MedianRemPaidToGrossRealisedAssetsRatio",SourceData[#Headers],0),0),_xlpm.keycol,_xlfn.IFNA(_xlfn.XMATCH("LookupKey",SourceData[#Headers],0),0),IF(OR(_xlpm.metriccol=0,_xlpm.keycol=0),"Missing metric header",_xlfn.LET(_xlpm.sourcerow,_xlfn.IFNA(_xlfn.XMATCH($B$5&amp;"|"&amp;$B$7&amp;"|"&amp;O$9,INDEX(SourceData[],0,_xlpm.keycol),0),0),IF(_xlpm.sourcerow=0,"No matching data",_xlfn.LET(_xlpm.v,INDEX(SourceData[],_xlpm.sourcerow,_xlpm.metriccol),IF(OR(ISBLANK(INDEX(SourceData[],_xlpm.sourcerow,_xlpm.metriccol)),_xlpm.v="",LOWER(_xlpm.v&amp;"")="null"),"—",--_xlpm.v)))))))</f>
        <v/>
      </c>
      <c r="P141" s="38" t="str" cm="1">
        <f t="array" ref="P141">IF(OR(P$9="",P$9="No matching data"),"",_xlfn.LET(_xlpm.metriccol,_xlfn.IFNA(_xlfn.XMATCH("MedianRemPaidToGrossRealisedAssetsRatio",SourceData[#Headers],0),0),_xlpm.keycol,_xlfn.IFNA(_xlfn.XMATCH("LookupKey",SourceData[#Headers],0),0),IF(OR(_xlpm.metriccol=0,_xlpm.keycol=0),"Missing metric header",_xlfn.LET(_xlpm.sourcerow,_xlfn.IFNA(_xlfn.XMATCH($B$5&amp;"|"&amp;$B$7&amp;"|"&amp;P$9,INDEX(SourceData[],0,_xlpm.keycol),0),0),IF(_xlpm.sourcerow=0,"No matching data",_xlfn.LET(_xlpm.v,INDEX(SourceData[],_xlpm.sourcerow,_xlpm.metriccol),IF(OR(ISBLANK(INDEX(SourceData[],_xlpm.sourcerow,_xlpm.metriccol)),_xlpm.v="",LOWER(_xlpm.v&amp;"")="null"),"—",--_xlpm.v)))))))</f>
        <v/>
      </c>
      <c r="Q141" s="38" t="str" cm="1">
        <f t="array" ref="Q141">IF(OR(Q$9="",Q$9="No matching data"),"",_xlfn.LET(_xlpm.metriccol,_xlfn.IFNA(_xlfn.XMATCH("MedianRemPaidToGrossRealisedAssetsRatio",SourceData[#Headers],0),0),_xlpm.keycol,_xlfn.IFNA(_xlfn.XMATCH("LookupKey",SourceData[#Headers],0),0),IF(OR(_xlpm.metriccol=0,_xlpm.keycol=0),"Missing metric header",_xlfn.LET(_xlpm.sourcerow,_xlfn.IFNA(_xlfn.XMATCH($B$5&amp;"|"&amp;$B$7&amp;"|"&amp;Q$9,INDEX(SourceData[],0,_xlpm.keycol),0),0),IF(_xlpm.sourcerow=0,"No matching data",_xlfn.LET(_xlpm.v,INDEX(SourceData[],_xlpm.sourcerow,_xlpm.metriccol),IF(OR(ISBLANK(INDEX(SourceData[],_xlpm.sourcerow,_xlpm.metriccol)),_xlpm.v="",LOWER(_xlpm.v&amp;"")="null"),"—",--_xlpm.v)))))))</f>
        <v/>
      </c>
      <c r="R141" s="38" t="str" cm="1">
        <f t="array" ref="R141">IF(OR(R$9="",R$9="No matching data"),"",_xlfn.LET(_xlpm.metriccol,_xlfn.IFNA(_xlfn.XMATCH("MedianRemPaidToGrossRealisedAssetsRatio",SourceData[#Headers],0),0),_xlpm.keycol,_xlfn.IFNA(_xlfn.XMATCH("LookupKey",SourceData[#Headers],0),0),IF(OR(_xlpm.metriccol=0,_xlpm.keycol=0),"Missing metric header",_xlfn.LET(_xlpm.sourcerow,_xlfn.IFNA(_xlfn.XMATCH($B$5&amp;"|"&amp;$B$7&amp;"|"&amp;R$9,INDEX(SourceData[],0,_xlpm.keycol),0),0),IF(_xlpm.sourcerow=0,"No matching data",_xlfn.LET(_xlpm.v,INDEX(SourceData[],_xlpm.sourcerow,_xlpm.metriccol),IF(OR(ISBLANK(INDEX(SourceData[],_xlpm.sourcerow,_xlpm.metriccol)),_xlpm.v="",LOWER(_xlpm.v&amp;"")="null"),"—",--_xlpm.v)))))))</f>
        <v/>
      </c>
      <c r="S141" s="38" t="str" cm="1">
        <f t="array" ref="S141">IF(OR(S$9="",S$9="No matching data"),"",_xlfn.LET(_xlpm.metriccol,_xlfn.IFNA(_xlfn.XMATCH("MedianRemPaidToGrossRealisedAssetsRatio",SourceData[#Headers],0),0),_xlpm.keycol,_xlfn.IFNA(_xlfn.XMATCH("LookupKey",SourceData[#Headers],0),0),IF(OR(_xlpm.metriccol=0,_xlpm.keycol=0),"Missing metric header",_xlfn.LET(_xlpm.sourcerow,_xlfn.IFNA(_xlfn.XMATCH($B$5&amp;"|"&amp;$B$7&amp;"|"&amp;S$9,INDEX(SourceData[],0,_xlpm.keycol),0),0),IF(_xlpm.sourcerow=0,"No matching data",_xlfn.LET(_xlpm.v,INDEX(SourceData[],_xlpm.sourcerow,_xlpm.metriccol),IF(OR(ISBLANK(INDEX(SourceData[],_xlpm.sourcerow,_xlpm.metriccol)),_xlpm.v="",LOWER(_xlpm.v&amp;"")="null"),"—",--_xlpm.v)))))))</f>
        <v/>
      </c>
      <c r="T141" s="38" t="str" cm="1">
        <f t="array" ref="T141">IF(OR(T$9="",T$9="No matching data"),"",_xlfn.LET(_xlpm.metriccol,_xlfn.IFNA(_xlfn.XMATCH("MedianRemPaidToGrossRealisedAssetsRatio",SourceData[#Headers],0),0),_xlpm.keycol,_xlfn.IFNA(_xlfn.XMATCH("LookupKey",SourceData[#Headers],0),0),IF(OR(_xlpm.metriccol=0,_xlpm.keycol=0),"Missing metric header",_xlfn.LET(_xlpm.sourcerow,_xlfn.IFNA(_xlfn.XMATCH($B$5&amp;"|"&amp;$B$7&amp;"|"&amp;T$9,INDEX(SourceData[],0,_xlpm.keycol),0),0),IF(_xlpm.sourcerow=0,"No matching data",_xlfn.LET(_xlpm.v,INDEX(SourceData[],_xlpm.sourcerow,_xlpm.metriccol),IF(OR(ISBLANK(INDEX(SourceData[],_xlpm.sourcerow,_xlpm.metriccol)),_xlpm.v="",LOWER(_xlpm.v&amp;"")="null"),"—",--_xlpm.v)))))))</f>
        <v/>
      </c>
      <c r="U141" s="38" t="str" cm="1">
        <f t="array" ref="U141">IF(OR(U$9="",U$9="No matching data"),"",_xlfn.LET(_xlpm.metriccol,_xlfn.IFNA(_xlfn.XMATCH("MedianRemPaidToGrossRealisedAssetsRatio",SourceData[#Headers],0),0),_xlpm.keycol,_xlfn.IFNA(_xlfn.XMATCH("LookupKey",SourceData[#Headers],0),0),IF(OR(_xlpm.metriccol=0,_xlpm.keycol=0),"Missing metric header",_xlfn.LET(_xlpm.sourcerow,_xlfn.IFNA(_xlfn.XMATCH($B$5&amp;"|"&amp;$B$7&amp;"|"&amp;U$9,INDEX(SourceData[],0,_xlpm.keycol),0),0),IF(_xlpm.sourcerow=0,"No matching data",_xlfn.LET(_xlpm.v,INDEX(SourceData[],_xlpm.sourcerow,_xlpm.metriccol),IF(OR(ISBLANK(INDEX(SourceData[],_xlpm.sourcerow,_xlpm.metriccol)),_xlpm.v="",LOWER(_xlpm.v&amp;"")="null"),"—",--_xlpm.v)))))))</f>
        <v/>
      </c>
      <c r="V141" s="38" t="str" cm="1">
        <f t="array" ref="V141">IF(OR(V$9="",V$9="No matching data"),"",_xlfn.LET(_xlpm.metriccol,_xlfn.IFNA(_xlfn.XMATCH("MedianRemPaidToGrossRealisedAssetsRatio",SourceData[#Headers],0),0),_xlpm.keycol,_xlfn.IFNA(_xlfn.XMATCH("LookupKey",SourceData[#Headers],0),0),IF(OR(_xlpm.metriccol=0,_xlpm.keycol=0),"Missing metric header",_xlfn.LET(_xlpm.sourcerow,_xlfn.IFNA(_xlfn.XMATCH($B$5&amp;"|"&amp;$B$7&amp;"|"&amp;V$9,INDEX(SourceData[],0,_xlpm.keycol),0),0),IF(_xlpm.sourcerow=0,"No matching data",_xlfn.LET(_xlpm.v,INDEX(SourceData[],_xlpm.sourcerow,_xlpm.metriccol),IF(OR(ISBLANK(INDEX(SourceData[],_xlpm.sourcerow,_xlpm.metriccol)),_xlpm.v="",LOWER(_xlpm.v&amp;"")="null"),"—",--_xlpm.v)))))))</f>
        <v/>
      </c>
      <c r="W141" s="16" t="str" cm="1">
        <f t="array" ref="W141">IF(OR(W$9="",W$9="No matching data"),"",_xlfn.LET(_xlpm.metriccol,_xlfn.IFNA(_xlfn.XMATCH("MedianRemPaidToGrossRealisedAssetsRatio",SourceData[#Headers],0),0),_xlpm.keycol,_xlfn.IFNA(_xlfn.XMATCH("LookupKey",SourceData[#Headers],0),0),IF(OR(_xlpm.metriccol=0,_xlpm.keycol=0),"Missing metric header",_xlfn.LET(_xlpm.sourcerow,_xlfn.IFNA(_xlfn.XMATCH($B$5&amp;"|"&amp;$B$7&amp;"|"&amp;W$9,INDEX(SourceData[],0,_xlpm.keycol),0),0),IF(_xlpm.sourcerow=0,"No matching data",_xlfn.LET(_xlpm.v,INDEX(SourceData[],_xlpm.sourcerow,_xlpm.metriccol),IF(OR(ISBLANK(INDEX(SourceData[],_xlpm.sourcerow,_xlpm.metriccol)),_xlpm.v="",LOWER(_xlpm.v&amp;"")="null"),"—",--_xlpm.v)))))))</f>
        <v/>
      </c>
      <c r="X141" s="16" t="str" cm="1">
        <f t="array" ref="X141">IF(OR(X$9="",X$9="No matching data"),"",_xlfn.LET(_xlpm.metriccol,_xlfn.IFNA(_xlfn.XMATCH("MedianRemPaidToGrossRealisedAssetsRatio",SourceData[#Headers],0),0),_xlpm.keycol,_xlfn.IFNA(_xlfn.XMATCH("LookupKey",SourceData[#Headers],0),0),IF(OR(_xlpm.metriccol=0,_xlpm.keycol=0),"Missing metric header",_xlfn.LET(_xlpm.sourcerow,_xlfn.IFNA(_xlfn.XMATCH($B$5&amp;"|"&amp;$B$7&amp;"|"&amp;X$9,INDEX(SourceData[],0,_xlpm.keycol),0),0),IF(_xlpm.sourcerow=0,"No matching data",_xlfn.LET(_xlpm.v,INDEX(SourceData[],_xlpm.sourcerow,_xlpm.metriccol),IF(OR(ISBLANK(INDEX(SourceData[],_xlpm.sourcerow,_xlpm.metriccol)),_xlpm.v="",LOWER(_xlpm.v&amp;"")="null"),"—",--_xlpm.v)))))))</f>
        <v/>
      </c>
    </row>
    <row r="142" spans="1:24" x14ac:dyDescent="0.25">
      <c r="B142" s="18"/>
      <c r="C142" s="18"/>
      <c r="D142" s="18"/>
      <c r="E142" s="18"/>
      <c r="F142" s="18"/>
      <c r="G142" s="18"/>
      <c r="H142" s="18"/>
      <c r="I142" s="18"/>
      <c r="J142" s="18"/>
      <c r="K142" s="18"/>
      <c r="L142" s="18"/>
      <c r="M142" s="18"/>
      <c r="N142" s="18"/>
      <c r="O142" s="18"/>
      <c r="P142" s="18"/>
      <c r="Q142" s="18"/>
      <c r="R142" s="18"/>
      <c r="S142" s="18"/>
      <c r="T142" s="18"/>
      <c r="U142" s="18"/>
      <c r="V142" s="18"/>
    </row>
    <row r="143" spans="1:24" x14ac:dyDescent="0.25">
      <c r="B143" s="18"/>
      <c r="C143" s="18"/>
      <c r="D143" s="18"/>
      <c r="E143" s="18"/>
      <c r="F143" s="18"/>
      <c r="G143" s="18"/>
      <c r="H143" s="18"/>
      <c r="I143" s="18"/>
      <c r="J143" s="18"/>
      <c r="K143" s="18"/>
      <c r="L143" s="18"/>
      <c r="M143" s="18"/>
      <c r="N143" s="18"/>
      <c r="O143" s="18"/>
      <c r="P143" s="18"/>
      <c r="Q143" s="18"/>
      <c r="R143" s="18"/>
      <c r="S143" s="18"/>
      <c r="T143" s="18"/>
      <c r="U143" s="18"/>
      <c r="V143" s="18"/>
    </row>
    <row r="144" spans="1:24" x14ac:dyDescent="0.25">
      <c r="B144" s="18"/>
      <c r="C144" s="18"/>
      <c r="D144" s="18"/>
      <c r="E144" s="18"/>
      <c r="F144" s="18"/>
      <c r="G144" s="18"/>
      <c r="H144" s="18"/>
      <c r="I144" s="18"/>
      <c r="J144" s="18"/>
      <c r="K144" s="18"/>
      <c r="L144" s="18"/>
      <c r="M144" s="18"/>
      <c r="N144" s="18"/>
      <c r="O144" s="18"/>
      <c r="P144" s="18"/>
      <c r="Q144" s="18"/>
      <c r="R144" s="18"/>
      <c r="S144" s="18"/>
      <c r="T144" s="18"/>
      <c r="U144" s="18"/>
      <c r="V144" s="18"/>
    </row>
  </sheetData>
  <mergeCells count="1">
    <mergeCell ref="A19:C19"/>
  </mergeCells>
  <dataValidations xWindow="500" yWindow="423" count="3">
    <dataValidation type="list" allowBlank="1" showInputMessage="1" showErrorMessage="1" sqref="B5" xr:uid="{CD33A88E-74BE-4D5A-80B1-F2BA8D8A3993}">
      <formula1>LiquidationTypes</formula1>
    </dataValidation>
    <dataValidation type="list" allowBlank="1" showInputMessage="1" showErrorMessage="1" sqref="B7" xr:uid="{290904F3-DACC-4EFB-851C-5EC5DEA87FE6}">
      <formula1>DimensionOptions</formula1>
    </dataValidation>
    <dataValidation type="list" allowBlank="1" showErrorMessage="1" errorTitle="Invalid dimension category" error="Select a dimension category from the dropdown list." sqref="B6" xr:uid="{7AC4FFCC-9427-4539-B30C-0A441677DFCE}">
      <formula1>MetaCategories</formula1>
    </dataValidation>
  </dataValidation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998B3-B5C9-41E1-A0AF-B41E621341A6}">
  <dimension ref="A1:CN307"/>
  <sheetViews>
    <sheetView zoomScaleNormal="100" workbookViewId="0">
      <selection activeCell="B12" sqref="B12"/>
    </sheetView>
  </sheetViews>
  <sheetFormatPr defaultColWidth="8.7109375" defaultRowHeight="15" x14ac:dyDescent="0.25"/>
  <cols>
    <col min="1" max="1" width="18" style="7" bestFit="1" customWidth="1"/>
    <col min="2" max="2" width="58.85546875" style="7" bestFit="1" customWidth="1"/>
    <col min="3" max="3" width="40.7109375" style="7" bestFit="1" customWidth="1"/>
    <col min="4" max="4" width="69.5703125" style="7" bestFit="1" customWidth="1"/>
    <col min="5" max="5" width="27.140625" style="7" bestFit="1" customWidth="1"/>
    <col min="6" max="6" width="15.140625" style="7" bestFit="1" customWidth="1"/>
    <col min="7" max="7" width="11.42578125" style="7" bestFit="1" customWidth="1"/>
    <col min="8" max="8" width="24.5703125" style="7" bestFit="1" customWidth="1"/>
    <col min="9" max="9" width="13.85546875" style="7" bestFit="1" customWidth="1"/>
    <col min="10" max="10" width="40.85546875" style="7" bestFit="1" customWidth="1"/>
    <col min="11" max="11" width="42.5703125" style="7" bestFit="1" customWidth="1"/>
    <col min="12" max="12" width="20.5703125" style="7" bestFit="1" customWidth="1"/>
    <col min="13" max="13" width="29.140625" style="7" bestFit="1" customWidth="1"/>
    <col min="14" max="14" width="24" style="7" bestFit="1" customWidth="1"/>
    <col min="15" max="15" width="23.85546875" style="7" bestFit="1" customWidth="1"/>
    <col min="16" max="16" width="24.5703125" style="7" bestFit="1" customWidth="1"/>
    <col min="17" max="17" width="26.28515625" style="7" bestFit="1" customWidth="1"/>
    <col min="18" max="18" width="53.85546875" style="7" bestFit="1" customWidth="1"/>
    <col min="19" max="19" width="29.7109375" style="7" bestFit="1" customWidth="1"/>
    <col min="20" max="20" width="44.7109375" style="7" bestFit="1" customWidth="1"/>
    <col min="21" max="21" width="36.85546875" style="7" bestFit="1" customWidth="1"/>
    <col min="22" max="22" width="47.85546875" style="7" bestFit="1" customWidth="1"/>
    <col min="23" max="23" width="43.140625" style="7" bestFit="1" customWidth="1"/>
    <col min="24" max="24" width="20.42578125" style="7" bestFit="1" customWidth="1"/>
    <col min="25" max="25" width="27.140625" style="7" bestFit="1" customWidth="1"/>
    <col min="26" max="26" width="27.85546875" style="7" bestFit="1" customWidth="1"/>
    <col min="27" max="27" width="29.5703125" style="7" bestFit="1" customWidth="1"/>
    <col min="28" max="28" width="21.5703125" style="7" bestFit="1" customWidth="1"/>
    <col min="29" max="29" width="27.5703125" style="7" bestFit="1" customWidth="1"/>
    <col min="30" max="30" width="29.28515625" style="7" bestFit="1" customWidth="1"/>
    <col min="31" max="31" width="42" style="7" bestFit="1" customWidth="1"/>
    <col min="32" max="32" width="42.5703125" style="7" bestFit="1" customWidth="1"/>
    <col min="33" max="33" width="43.42578125" style="7" bestFit="1" customWidth="1"/>
    <col min="34" max="34" width="45" style="7" bestFit="1" customWidth="1"/>
    <col min="35" max="35" width="36.140625" style="7" bestFit="1" customWidth="1"/>
    <col min="36" max="36" width="36.5703125" style="7" bestFit="1" customWidth="1"/>
    <col min="37" max="37" width="37.42578125" style="7" bestFit="1" customWidth="1"/>
    <col min="38" max="38" width="39.140625" style="7" bestFit="1" customWidth="1"/>
    <col min="39" max="39" width="43.7109375" style="7" bestFit="1" customWidth="1"/>
    <col min="40" max="40" width="44.140625" style="7" bestFit="1" customWidth="1"/>
    <col min="41" max="41" width="45" style="7" bestFit="1" customWidth="1"/>
    <col min="42" max="42" width="46.7109375" style="7" bestFit="1" customWidth="1"/>
    <col min="43" max="43" width="33.85546875" style="7" bestFit="1" customWidth="1"/>
    <col min="44" max="44" width="34.42578125" style="7" bestFit="1" customWidth="1"/>
    <col min="45" max="45" width="35.28515625" style="7" bestFit="1" customWidth="1"/>
    <col min="46" max="46" width="36.85546875" style="7" bestFit="1" customWidth="1"/>
    <col min="47" max="47" width="35.85546875" style="7" bestFit="1" customWidth="1"/>
    <col min="48" max="48" width="37.42578125" style="7" bestFit="1" customWidth="1"/>
    <col min="49" max="49" width="31.7109375" style="7" bestFit="1" customWidth="1"/>
    <col min="50" max="50" width="32.140625" style="7" bestFit="1" customWidth="1"/>
    <col min="51" max="51" width="33" style="7" bestFit="1" customWidth="1"/>
    <col min="52" max="52" width="34.7109375" style="7" bestFit="1" customWidth="1"/>
    <col min="53" max="53" width="33.5703125" style="7" bestFit="1" customWidth="1"/>
    <col min="54" max="54" width="35.28515625" style="7" bestFit="1" customWidth="1"/>
    <col min="55" max="55" width="36.5703125" style="7" bestFit="1" customWidth="1"/>
    <col min="56" max="56" width="37.42578125" style="7" bestFit="1" customWidth="1"/>
    <col min="57" max="57" width="39.28515625" style="7" bestFit="1" customWidth="1"/>
    <col min="58" max="58" width="34.7109375" style="7" bestFit="1" customWidth="1"/>
    <col min="59" max="59" width="36.42578125" style="7" bestFit="1" customWidth="1"/>
    <col min="60" max="60" width="34.5703125" style="7" bestFit="1" customWidth="1"/>
    <col min="61" max="61" width="30" style="7" bestFit="1" customWidth="1"/>
    <col min="62" max="62" width="30.85546875" style="7" bestFit="1" customWidth="1"/>
    <col min="63" max="63" width="32.5703125" style="7" bestFit="1" customWidth="1"/>
    <col min="64" max="64" width="41" style="7" bestFit="1" customWidth="1"/>
    <col min="65" max="65" width="36.5703125" style="7" bestFit="1" customWidth="1"/>
    <col min="66" max="66" width="37.42578125" style="7" bestFit="1" customWidth="1"/>
    <col min="67" max="67" width="39.140625" style="7" bestFit="1" customWidth="1"/>
    <col min="68" max="68" width="42.28515625" style="7" bestFit="1" customWidth="1"/>
    <col min="69" max="69" width="43.42578125" style="7" bestFit="1" customWidth="1"/>
    <col min="70" max="70" width="46.140625" style="7" bestFit="1" customWidth="1"/>
    <col min="71" max="71" width="36.42578125" style="7" bestFit="1" customWidth="1"/>
    <col min="72" max="72" width="37.42578125" style="7" bestFit="1" customWidth="1"/>
    <col min="73" max="73" width="40.140625" style="7" bestFit="1" customWidth="1"/>
    <col min="74" max="74" width="44" style="7" bestFit="1" customWidth="1"/>
    <col min="75" max="75" width="45" style="7" bestFit="1" customWidth="1"/>
    <col min="76" max="76" width="47.85546875" style="7" bestFit="1" customWidth="1"/>
    <col min="77" max="77" width="39.5703125" style="7" bestFit="1" customWidth="1"/>
    <col min="78" max="78" width="40.42578125" style="7" bestFit="1" customWidth="1"/>
    <col min="79" max="79" width="41.7109375" style="7" bestFit="1" customWidth="1"/>
    <col min="80" max="80" width="25.42578125" style="7" bestFit="1" customWidth="1"/>
    <col min="81" max="81" width="18" style="7" bestFit="1" customWidth="1"/>
    <col min="82" max="82" width="30.42578125" style="7" bestFit="1" customWidth="1"/>
    <col min="83" max="83" width="32.140625" style="7" bestFit="1" customWidth="1"/>
    <col min="84" max="84" width="29" style="7" bestFit="1" customWidth="1"/>
    <col min="85" max="85" width="25.140625" style="7" bestFit="1" customWidth="1"/>
    <col min="86" max="86" width="29" style="7" bestFit="1" customWidth="1"/>
    <col min="87" max="87" width="29.85546875" style="7" bestFit="1" customWidth="1"/>
    <col min="88" max="88" width="31.5703125" style="7" bestFit="1" customWidth="1"/>
    <col min="89" max="89" width="24.42578125" style="7" bestFit="1" customWidth="1"/>
    <col min="90" max="90" width="25.140625" style="7" bestFit="1" customWidth="1"/>
    <col min="91" max="91" width="32" style="7" bestFit="1" customWidth="1"/>
    <col min="92" max="92" width="43.140625" style="7" bestFit="1" customWidth="1"/>
    <col min="93" max="93" width="36" style="7" bestFit="1" customWidth="1"/>
    <col min="94" max="94" width="30.85546875" style="7" bestFit="1" customWidth="1"/>
    <col min="95" max="95" width="31.5703125" style="7" bestFit="1" customWidth="1"/>
    <col min="96" max="96" width="32.42578125" style="7" bestFit="1" customWidth="1"/>
    <col min="97" max="97" width="34.140625" style="7" bestFit="1" customWidth="1"/>
    <col min="98" max="98" width="31.140625" style="7" bestFit="1" customWidth="1"/>
    <col min="99" max="99" width="32.140625" style="7" bestFit="1" customWidth="1"/>
    <col min="100" max="100" width="33.7109375" style="7" bestFit="1" customWidth="1"/>
    <col min="101" max="101" width="43.42578125" style="7" bestFit="1" customWidth="1"/>
    <col min="102" max="102" width="45.140625" style="7" bestFit="1" customWidth="1"/>
    <col min="103" max="103" width="19.140625" style="7" bestFit="1" customWidth="1"/>
    <col min="104" max="104" width="25.85546875" style="7" bestFit="1" customWidth="1"/>
    <col min="105" max="105" width="17.42578125" style="7" bestFit="1" customWidth="1"/>
    <col min="106" max="106" width="24.28515625" style="7" bestFit="1" customWidth="1"/>
    <col min="107" max="107" width="25.140625" style="7" bestFit="1" customWidth="1"/>
    <col min="108" max="108" width="44.28515625" style="7" bestFit="1" customWidth="1"/>
    <col min="109" max="109" width="21.42578125" style="7" bestFit="1" customWidth="1"/>
    <col min="110" max="110" width="24.5703125" style="7" bestFit="1" customWidth="1"/>
    <col min="111" max="111" width="29.42578125" style="7" bestFit="1" customWidth="1"/>
    <col min="112" max="112" width="31.140625" style="7" bestFit="1" customWidth="1"/>
    <col min="113" max="113" width="13.140625" style="7" bestFit="1" customWidth="1"/>
    <col min="114" max="114" width="20" style="7" bestFit="1" customWidth="1"/>
    <col min="115" max="115" width="20.85546875" style="7" bestFit="1" customWidth="1"/>
    <col min="116" max="116" width="22.5703125" style="7" bestFit="1" customWidth="1"/>
    <col min="117" max="117" width="16.5703125" style="7" bestFit="1" customWidth="1"/>
    <col min="118" max="118" width="15.85546875" style="7" bestFit="1" customWidth="1"/>
    <col min="119" max="119" width="23.140625" style="7" bestFit="1" customWidth="1"/>
    <col min="120" max="120" width="27.85546875" style="7" bestFit="1" customWidth="1"/>
    <col min="121" max="121" width="28.85546875" style="7" bestFit="1" customWidth="1"/>
    <col min="122" max="122" width="30.42578125" style="7" bestFit="1" customWidth="1"/>
    <col min="123" max="123" width="23.5703125" style="7" bestFit="1" customWidth="1"/>
    <col min="124" max="124" width="24.5703125" style="7" bestFit="1" customWidth="1"/>
    <col min="125" max="125" width="26.140625" style="7" bestFit="1" customWidth="1"/>
    <col min="126" max="126" width="24.42578125" style="7" bestFit="1" customWidth="1"/>
    <col min="127" max="127" width="25.42578125" style="7" bestFit="1" customWidth="1"/>
    <col min="128" max="128" width="27" style="7" bestFit="1" customWidth="1"/>
    <col min="129" max="129" width="33.42578125" style="7" bestFit="1" customWidth="1"/>
    <col min="130" max="130" width="35.140625" style="7" bestFit="1" customWidth="1"/>
    <col min="131" max="131" width="29.140625" style="7" bestFit="1" customWidth="1"/>
    <col min="132" max="132" width="30.85546875" style="7" bestFit="1" customWidth="1"/>
    <col min="133" max="133" width="26.140625" style="7" bestFit="1" customWidth="1"/>
    <col min="134" max="134" width="38.42578125" style="7" bestFit="1" customWidth="1"/>
    <col min="135" max="135" width="39.28515625" style="7" bestFit="1" customWidth="1"/>
    <col min="136" max="136" width="41" style="7" bestFit="1" customWidth="1"/>
    <col min="137" max="137" width="42" style="7" bestFit="1" customWidth="1"/>
    <col min="138" max="138" width="42.85546875" style="7" bestFit="1" customWidth="1"/>
    <col min="139" max="139" width="44.5703125" style="7" bestFit="1" customWidth="1"/>
    <col min="140" max="140" width="43" style="7" bestFit="1" customWidth="1"/>
    <col min="141" max="141" width="44.7109375" style="7" bestFit="1" customWidth="1"/>
    <col min="142" max="142" width="36.42578125" style="7" bestFit="1" customWidth="1"/>
    <col min="143" max="143" width="37.28515625" style="7" bestFit="1" customWidth="1"/>
    <col min="144" max="144" width="38.85546875" style="7" bestFit="1" customWidth="1"/>
    <col min="145" max="145" width="37.42578125" style="7" bestFit="1" customWidth="1"/>
    <col min="146" max="146" width="39" style="7" bestFit="1" customWidth="1"/>
    <col min="147" max="147" width="43.5703125" style="7" bestFit="1" customWidth="1"/>
    <col min="148" max="148" width="44.5703125" style="7" bestFit="1" customWidth="1"/>
    <col min="149" max="149" width="46.28515625" style="7" bestFit="1" customWidth="1"/>
    <col min="150" max="150" width="44.7109375" style="7" bestFit="1" customWidth="1"/>
    <col min="151" max="151" width="46.42578125" style="7" bestFit="1" customWidth="1"/>
    <col min="152" max="152" width="39.28515625" style="7" bestFit="1" customWidth="1"/>
    <col min="153" max="153" width="40.28515625" style="7" bestFit="1" customWidth="1"/>
    <col min="154" max="154" width="41.85546875" style="7" bestFit="1" customWidth="1"/>
    <col min="155" max="155" width="28.140625" style="7" bestFit="1" customWidth="1"/>
    <col min="156" max="156" width="23" style="7" bestFit="1" customWidth="1"/>
    <col min="157" max="157" width="24" style="7" bestFit="1" customWidth="1"/>
    <col min="158" max="158" width="25.5703125" style="7" bestFit="1" customWidth="1"/>
    <col min="159" max="159" width="28.85546875" style="7" bestFit="1" customWidth="1"/>
    <col min="160" max="160" width="29.7109375" style="7" bestFit="1" customWidth="1"/>
    <col min="161" max="161" width="31.42578125" style="7" bestFit="1" customWidth="1"/>
    <col min="162" max="162" width="35.140625" style="7" bestFit="1" customWidth="1"/>
    <col min="163" max="163" width="36.140625" style="7" bestFit="1" customWidth="1"/>
    <col min="164" max="164" width="37.85546875" style="7" bestFit="1" customWidth="1"/>
    <col min="165" max="165" width="33.42578125" style="7" bestFit="1" customWidth="1"/>
    <col min="166" max="166" width="39.85546875" style="7" bestFit="1" customWidth="1"/>
    <col min="167" max="167" width="33.7109375" style="7" bestFit="1" customWidth="1"/>
    <col min="168" max="168" width="34.5703125" style="7" bestFit="1" customWidth="1"/>
    <col min="169" max="169" width="36.42578125" style="7" bestFit="1" customWidth="1"/>
    <col min="170" max="170" width="38.28515625" style="7" bestFit="1" customWidth="1"/>
    <col min="171" max="171" width="48.85546875" style="7" bestFit="1" customWidth="1"/>
    <col min="172" max="172" width="50.5703125" style="7" bestFit="1" customWidth="1"/>
    <col min="173" max="173" width="40.140625" style="7" bestFit="1" customWidth="1"/>
    <col min="174" max="174" width="39.42578125" style="7" bestFit="1" customWidth="1"/>
    <col min="175" max="175" width="41.140625" style="7" bestFit="1" customWidth="1"/>
    <col min="176" max="176" width="34.42578125" style="7" bestFit="1" customWidth="1"/>
    <col min="177" max="177" width="36.140625" style="7" bestFit="1" customWidth="1"/>
    <col min="178" max="178" width="33.42578125" style="7" bestFit="1" customWidth="1"/>
    <col min="179" max="179" width="35.140625" style="7" bestFit="1" customWidth="1"/>
    <col min="180" max="180" width="49.5703125" style="7" bestFit="1" customWidth="1"/>
    <col min="181" max="181" width="50.5703125" style="7" bestFit="1" customWidth="1"/>
    <col min="182" max="182" width="52.28515625" style="7" bestFit="1" customWidth="1"/>
    <col min="183" max="183" width="21.28515625" style="7" bestFit="1" customWidth="1"/>
    <col min="184" max="184" width="27.140625" style="7" bestFit="1" customWidth="1"/>
    <col min="185" max="185" width="42.85546875" style="7" bestFit="1" customWidth="1"/>
    <col min="186" max="186" width="41" style="7" bestFit="1" customWidth="1"/>
    <col min="187" max="187" width="41.85546875" style="7" bestFit="1" customWidth="1"/>
    <col min="188" max="188" width="43.5703125" style="7" bestFit="1" customWidth="1"/>
    <col min="189" max="189" width="35.28515625" style="7" bestFit="1" customWidth="1"/>
    <col min="190" max="190" width="36.28515625" style="7" bestFit="1" customWidth="1"/>
    <col min="191" max="191" width="37.85546875" style="7" bestFit="1" customWidth="1"/>
    <col min="192" max="192" width="42.5703125" style="7" bestFit="1" customWidth="1"/>
    <col min="193" max="193" width="43.5703125" style="7" bestFit="1" customWidth="1"/>
    <col min="194" max="194" width="45.28515625" style="7" bestFit="1" customWidth="1"/>
    <col min="195" max="195" width="38.28515625" style="7" bestFit="1" customWidth="1"/>
    <col min="196" max="196" width="39.140625" style="7" bestFit="1" customWidth="1"/>
    <col min="197" max="197" width="40.85546875" style="7" bestFit="1" customWidth="1"/>
    <col min="198" max="198" width="40.5703125" style="7" bestFit="1" customWidth="1"/>
    <col min="199" max="199" width="41.42578125" style="7" bestFit="1" customWidth="1"/>
    <col min="200" max="200" width="43.140625" style="7" bestFit="1" customWidth="1"/>
    <col min="201" max="201" width="28.42578125" style="7" bestFit="1" customWidth="1"/>
    <col min="202" max="202" width="29.42578125" style="7" bestFit="1" customWidth="1"/>
    <col min="203" max="203" width="31" style="7" bestFit="1" customWidth="1"/>
    <col min="204" max="204" width="42.85546875" style="7" bestFit="1" customWidth="1"/>
    <col min="205" max="205" width="43.85546875" style="7" bestFit="1" customWidth="1"/>
    <col min="206" max="206" width="45.42578125" style="7" bestFit="1" customWidth="1"/>
    <col min="207" max="207" width="26.5703125" style="7" bestFit="1" customWidth="1"/>
    <col min="208" max="208" width="27.5703125" style="7" bestFit="1" customWidth="1"/>
    <col min="209" max="209" width="29.140625" style="7" bestFit="1" customWidth="1"/>
    <col min="210" max="210" width="53" style="7" bestFit="1" customWidth="1"/>
    <col min="211" max="211" width="41.7109375" style="7" bestFit="1" customWidth="1"/>
    <col min="212" max="212" width="41.28515625" style="7" bestFit="1" customWidth="1"/>
    <col min="213" max="213" width="43.140625" style="7" bestFit="1" customWidth="1"/>
    <col min="214" max="214" width="35.85546875" style="7" bestFit="1" customWidth="1"/>
    <col min="215" max="215" width="37.42578125" style="7" bestFit="1" customWidth="1"/>
    <col min="216" max="216" width="34.7109375" style="7" bestFit="1" customWidth="1"/>
    <col min="217" max="217" width="36.42578125" style="7" bestFit="1" customWidth="1"/>
    <col min="218" max="218" width="51.42578125" style="7" bestFit="1" customWidth="1"/>
    <col min="219" max="219" width="52.140625" style="7" bestFit="1" customWidth="1"/>
    <col min="220" max="220" width="53.85546875" style="7" bestFit="1" customWidth="1"/>
    <col min="221" max="221" width="38.85546875" style="7" bestFit="1" customWidth="1"/>
    <col min="222" max="222" width="48.85546875" style="7" bestFit="1" customWidth="1"/>
    <col min="223" max="223" width="50.5703125" style="7" bestFit="1" customWidth="1"/>
    <col min="224" max="224" width="40.140625" style="7" bestFit="1" customWidth="1"/>
    <col min="225" max="225" width="35.5703125" style="7" bestFit="1" customWidth="1"/>
    <col min="226" max="226" width="39.85546875" style="7" bestFit="1" customWidth="1"/>
    <col min="227" max="227" width="57" style="7" bestFit="1" customWidth="1"/>
    <col min="228" max="228" width="36.7109375" style="7" bestFit="1" customWidth="1"/>
    <col min="229" max="229" width="41.42578125" style="7" bestFit="1" customWidth="1"/>
    <col min="230" max="230" width="50.42578125" style="7" bestFit="1" customWidth="1"/>
    <col min="231" max="231" width="48" style="7" bestFit="1" customWidth="1"/>
    <col min="232" max="232" width="40.5703125" style="7" bestFit="1" customWidth="1"/>
    <col min="233" max="233" width="45.28515625" style="7" bestFit="1" customWidth="1"/>
    <col min="234" max="234" width="43.85546875" style="7" bestFit="1" customWidth="1"/>
    <col min="235" max="235" width="29.42578125" style="7" bestFit="1" customWidth="1"/>
    <col min="236" max="236" width="31.5703125" style="7" bestFit="1" customWidth="1"/>
    <col min="237" max="237" width="29.85546875" style="7" bestFit="1" customWidth="1"/>
    <col min="238" max="238" width="36.5703125" style="7" bestFit="1" customWidth="1"/>
    <col min="239" max="239" width="34.85546875" style="7" bestFit="1" customWidth="1"/>
    <col min="240" max="240" width="44.7109375" style="7" bestFit="1" customWidth="1"/>
    <col min="241" max="241" width="45.85546875" style="7" bestFit="1" customWidth="1"/>
    <col min="242" max="242" width="44.28515625" style="7" bestFit="1" customWidth="1"/>
    <col min="243" max="243" width="48.42578125" style="7" bestFit="1" customWidth="1"/>
    <col min="244" max="244" width="46.7109375" style="7" bestFit="1" customWidth="1"/>
    <col min="245" max="245" width="38.140625" style="7" bestFit="1" customWidth="1"/>
    <col min="246" max="246" width="36.42578125" style="7" bestFit="1" customWidth="1"/>
    <col min="247" max="247" width="41.85546875" style="7" bestFit="1" customWidth="1"/>
    <col min="248" max="248" width="40.28515625" style="7" bestFit="1" customWidth="1"/>
    <col min="249" max="249" width="49.42578125" style="7" bestFit="1" customWidth="1"/>
    <col min="250" max="250" width="47.7109375" style="7" bestFit="1" customWidth="1"/>
    <col min="251" max="251" width="46.5703125" style="7" bestFit="1" customWidth="1"/>
    <col min="252" max="252" width="44.85546875" style="7" bestFit="1" customWidth="1"/>
    <col min="253" max="253" width="38.140625" style="7" bestFit="1" customWidth="1"/>
    <col min="254" max="254" width="59.5703125" style="7" bestFit="1" customWidth="1"/>
    <col min="255" max="255" width="57.140625" style="7" bestFit="1" customWidth="1"/>
    <col min="256" max="256" width="55.42578125" style="7" bestFit="1" customWidth="1"/>
    <col min="257" max="257" width="43.42578125" style="7" bestFit="1" customWidth="1"/>
    <col min="258" max="258" width="44.5703125" style="7" bestFit="1" customWidth="1"/>
    <col min="259" max="259" width="42.85546875" style="7" bestFit="1" customWidth="1"/>
    <col min="260" max="260" width="47.140625" style="7" bestFit="1" customWidth="1"/>
    <col min="261" max="261" width="45.42578125" style="7" bestFit="1" customWidth="1"/>
    <col min="262" max="262" width="36.85546875" style="7" bestFit="1" customWidth="1"/>
    <col min="263" max="263" width="35.140625" style="7" bestFit="1" customWidth="1"/>
    <col min="264" max="264" width="40.5703125" style="7" bestFit="1" customWidth="1"/>
    <col min="265" max="265" width="38.85546875" style="7" bestFit="1" customWidth="1"/>
    <col min="266" max="266" width="48.140625" style="7" bestFit="1" customWidth="1"/>
    <col min="267" max="267" width="46.42578125" style="7" bestFit="1" customWidth="1"/>
    <col min="268" max="268" width="45.28515625" style="7" bestFit="1" customWidth="1"/>
    <col min="269" max="269" width="43.5703125" style="7" bestFit="1" customWidth="1"/>
    <col min="270" max="270" width="31.85546875" style="7" bestFit="1" customWidth="1"/>
    <col min="271" max="271" width="43.28515625" style="7" bestFit="1" customWidth="1"/>
    <col min="272" max="272" width="48.28515625" style="7" bestFit="1" customWidth="1"/>
    <col min="273" max="273" width="49.140625" style="7" bestFit="1" customWidth="1"/>
    <col min="274" max="274" width="50.42578125" style="7" bestFit="1" customWidth="1"/>
    <col min="275" max="275" width="40.42578125" style="7" bestFit="1" customWidth="1"/>
    <col min="276" max="276" width="41.28515625" style="7" bestFit="1" customWidth="1"/>
    <col min="277" max="277" width="42.5703125" style="7" bestFit="1" customWidth="1"/>
    <col min="278" max="278" width="57" style="7" bestFit="1" customWidth="1"/>
    <col min="279" max="279" width="36.85546875" style="7" bestFit="1" customWidth="1"/>
    <col min="280" max="280" width="44.7109375" style="7" bestFit="1" customWidth="1"/>
    <col min="281" max="281" width="40.7109375" style="7" bestFit="1" customWidth="1"/>
    <col min="282" max="282" width="16.85546875" style="7" bestFit="1" customWidth="1"/>
    <col min="283" max="283" width="19.140625" style="7" bestFit="1" customWidth="1"/>
    <col min="284" max="284" width="25.85546875" style="7" bestFit="1" customWidth="1"/>
    <col min="285" max="285" width="23.7109375" style="7" bestFit="1" customWidth="1"/>
    <col min="286" max="286" width="26.28515625" style="7" bestFit="1" customWidth="1"/>
    <col min="287" max="287" width="24.140625" style="7" bestFit="1" customWidth="1"/>
    <col min="288" max="288" width="17" style="7" bestFit="1" customWidth="1"/>
    <col min="289" max="289" width="14.85546875" style="7" bestFit="1" customWidth="1"/>
    <col min="290" max="290" width="22.140625" style="7" bestFit="1" customWidth="1"/>
    <col min="291" max="291" width="18.85546875" style="7" bestFit="1" customWidth="1"/>
    <col min="292" max="292" width="24.5703125" style="7" bestFit="1" customWidth="1"/>
    <col min="293" max="293" width="32.42578125" style="7" bestFit="1" customWidth="1"/>
    <col min="294" max="294" width="34.140625" style="7" bestFit="1" customWidth="1"/>
    <col min="295" max="295" width="49.42578125" style="7" bestFit="1" customWidth="1"/>
    <col min="296" max="296" width="34.7109375" style="7" bestFit="1" customWidth="1"/>
    <col min="297" max="297" width="36.42578125" style="7" bestFit="1" customWidth="1"/>
    <col min="298" max="298" width="45" style="7" bestFit="1" customWidth="1"/>
    <col min="299" max="299" width="45.85546875" style="7" bestFit="1" customWidth="1"/>
    <col min="300" max="300" width="12.42578125" style="7" bestFit="1" customWidth="1"/>
    <col min="301" max="301" width="28.5703125" style="7" bestFit="1" customWidth="1"/>
    <col min="302" max="302" width="30.5703125" style="7" bestFit="1" customWidth="1"/>
    <col min="303" max="303" width="31.5703125" style="7" bestFit="1" customWidth="1"/>
    <col min="304" max="304" width="31.42578125" style="7" bestFit="1" customWidth="1"/>
    <col min="305" max="305" width="38" style="7" bestFit="1" customWidth="1"/>
    <col min="306" max="306" width="39.140625" style="7" bestFit="1" customWidth="1"/>
    <col min="307" max="307" width="39" style="7" bestFit="1" customWidth="1"/>
    <col min="308" max="308" width="44.7109375" style="7" bestFit="1" customWidth="1"/>
    <col min="309" max="309" width="43.85546875" style="7" bestFit="1" customWidth="1"/>
    <col min="310" max="310" width="44.85546875" style="7" bestFit="1" customWidth="1"/>
    <col min="311" max="311" width="43.140625" style="7" bestFit="1" customWidth="1"/>
    <col min="312" max="312" width="44.28515625" style="7" bestFit="1" customWidth="1"/>
    <col min="313" max="313" width="43.42578125" style="7" bestFit="1" customWidth="1"/>
    <col min="314" max="314" width="44.42578125" style="7" bestFit="1" customWidth="1"/>
    <col min="315" max="315" width="42.5703125" style="7" bestFit="1" customWidth="1"/>
    <col min="316" max="316" width="42.85546875" style="7" bestFit="1" customWidth="1"/>
    <col min="317" max="317" width="42" style="7" bestFit="1" customWidth="1"/>
    <col min="318" max="318" width="43.140625" style="7" bestFit="1" customWidth="1"/>
    <col min="319" max="319" width="41.140625" style="7" bestFit="1" customWidth="1"/>
    <col min="320" max="320" width="39.140625" style="7" bestFit="1" customWidth="1"/>
    <col min="321" max="321" width="38.140625" style="7" bestFit="1" customWidth="1"/>
    <col min="322" max="322" width="39.28515625" style="7" bestFit="1" customWidth="1"/>
    <col min="323" max="323" width="37.42578125" style="7" bestFit="1" customWidth="1"/>
    <col min="324" max="324" width="48.42578125" style="7" bestFit="1" customWidth="1"/>
    <col min="325" max="325" width="47.5703125" style="7" bestFit="1" customWidth="1"/>
    <col min="326" max="326" width="48.5703125" style="7" bestFit="1" customWidth="1"/>
    <col min="327" max="327" width="46.7109375" style="7" bestFit="1" customWidth="1"/>
    <col min="328" max="328" width="48" style="7" bestFit="1" customWidth="1"/>
    <col min="329" max="329" width="47.140625" style="7" bestFit="1" customWidth="1"/>
    <col min="330" max="330" width="48.140625" style="7" bestFit="1" customWidth="1"/>
    <col min="331" max="331" width="51" style="7" bestFit="1" customWidth="1"/>
    <col min="332" max="332" width="42.85546875" style="7" bestFit="1" customWidth="1"/>
    <col min="333" max="333" width="41.85546875" style="7" bestFit="1" customWidth="1"/>
    <col min="334" max="334" width="42.85546875" style="7" bestFit="1" customWidth="1"/>
    <col min="335" max="335" width="41" style="7" bestFit="1" customWidth="1"/>
    <col min="336" max="336" width="37.7109375" style="7" bestFit="1" customWidth="1"/>
    <col min="337" max="337" width="38.85546875" style="7" bestFit="1" customWidth="1"/>
    <col min="338" max="338" width="32.42578125" style="7" bestFit="1" customWidth="1"/>
    <col min="339" max="339" width="33.42578125" style="7" bestFit="1" customWidth="1"/>
    <col min="340" max="340" width="38.5703125" style="7" bestFit="1" customWidth="1"/>
    <col min="341" max="341" width="39.5703125" style="7" bestFit="1" customWidth="1"/>
    <col min="342" max="342" width="31.5703125" style="7" bestFit="1" customWidth="1"/>
    <col min="343" max="343" width="32.5703125" style="7" bestFit="1" customWidth="1"/>
    <col min="344" max="344" width="33.85546875" style="7" bestFit="1" customWidth="1"/>
    <col min="345" max="345" width="34.85546875" style="7" bestFit="1" customWidth="1"/>
    <col min="346" max="346" width="38.140625" style="7" bestFit="1" customWidth="1"/>
    <col min="347" max="347" width="39.28515625" style="7" bestFit="1" customWidth="1"/>
    <col min="348" max="348" width="31.85546875" style="7" bestFit="1" customWidth="1"/>
    <col min="349" max="349" width="32.85546875" style="7" bestFit="1" customWidth="1"/>
    <col min="350" max="350" width="32.7109375" style="7" bestFit="1" customWidth="1"/>
    <col min="351" max="351" width="38.5703125" style="7" bestFit="1" customWidth="1"/>
    <col min="352" max="352" width="39.5703125" style="7" bestFit="1" customWidth="1"/>
    <col min="353" max="353" width="18.85546875" style="7" bestFit="1" customWidth="1"/>
    <col min="354" max="354" width="28.140625" style="7" bestFit="1" customWidth="1"/>
    <col min="355" max="355" width="24.85546875" style="7" bestFit="1" customWidth="1"/>
    <col min="356" max="356" width="21.42578125" style="7" bestFit="1" customWidth="1"/>
    <col min="357" max="357" width="31.85546875" style="7" bestFit="1" customWidth="1"/>
    <col min="358" max="358" width="36.5703125" style="7" bestFit="1" customWidth="1"/>
    <col min="359" max="359" width="39.140625" style="7" bestFit="1" customWidth="1"/>
    <col min="360" max="360" width="38.140625" style="7" bestFit="1" customWidth="1"/>
    <col min="361" max="361" width="41.85546875" style="7" bestFit="1" customWidth="1"/>
    <col min="362" max="362" width="41.28515625" style="7" bestFit="1" customWidth="1"/>
    <col min="363" max="363" width="40.42578125" style="7" bestFit="1" customWidth="1"/>
    <col min="364" max="364" width="44.140625" style="7" bestFit="1" customWidth="1"/>
    <col min="365" max="365" width="33.42578125" style="7" bestFit="1" customWidth="1"/>
    <col min="366" max="366" width="32.5703125" style="7" bestFit="1" customWidth="1"/>
    <col min="367" max="367" width="33.5703125" style="7" bestFit="1" customWidth="1"/>
    <col min="368" max="368" width="45.85546875" style="7" bestFit="1" customWidth="1"/>
    <col min="369" max="369" width="45.140625" style="7" bestFit="1" customWidth="1"/>
    <col min="370" max="370" width="46.140625" style="7" bestFit="1" customWidth="1"/>
    <col min="371" max="372" width="50.7109375" style="7" bestFit="1" customWidth="1"/>
    <col min="373" max="373" width="40.7109375" style="7" bestFit="1" customWidth="1"/>
    <col min="374" max="375" width="45.28515625" style="7" bestFit="1" customWidth="1"/>
    <col min="376" max="376" width="26.7109375" style="7" bestFit="1" customWidth="1"/>
    <col min="377" max="377" width="26.85546875" style="7" bestFit="1" customWidth="1"/>
    <col min="378" max="378" width="27.28515625" style="7" bestFit="1" customWidth="1"/>
    <col min="379" max="379" width="35.42578125" style="7" bestFit="1" customWidth="1"/>
    <col min="380" max="380" width="34.5703125" style="7" bestFit="1" customWidth="1"/>
    <col min="381" max="381" width="35.5703125" style="7" bestFit="1" customWidth="1"/>
    <col min="382" max="382" width="25.140625" style="7" bestFit="1" customWidth="1"/>
    <col min="383" max="383" width="46.7109375" style="7" bestFit="1" customWidth="1"/>
    <col min="384" max="384" width="46.85546875" style="7" bestFit="1" customWidth="1"/>
    <col min="385" max="385" width="45" style="7" bestFit="1" customWidth="1"/>
    <col min="386" max="386" width="40.42578125" style="7" bestFit="1" customWidth="1"/>
    <col min="387" max="388" width="40.140625" style="7" bestFit="1" customWidth="1"/>
    <col min="389" max="389" width="38.28515625" style="7" bestFit="1" customWidth="1"/>
    <col min="390" max="390" width="47.85546875" style="7" bestFit="1" customWidth="1"/>
    <col min="391" max="391" width="47.5703125" style="7" bestFit="1" customWidth="1"/>
    <col min="392" max="392" width="47.7109375" style="7" bestFit="1" customWidth="1"/>
    <col min="393" max="393" width="45.85546875" style="7" bestFit="1" customWidth="1"/>
    <col min="394" max="394" width="37.5703125" style="7" bestFit="1" customWidth="1"/>
    <col min="395" max="395" width="37.7109375" style="7" bestFit="1" customWidth="1"/>
    <col min="396" max="396" width="37.42578125" style="7" bestFit="1" customWidth="1"/>
    <col min="397" max="397" width="36.5703125" style="7" bestFit="1" customWidth="1"/>
    <col min="398" max="398" width="37.42578125" style="7" bestFit="1" customWidth="1"/>
    <col min="399" max="399" width="35.7109375" style="7" bestFit="1" customWidth="1"/>
    <col min="400" max="400" width="35.140625" style="7" bestFit="1" customWidth="1"/>
    <col min="401" max="401" width="33.42578125" style="7" bestFit="1" customWidth="1"/>
    <col min="402" max="402" width="35.7109375" style="7" bestFit="1" customWidth="1"/>
    <col min="403" max="403" width="33.85546875" style="7" bestFit="1" customWidth="1"/>
    <col min="404" max="404" width="32" style="7" bestFit="1" customWidth="1"/>
    <col min="405" max="405" width="32.140625" style="7" bestFit="1" customWidth="1"/>
    <col min="406" max="406" width="37.140625" style="7" bestFit="1" customWidth="1"/>
    <col min="407" max="407" width="37.5703125" style="7" bestFit="1" customWidth="1"/>
    <col min="408" max="408" width="36.85546875" style="7" bestFit="1" customWidth="1"/>
    <col min="409" max="409" width="37.7109375" style="7" bestFit="1" customWidth="1"/>
    <col min="410" max="410" width="49.140625" style="7" bestFit="1" customWidth="1"/>
    <col min="411" max="411" width="48.85546875" style="7" bestFit="1" customWidth="1"/>
    <col min="412" max="412" width="49.140625" style="7" bestFit="1" customWidth="1"/>
    <col min="413" max="413" width="48.5703125" style="7" bestFit="1" customWidth="1"/>
    <col min="414" max="414" width="47.28515625" style="7" bestFit="1" customWidth="1"/>
    <col min="415" max="415" width="42.5703125" style="7" bestFit="1" customWidth="1"/>
    <col min="416" max="416" width="42.28515625" style="7" bestFit="1" customWidth="1"/>
    <col min="417" max="417" width="42" style="7" bestFit="1" customWidth="1"/>
    <col min="418" max="418" width="40.5703125" style="7" bestFit="1" customWidth="1"/>
    <col min="419" max="419" width="49.7109375" style="7" bestFit="1" customWidth="1"/>
    <col min="420" max="420" width="49.85546875" style="7" bestFit="1" customWidth="1"/>
    <col min="421" max="421" width="49.42578125" style="7" bestFit="1" customWidth="1"/>
    <col min="422" max="422" width="48.140625" style="7" bestFit="1" customWidth="1"/>
    <col min="423" max="423" width="39.85546875" style="7" bestFit="1" customWidth="1"/>
    <col min="424" max="424" width="39.140625" style="7" bestFit="1" customWidth="1"/>
    <col min="425" max="425" width="40.140625" style="7" bestFit="1" customWidth="1"/>
    <col min="426" max="426" width="39.5703125" style="7" bestFit="1" customWidth="1"/>
    <col min="427" max="427" width="38.85546875" style="7" bestFit="1" customWidth="1"/>
    <col min="428" max="428" width="39.85546875" style="7" bestFit="1" customWidth="1"/>
    <col min="429" max="429" width="47.28515625" style="7" bestFit="1" customWidth="1"/>
    <col min="430" max="430" width="37.85546875" style="7" bestFit="1" customWidth="1"/>
    <col min="431" max="432" width="37.42578125" style="7" bestFit="1" customWidth="1"/>
    <col min="433" max="433" width="45" style="7" bestFit="1" customWidth="1"/>
    <col min="434" max="434" width="35.7109375" style="7" bestFit="1" customWidth="1"/>
    <col min="435" max="435" width="38.140625" style="7" bestFit="1" customWidth="1"/>
    <col min="436" max="436" width="37.85546875" style="7" bestFit="1" customWidth="1"/>
    <col min="437" max="437" width="45.5703125" style="7" bestFit="1" customWidth="1"/>
    <col min="438" max="438" width="36.28515625" style="7" bestFit="1" customWidth="1"/>
    <col min="439" max="439" width="34.140625" style="7" bestFit="1" customWidth="1"/>
    <col min="440" max="440" width="34.42578125" style="7" bestFit="1" customWidth="1"/>
    <col min="441" max="441" width="42.5703125" style="7" bestFit="1" customWidth="1"/>
    <col min="442" max="442" width="31.42578125" style="7" bestFit="1" customWidth="1"/>
    <col min="443" max="443" width="46.140625" style="7" bestFit="1" customWidth="1"/>
    <col min="444" max="444" width="47.5703125" style="7" bestFit="1" customWidth="1"/>
    <col min="445" max="445" width="40.85546875" style="7" bestFit="1" customWidth="1"/>
    <col min="446" max="446" width="48.42578125" style="7" bestFit="1" customWidth="1"/>
    <col min="447" max="447" width="33.85546875" style="7" bestFit="1" customWidth="1"/>
    <col min="448" max="448" width="33.140625" style="7" bestFit="1" customWidth="1"/>
    <col min="449" max="449" width="34.140625" style="7" bestFit="1" customWidth="1"/>
    <col min="450" max="450" width="44.42578125" style="7" bestFit="1" customWidth="1"/>
    <col min="451" max="451" width="48.42578125" style="7" bestFit="1" customWidth="1"/>
    <col min="452" max="452" width="47.28515625" style="7" bestFit="1" customWidth="1"/>
    <col min="453" max="453" width="46.42578125" style="7" bestFit="1" customWidth="1"/>
    <col min="454" max="454" width="47.42578125" style="7" bestFit="1" customWidth="1"/>
    <col min="455" max="455" width="51.5703125" style="7" bestFit="1" customWidth="1"/>
    <col min="456" max="456" width="23.5703125" style="7" bestFit="1" customWidth="1"/>
    <col min="457" max="457" width="41.42578125" style="7" bestFit="1" customWidth="1"/>
    <col min="458" max="458" width="37.5703125" style="7" bestFit="1" customWidth="1"/>
    <col min="459" max="459" width="43.140625" style="7" bestFit="1" customWidth="1"/>
    <col min="460" max="460" width="39.5703125" style="7" bestFit="1" customWidth="1"/>
    <col min="461" max="461" width="38.85546875" style="7" bestFit="1" customWidth="1"/>
    <col min="462" max="462" width="39.85546875" style="7" bestFit="1" customWidth="1"/>
    <col min="463" max="463" width="28.85546875" style="7" bestFit="1" customWidth="1"/>
    <col min="464" max="464" width="28.140625" style="7" bestFit="1" customWidth="1"/>
    <col min="465" max="465" width="29" style="7" bestFit="1" customWidth="1"/>
    <col min="466" max="466" width="30.28515625" style="7" bestFit="1" customWidth="1"/>
    <col min="467" max="467" width="29.42578125" style="7" bestFit="1" customWidth="1"/>
    <col min="468" max="468" width="30.42578125" style="7" bestFit="1" customWidth="1"/>
    <col min="469" max="469" width="37.5703125" style="7" bestFit="1" customWidth="1"/>
    <col min="470" max="470" width="36.85546875" style="7" bestFit="1" customWidth="1"/>
    <col min="471" max="471" width="37.7109375" style="7" bestFit="1" customWidth="1"/>
    <col min="472" max="472" width="49.140625" style="7" bestFit="1" customWidth="1"/>
    <col min="473" max="473" width="48.85546875" style="7" bestFit="1" customWidth="1"/>
    <col min="474" max="474" width="49.140625" style="7" bestFit="1" customWidth="1"/>
    <col min="475" max="475" width="48.5703125" style="7" bestFit="1" customWidth="1"/>
    <col min="476" max="476" width="47.28515625" style="7" bestFit="1" customWidth="1"/>
    <col min="477" max="477" width="42.5703125" style="7" bestFit="1" customWidth="1"/>
    <col min="478" max="478" width="42.28515625" style="7" bestFit="1" customWidth="1"/>
    <col min="479" max="479" width="42.5703125" style="7" bestFit="1" customWidth="1"/>
    <col min="480" max="480" width="42" style="7" bestFit="1" customWidth="1"/>
    <col min="481" max="481" width="40.5703125" style="7" bestFit="1" customWidth="1"/>
    <col min="482" max="482" width="50" style="7" bestFit="1" customWidth="1"/>
    <col min="483" max="483" width="49.7109375" style="7" bestFit="1" customWidth="1"/>
    <col min="484" max="484" width="49.85546875" style="7" bestFit="1" customWidth="1"/>
    <col min="485" max="485" width="49.42578125" style="7" bestFit="1" customWidth="1"/>
    <col min="486" max="486" width="48.140625" style="7" bestFit="1" customWidth="1"/>
    <col min="487" max="487" width="39.85546875" style="7" bestFit="1" customWidth="1"/>
    <col min="488" max="488" width="39.140625" style="7" bestFit="1" customWidth="1"/>
    <col min="489" max="489" width="40.140625" style="7" bestFit="1" customWidth="1"/>
    <col min="490" max="490" width="39.5703125" style="7" bestFit="1" customWidth="1"/>
    <col min="491" max="491" width="38.85546875" style="7" bestFit="1" customWidth="1"/>
    <col min="492" max="492" width="39.85546875" style="7" bestFit="1" customWidth="1"/>
    <col min="493" max="493" width="47.28515625" style="7" bestFit="1" customWidth="1"/>
    <col min="494" max="494" width="37.85546875" style="7" bestFit="1" customWidth="1"/>
    <col min="495" max="495" width="37.5703125" style="7" bestFit="1" customWidth="1"/>
    <col min="496" max="497" width="37.42578125" style="7" bestFit="1" customWidth="1"/>
    <col min="498" max="498" width="45" style="7" bestFit="1" customWidth="1"/>
    <col min="499" max="499" width="35.7109375" style="7" bestFit="1" customWidth="1"/>
    <col min="500" max="500" width="38.140625" style="7" bestFit="1" customWidth="1"/>
    <col min="501" max="501" width="37.85546875" style="7" bestFit="1" customWidth="1"/>
    <col min="502" max="502" width="38" style="7" bestFit="1" customWidth="1"/>
    <col min="503" max="503" width="45.5703125" style="7" bestFit="1" customWidth="1"/>
    <col min="504" max="504" width="36.28515625" style="7" bestFit="1" customWidth="1"/>
    <col min="505" max="505" width="34.140625" style="7" bestFit="1" customWidth="1"/>
    <col min="506" max="506" width="34.42578125" style="7" bestFit="1" customWidth="1"/>
    <col min="507" max="507" width="42.5703125" style="7" bestFit="1" customWidth="1"/>
    <col min="508" max="508" width="31.42578125" style="7" bestFit="1" customWidth="1"/>
    <col min="509" max="509" width="46.140625" style="7" bestFit="1" customWidth="1"/>
    <col min="510" max="510" width="47.5703125" style="7" bestFit="1" customWidth="1"/>
    <col min="511" max="511" width="40.85546875" style="7" bestFit="1" customWidth="1"/>
    <col min="512" max="512" width="48.42578125" style="7" bestFit="1" customWidth="1"/>
    <col min="513" max="513" width="43.85546875" style="7" bestFit="1" customWidth="1"/>
    <col min="514" max="514" width="36.85546875" style="7" bestFit="1" customWidth="1"/>
    <col min="515" max="515" width="36" style="7" bestFit="1" customWidth="1"/>
    <col min="516" max="516" width="36.85546875" style="7" bestFit="1" customWidth="1"/>
    <col min="517" max="517" width="36.42578125" style="7" bestFit="1" customWidth="1"/>
    <col min="518" max="518" width="35.5703125" style="7" bestFit="1" customWidth="1"/>
    <col min="519" max="519" width="36.5703125" style="7" bestFit="1" customWidth="1"/>
    <col min="520" max="520" width="37.5703125" style="7" bestFit="1" customWidth="1"/>
    <col min="521" max="521" width="36.85546875" style="7" bestFit="1" customWidth="1"/>
    <col min="522" max="522" width="37.7109375" style="7" bestFit="1" customWidth="1"/>
    <col min="523" max="523" width="33.85546875" style="7" bestFit="1" customWidth="1"/>
    <col min="524" max="524" width="33.140625" style="7" bestFit="1" customWidth="1"/>
    <col min="525" max="525" width="34.140625" style="7" bestFit="1" customWidth="1"/>
    <col min="526" max="526" width="31.42578125" style="7" bestFit="1" customWidth="1"/>
    <col min="527" max="527" width="33.42578125" style="7" bestFit="1" customWidth="1"/>
    <col min="528" max="528" width="33.85546875" style="7" bestFit="1" customWidth="1"/>
    <col min="529" max="529" width="44.42578125" style="7" bestFit="1" customWidth="1"/>
    <col min="530" max="530" width="41.42578125" style="7" bestFit="1" customWidth="1"/>
    <col min="531" max="531" width="48.42578125" style="7" bestFit="1" customWidth="1"/>
    <col min="532" max="532" width="47.28515625" style="7" bestFit="1" customWidth="1"/>
    <col min="533" max="533" width="46.42578125" style="7" bestFit="1" customWidth="1"/>
    <col min="534" max="534" width="47.42578125" style="7" bestFit="1" customWidth="1"/>
    <col min="535" max="535" width="51.5703125" style="7" bestFit="1" customWidth="1"/>
    <col min="536" max="536" width="68" style="7" bestFit="1" customWidth="1"/>
    <col min="537" max="537" width="43.140625" style="7" bestFit="1" customWidth="1"/>
    <col min="538" max="538" width="36.5703125" style="7" bestFit="1" customWidth="1"/>
    <col min="539" max="539" width="49.5703125" style="7" bestFit="1" customWidth="1"/>
    <col min="540" max="540" width="37.5703125" style="7" bestFit="1" customWidth="1"/>
    <col min="541" max="541" width="48.28515625" style="7" customWidth="1"/>
    <col min="542" max="542" width="36.85546875" style="7" bestFit="1" customWidth="1"/>
    <col min="543" max="543" width="50.28515625" style="7" bestFit="1" customWidth="1"/>
    <col min="544" max="544" width="48.28515625" style="7" customWidth="1"/>
    <col min="545" max="16384" width="8.7109375" style="7"/>
  </cols>
  <sheetData>
    <row r="1" spans="1:92" x14ac:dyDescent="0.25">
      <c r="A1" t="s">
        <v>129</v>
      </c>
      <c r="B1" t="s">
        <v>130</v>
      </c>
      <c r="C1" t="s">
        <v>131</v>
      </c>
      <c r="D1" t="s">
        <v>132</v>
      </c>
      <c r="E1" t="s">
        <v>133</v>
      </c>
      <c r="F1" t="s">
        <v>134</v>
      </c>
      <c r="G1" t="s">
        <v>135</v>
      </c>
      <c r="H1" t="s">
        <v>136</v>
      </c>
      <c r="I1" t="s">
        <v>137</v>
      </c>
      <c r="J1" t="s">
        <v>138</v>
      </c>
      <c r="K1" t="s">
        <v>139</v>
      </c>
      <c r="L1" t="s">
        <v>140</v>
      </c>
      <c r="M1" t="s">
        <v>141</v>
      </c>
      <c r="N1" t="s">
        <v>142</v>
      </c>
      <c r="O1" t="s">
        <v>143</v>
      </c>
      <c r="P1" t="s">
        <v>144</v>
      </c>
      <c r="Q1" t="s">
        <v>145</v>
      </c>
      <c r="R1" t="s">
        <v>146</v>
      </c>
      <c r="S1" t="s">
        <v>147</v>
      </c>
      <c r="T1" t="s">
        <v>148</v>
      </c>
      <c r="U1" t="s">
        <v>149</v>
      </c>
      <c r="V1" t="s">
        <v>150</v>
      </c>
      <c r="W1" t="s">
        <v>151</v>
      </c>
      <c r="X1" t="s">
        <v>152</v>
      </c>
      <c r="Y1" t="s">
        <v>153</v>
      </c>
      <c r="Z1" t="s">
        <v>154</v>
      </c>
      <c r="AA1" t="s">
        <v>155</v>
      </c>
      <c r="AB1" t="s">
        <v>156</v>
      </c>
      <c r="AC1" t="s">
        <v>157</v>
      </c>
      <c r="AD1" t="s">
        <v>158</v>
      </c>
      <c r="AE1" t="s">
        <v>159</v>
      </c>
      <c r="AF1" t="s">
        <v>160</v>
      </c>
      <c r="AG1" t="s">
        <v>161</v>
      </c>
      <c r="AH1" t="s">
        <v>162</v>
      </c>
      <c r="AI1" t="s">
        <v>163</v>
      </c>
      <c r="AJ1" t="s">
        <v>164</v>
      </c>
      <c r="AK1" t="s">
        <v>165</v>
      </c>
      <c r="AL1" t="s">
        <v>166</v>
      </c>
      <c r="AM1" t="s">
        <v>167</v>
      </c>
      <c r="AN1" t="s">
        <v>168</v>
      </c>
      <c r="AO1" t="s">
        <v>169</v>
      </c>
      <c r="AP1" t="s">
        <v>170</v>
      </c>
      <c r="AQ1" t="s">
        <v>171</v>
      </c>
      <c r="AR1" t="s">
        <v>172</v>
      </c>
      <c r="AS1" t="s">
        <v>173</v>
      </c>
      <c r="AT1" t="s">
        <v>174</v>
      </c>
      <c r="AU1" t="s">
        <v>175</v>
      </c>
      <c r="AV1" t="s">
        <v>176</v>
      </c>
      <c r="AW1" t="s">
        <v>177</v>
      </c>
      <c r="AX1" t="s">
        <v>178</v>
      </c>
      <c r="AY1" t="s">
        <v>179</v>
      </c>
      <c r="AZ1" t="s">
        <v>180</v>
      </c>
      <c r="BA1" t="s">
        <v>181</v>
      </c>
      <c r="BB1" t="s">
        <v>182</v>
      </c>
      <c r="BC1" t="s">
        <v>183</v>
      </c>
      <c r="BD1" t="s">
        <v>184</v>
      </c>
      <c r="BE1" t="s">
        <v>185</v>
      </c>
      <c r="BF1" t="s">
        <v>186</v>
      </c>
      <c r="BG1" t="s">
        <v>187</v>
      </c>
      <c r="BH1" t="s">
        <v>188</v>
      </c>
      <c r="BI1" t="s">
        <v>189</v>
      </c>
      <c r="BJ1" t="s">
        <v>190</v>
      </c>
      <c r="BK1" t="s">
        <v>191</v>
      </c>
      <c r="BL1" t="s">
        <v>192</v>
      </c>
      <c r="BM1" t="s">
        <v>193</v>
      </c>
      <c r="BN1" t="s">
        <v>194</v>
      </c>
      <c r="BO1" t="s">
        <v>195</v>
      </c>
      <c r="BP1" t="s">
        <v>196</v>
      </c>
      <c r="BQ1" t="s">
        <v>197</v>
      </c>
      <c r="BR1" t="s">
        <v>198</v>
      </c>
      <c r="BS1" t="s">
        <v>199</v>
      </c>
      <c r="BT1" t="s">
        <v>200</v>
      </c>
      <c r="BU1" t="s">
        <v>201</v>
      </c>
      <c r="BV1" t="s">
        <v>202</v>
      </c>
      <c r="BW1" t="s">
        <v>203</v>
      </c>
      <c r="BX1" t="s">
        <v>204</v>
      </c>
      <c r="BY1" t="s">
        <v>205</v>
      </c>
      <c r="BZ1" t="s">
        <v>206</v>
      </c>
      <c r="CA1" t="s">
        <v>207</v>
      </c>
      <c r="CB1" t="s">
        <v>208</v>
      </c>
      <c r="CC1" t="s">
        <v>209</v>
      </c>
      <c r="CD1" t="s">
        <v>210</v>
      </c>
      <c r="CE1" t="s">
        <v>211</v>
      </c>
      <c r="CF1" t="s">
        <v>212</v>
      </c>
      <c r="CG1" t="s">
        <v>213</v>
      </c>
      <c r="CH1" t="s">
        <v>214</v>
      </c>
      <c r="CI1" t="s">
        <v>215</v>
      </c>
      <c r="CJ1" t="s">
        <v>216</v>
      </c>
      <c r="CK1" t="s">
        <v>217</v>
      </c>
      <c r="CL1" t="s">
        <v>218</v>
      </c>
      <c r="CM1" t="s">
        <v>219</v>
      </c>
      <c r="CN1" t="s">
        <v>220</v>
      </c>
    </row>
    <row r="2" spans="1:92" x14ac:dyDescent="0.25">
      <c r="A2" s="12" t="s">
        <v>221</v>
      </c>
      <c r="B2" s="12" t="s">
        <v>222</v>
      </c>
      <c r="C2" s="12" t="s">
        <v>223</v>
      </c>
      <c r="D2" s="12" t="s">
        <v>224</v>
      </c>
      <c r="E2" s="12" t="s">
        <v>225</v>
      </c>
      <c r="F2" s="12" t="s">
        <v>226</v>
      </c>
      <c r="G2" s="12" t="s">
        <v>227</v>
      </c>
      <c r="H2" s="12" t="s">
        <v>228</v>
      </c>
      <c r="I2" s="12" t="s">
        <v>229</v>
      </c>
      <c r="J2" s="12" t="s">
        <v>230</v>
      </c>
      <c r="K2" s="12" t="s">
        <v>231</v>
      </c>
      <c r="L2" s="12" t="s">
        <v>232</v>
      </c>
      <c r="M2" t="s">
        <v>233</v>
      </c>
      <c r="N2" s="12" t="s">
        <v>234</v>
      </c>
      <c r="O2" t="s">
        <v>235</v>
      </c>
      <c r="P2" t="s">
        <v>236</v>
      </c>
      <c r="Q2" t="s">
        <v>237</v>
      </c>
      <c r="R2" s="12" t="s">
        <v>238</v>
      </c>
      <c r="S2" s="12" t="s">
        <v>239</v>
      </c>
      <c r="T2" s="12" t="s">
        <v>240</v>
      </c>
      <c r="U2" s="12" t="s">
        <v>241</v>
      </c>
      <c r="V2" s="12" t="s">
        <v>242</v>
      </c>
      <c r="W2" s="12" t="s">
        <v>243</v>
      </c>
      <c r="X2" s="12" t="s">
        <v>244</v>
      </c>
      <c r="Y2" s="12" t="s">
        <v>245</v>
      </c>
      <c r="Z2" s="12" t="s">
        <v>246</v>
      </c>
      <c r="AA2" s="12" t="s">
        <v>247</v>
      </c>
      <c r="AB2" s="12" t="s">
        <v>248</v>
      </c>
      <c r="AC2" s="12" t="s">
        <v>249</v>
      </c>
      <c r="AD2" s="12" t="s">
        <v>250</v>
      </c>
      <c r="AE2" s="12" t="s">
        <v>251</v>
      </c>
      <c r="AF2" s="12" t="s">
        <v>252</v>
      </c>
      <c r="AG2" s="12" t="s">
        <v>253</v>
      </c>
      <c r="AH2" s="12" t="s">
        <v>254</v>
      </c>
      <c r="AI2" s="12" t="s">
        <v>255</v>
      </c>
      <c r="AJ2" s="12" t="s">
        <v>256</v>
      </c>
      <c r="AK2" s="12" t="s">
        <v>257</v>
      </c>
      <c r="AL2" s="12" t="s">
        <v>258</v>
      </c>
      <c r="AM2" s="12" t="s">
        <v>259</v>
      </c>
      <c r="AN2" s="12" t="s">
        <v>260</v>
      </c>
      <c r="AO2" s="12" t="s">
        <v>261</v>
      </c>
      <c r="AP2" s="12" t="s">
        <v>262</v>
      </c>
      <c r="AQ2" s="12" t="s">
        <v>263</v>
      </c>
      <c r="AR2" s="12" t="s">
        <v>264</v>
      </c>
      <c r="AS2" s="12" t="s">
        <v>265</v>
      </c>
      <c r="AT2" s="12" t="s">
        <v>266</v>
      </c>
      <c r="AU2" s="12" t="s">
        <v>267</v>
      </c>
      <c r="AV2" s="12" t="s">
        <v>268</v>
      </c>
      <c r="AW2" s="12" t="s">
        <v>269</v>
      </c>
      <c r="AX2" s="12" t="s">
        <v>270</v>
      </c>
      <c r="AY2" s="12" t="s">
        <v>271</v>
      </c>
      <c r="AZ2" s="12" t="s">
        <v>272</v>
      </c>
      <c r="BA2" s="12" t="s">
        <v>273</v>
      </c>
      <c r="BB2" s="12" t="s">
        <v>274</v>
      </c>
      <c r="BC2" s="12" t="s">
        <v>275</v>
      </c>
      <c r="BD2" s="12" t="s">
        <v>276</v>
      </c>
      <c r="BE2" s="12" t="s">
        <v>277</v>
      </c>
      <c r="BF2" s="12" t="s">
        <v>278</v>
      </c>
      <c r="BG2" s="12" t="s">
        <v>279</v>
      </c>
      <c r="BH2" s="12" t="s">
        <v>280</v>
      </c>
      <c r="BI2" s="12" t="s">
        <v>281</v>
      </c>
      <c r="BJ2" s="12" t="s">
        <v>282</v>
      </c>
      <c r="BK2" s="12" t="s">
        <v>283</v>
      </c>
      <c r="BL2" s="12" t="s">
        <v>284</v>
      </c>
      <c r="BM2" s="12" t="s">
        <v>285</v>
      </c>
      <c r="BN2" s="12" t="s">
        <v>286</v>
      </c>
      <c r="BO2" s="12" t="s">
        <v>287</v>
      </c>
      <c r="BP2" s="12" t="s">
        <v>288</v>
      </c>
      <c r="BQ2" t="s">
        <v>289</v>
      </c>
      <c r="BR2" t="s">
        <v>290</v>
      </c>
      <c r="BS2" s="12" t="s">
        <v>291</v>
      </c>
      <c r="BT2" t="s">
        <v>292</v>
      </c>
      <c r="BU2" t="s">
        <v>290</v>
      </c>
      <c r="BV2" s="12" t="s">
        <v>293</v>
      </c>
      <c r="BW2" t="s">
        <v>294</v>
      </c>
      <c r="BX2" t="s">
        <v>290</v>
      </c>
      <c r="BY2" s="12" t="s">
        <v>295</v>
      </c>
      <c r="BZ2" t="s">
        <v>296</v>
      </c>
      <c r="CA2" s="12" t="s">
        <v>297</v>
      </c>
      <c r="CB2" s="12" t="s">
        <v>298</v>
      </c>
      <c r="CC2" s="12" t="s">
        <v>299</v>
      </c>
      <c r="CD2" s="12" t="s">
        <v>300</v>
      </c>
      <c r="CE2" s="12" t="s">
        <v>301</v>
      </c>
      <c r="CF2" s="12" t="s">
        <v>302</v>
      </c>
      <c r="CG2" s="12" t="s">
        <v>303</v>
      </c>
      <c r="CH2" s="12" t="s">
        <v>304</v>
      </c>
      <c r="CI2" s="12" t="s">
        <v>305</v>
      </c>
      <c r="CJ2" s="12" t="s">
        <v>306</v>
      </c>
      <c r="CK2" s="12" t="s">
        <v>307</v>
      </c>
      <c r="CL2" s="12" t="s">
        <v>308</v>
      </c>
      <c r="CM2" s="12" t="s">
        <v>309</v>
      </c>
      <c r="CN2" s="12" t="s">
        <v>274</v>
      </c>
    </row>
    <row r="3" spans="1:92" x14ac:dyDescent="0.25">
      <c r="A3" s="12" t="s">
        <v>17</v>
      </c>
      <c r="B3" s="12" t="s">
        <v>310</v>
      </c>
      <c r="C3" s="12" t="s">
        <v>311</v>
      </c>
      <c r="D3" s="12" t="s">
        <v>312</v>
      </c>
      <c r="E3" s="12" t="s">
        <v>313</v>
      </c>
      <c r="F3" s="12" t="s">
        <v>314</v>
      </c>
      <c r="G3" s="12" t="s">
        <v>315</v>
      </c>
      <c r="H3" s="12" t="s">
        <v>316</v>
      </c>
      <c r="I3" s="12" t="s">
        <v>317</v>
      </c>
      <c r="J3" s="12" t="s">
        <v>318</v>
      </c>
      <c r="K3" s="12" t="s">
        <v>319</v>
      </c>
      <c r="L3" s="12" t="s">
        <v>320</v>
      </c>
      <c r="M3" t="s">
        <v>321</v>
      </c>
      <c r="N3" s="12" t="s">
        <v>322</v>
      </c>
      <c r="O3" t="s">
        <v>323</v>
      </c>
      <c r="P3" t="s">
        <v>324</v>
      </c>
      <c r="Q3" t="s">
        <v>325</v>
      </c>
      <c r="R3" s="12" t="s">
        <v>326</v>
      </c>
      <c r="S3" s="12" t="s">
        <v>327</v>
      </c>
      <c r="T3" s="12" t="s">
        <v>328</v>
      </c>
      <c r="U3" s="12" t="s">
        <v>329</v>
      </c>
      <c r="V3" s="12" t="s">
        <v>330</v>
      </c>
      <c r="W3" s="12" t="s">
        <v>331</v>
      </c>
      <c r="X3" s="12" t="s">
        <v>332</v>
      </c>
      <c r="Y3" s="12" t="s">
        <v>333</v>
      </c>
      <c r="Z3" s="12" t="s">
        <v>334</v>
      </c>
      <c r="AA3" s="12" t="s">
        <v>335</v>
      </c>
      <c r="AB3" s="12" t="s">
        <v>336</v>
      </c>
      <c r="AC3" s="12" t="s">
        <v>337</v>
      </c>
      <c r="AD3" s="12" t="s">
        <v>338</v>
      </c>
      <c r="AE3" s="12" t="s">
        <v>339</v>
      </c>
      <c r="AF3" s="12" t="s">
        <v>340</v>
      </c>
      <c r="AG3" s="12" t="s">
        <v>341</v>
      </c>
      <c r="AH3" s="12" t="s">
        <v>342</v>
      </c>
      <c r="AI3" s="12" t="s">
        <v>343</v>
      </c>
      <c r="AJ3" s="12" t="s">
        <v>344</v>
      </c>
      <c r="AK3" s="12" t="s">
        <v>345</v>
      </c>
      <c r="AL3" s="12" t="s">
        <v>346</v>
      </c>
      <c r="AM3" s="12" t="s">
        <v>347</v>
      </c>
      <c r="AN3" s="12" t="s">
        <v>348</v>
      </c>
      <c r="AO3" s="12" t="s">
        <v>349</v>
      </c>
      <c r="AP3" s="12" t="s">
        <v>350</v>
      </c>
      <c r="AQ3" s="12" t="s">
        <v>351</v>
      </c>
      <c r="AR3" s="12" t="s">
        <v>352</v>
      </c>
      <c r="AS3" s="12" t="s">
        <v>353</v>
      </c>
      <c r="AT3" s="12" t="s">
        <v>354</v>
      </c>
      <c r="AU3" s="12" t="s">
        <v>355</v>
      </c>
      <c r="AV3" s="12" t="s">
        <v>356</v>
      </c>
      <c r="AW3" s="12" t="s">
        <v>357</v>
      </c>
      <c r="AX3" s="12" t="s">
        <v>358</v>
      </c>
      <c r="AY3" s="12" t="s">
        <v>359</v>
      </c>
      <c r="AZ3" s="12" t="s">
        <v>360</v>
      </c>
      <c r="BA3" s="12" t="s">
        <v>361</v>
      </c>
      <c r="BB3" s="12" t="s">
        <v>274</v>
      </c>
      <c r="BC3" s="12" t="s">
        <v>362</v>
      </c>
      <c r="BD3" s="12" t="s">
        <v>363</v>
      </c>
      <c r="BE3" s="12" t="s">
        <v>364</v>
      </c>
      <c r="BF3" s="12" t="s">
        <v>365</v>
      </c>
      <c r="BG3" s="12" t="s">
        <v>366</v>
      </c>
      <c r="BH3" s="12" t="s">
        <v>367</v>
      </c>
      <c r="BI3" s="12" t="s">
        <v>368</v>
      </c>
      <c r="BJ3" s="12" t="s">
        <v>369</v>
      </c>
      <c r="BK3" s="12" t="s">
        <v>370</v>
      </c>
      <c r="BL3" s="12" t="s">
        <v>371</v>
      </c>
      <c r="BM3" s="12" t="s">
        <v>372</v>
      </c>
      <c r="BN3" s="12" t="s">
        <v>373</v>
      </c>
      <c r="BO3" s="12" t="s">
        <v>373</v>
      </c>
      <c r="BP3" s="12" t="s">
        <v>374</v>
      </c>
      <c r="BQ3" t="s">
        <v>375</v>
      </c>
      <c r="BR3" t="s">
        <v>290</v>
      </c>
      <c r="BS3" s="12" t="s">
        <v>372</v>
      </c>
      <c r="BT3" t="s">
        <v>376</v>
      </c>
      <c r="BU3" t="s">
        <v>290</v>
      </c>
      <c r="BV3" s="12" t="s">
        <v>377</v>
      </c>
      <c r="BW3" t="s">
        <v>378</v>
      </c>
      <c r="BX3" t="s">
        <v>290</v>
      </c>
      <c r="BY3" s="12" t="s">
        <v>379</v>
      </c>
      <c r="BZ3" t="s">
        <v>380</v>
      </c>
      <c r="CA3" s="12" t="s">
        <v>372</v>
      </c>
      <c r="CB3" s="12" t="s">
        <v>381</v>
      </c>
      <c r="CC3" s="12" t="s">
        <v>382</v>
      </c>
      <c r="CD3" s="12" t="s">
        <v>383</v>
      </c>
      <c r="CE3" s="12" t="s">
        <v>384</v>
      </c>
      <c r="CF3" s="12" t="s">
        <v>385</v>
      </c>
      <c r="CG3" s="12" t="s">
        <v>386</v>
      </c>
      <c r="CH3" s="12" t="s">
        <v>387</v>
      </c>
      <c r="CI3" s="12" t="s">
        <v>388</v>
      </c>
      <c r="CJ3" s="12" t="s">
        <v>389</v>
      </c>
      <c r="CK3" s="12" t="s">
        <v>390</v>
      </c>
      <c r="CL3" s="12" t="s">
        <v>391</v>
      </c>
      <c r="CM3" s="12" t="s">
        <v>392</v>
      </c>
      <c r="CN3" s="12" t="s">
        <v>393</v>
      </c>
    </row>
    <row r="4" spans="1:92" x14ac:dyDescent="0.25">
      <c r="A4" s="12" t="s">
        <v>221</v>
      </c>
      <c r="B4" s="12" t="s">
        <v>394</v>
      </c>
      <c r="C4" s="12" t="s">
        <v>395</v>
      </c>
      <c r="D4" s="12" t="s">
        <v>396</v>
      </c>
      <c r="E4" s="12" t="s">
        <v>397</v>
      </c>
      <c r="F4" s="12" t="s">
        <v>398</v>
      </c>
      <c r="G4" s="12" t="s">
        <v>399</v>
      </c>
      <c r="H4" s="12" t="s">
        <v>316</v>
      </c>
      <c r="I4" s="12" t="s">
        <v>400</v>
      </c>
      <c r="J4" s="12" t="s">
        <v>401</v>
      </c>
      <c r="K4" s="12" t="s">
        <v>228</v>
      </c>
      <c r="L4" s="12" t="s">
        <v>402</v>
      </c>
      <c r="M4" t="s">
        <v>403</v>
      </c>
      <c r="N4" s="12" t="s">
        <v>404</v>
      </c>
      <c r="O4" t="s">
        <v>405</v>
      </c>
      <c r="P4" t="s">
        <v>406</v>
      </c>
      <c r="Q4" t="s">
        <v>407</v>
      </c>
      <c r="R4" s="12" t="s">
        <v>408</v>
      </c>
      <c r="S4" s="12" t="s">
        <v>409</v>
      </c>
      <c r="T4" s="12" t="s">
        <v>410</v>
      </c>
      <c r="U4" s="12" t="s">
        <v>411</v>
      </c>
      <c r="V4" s="12" t="s">
        <v>371</v>
      </c>
      <c r="W4" s="12" t="s">
        <v>412</v>
      </c>
      <c r="X4" s="12" t="s">
        <v>413</v>
      </c>
      <c r="Y4" s="12" t="s">
        <v>414</v>
      </c>
      <c r="Z4" s="12" t="s">
        <v>415</v>
      </c>
      <c r="AA4" s="12" t="s">
        <v>231</v>
      </c>
      <c r="AB4" s="12" t="s">
        <v>416</v>
      </c>
      <c r="AC4" s="12" t="s">
        <v>417</v>
      </c>
      <c r="AD4" s="12" t="s">
        <v>418</v>
      </c>
      <c r="AE4" s="12" t="s">
        <v>419</v>
      </c>
      <c r="AF4" s="12" t="s">
        <v>420</v>
      </c>
      <c r="AG4" s="12" t="s">
        <v>421</v>
      </c>
      <c r="AH4" s="12" t="s">
        <v>422</v>
      </c>
      <c r="AI4" s="12" t="s">
        <v>371</v>
      </c>
      <c r="AJ4" s="12" t="s">
        <v>372</v>
      </c>
      <c r="AK4" s="12" t="s">
        <v>373</v>
      </c>
      <c r="AL4" s="12" t="s">
        <v>373</v>
      </c>
      <c r="AM4" s="12" t="s">
        <v>371</v>
      </c>
      <c r="AN4" s="12" t="s">
        <v>372</v>
      </c>
      <c r="AO4" s="12" t="s">
        <v>373</v>
      </c>
      <c r="AP4" s="12" t="s">
        <v>373</v>
      </c>
      <c r="AQ4" s="12" t="s">
        <v>423</v>
      </c>
      <c r="AR4" s="12" t="s">
        <v>424</v>
      </c>
      <c r="AS4" s="12" t="s">
        <v>425</v>
      </c>
      <c r="AT4" s="12" t="s">
        <v>426</v>
      </c>
      <c r="AU4" s="12" t="s">
        <v>427</v>
      </c>
      <c r="AV4" s="12" t="s">
        <v>274</v>
      </c>
      <c r="AW4" s="12" t="s">
        <v>428</v>
      </c>
      <c r="AX4" s="12" t="s">
        <v>429</v>
      </c>
      <c r="AY4" s="12" t="s">
        <v>430</v>
      </c>
      <c r="AZ4" s="12" t="s">
        <v>274</v>
      </c>
      <c r="BA4" s="12" t="s">
        <v>431</v>
      </c>
      <c r="BB4" s="12" t="s">
        <v>274</v>
      </c>
      <c r="BC4" s="12" t="s">
        <v>432</v>
      </c>
      <c r="BD4" s="12" t="s">
        <v>433</v>
      </c>
      <c r="BE4" s="12" t="s">
        <v>426</v>
      </c>
      <c r="BF4" s="12" t="s">
        <v>434</v>
      </c>
      <c r="BG4" s="12" t="s">
        <v>435</v>
      </c>
      <c r="BH4" s="12" t="s">
        <v>428</v>
      </c>
      <c r="BI4" s="12" t="s">
        <v>436</v>
      </c>
      <c r="BJ4" s="12" t="s">
        <v>437</v>
      </c>
      <c r="BK4" s="12" t="s">
        <v>438</v>
      </c>
      <c r="BL4" s="12" t="s">
        <v>371</v>
      </c>
      <c r="BM4" s="12" t="s">
        <v>372</v>
      </c>
      <c r="BN4" s="12" t="s">
        <v>373</v>
      </c>
      <c r="BO4" s="12" t="s">
        <v>373</v>
      </c>
      <c r="BP4" s="12" t="s">
        <v>372</v>
      </c>
      <c r="BQ4" t="s">
        <v>372</v>
      </c>
      <c r="BR4" t="s">
        <v>373</v>
      </c>
      <c r="BS4" s="12" t="s">
        <v>372</v>
      </c>
      <c r="BT4" t="s">
        <v>372</v>
      </c>
      <c r="BU4" t="s">
        <v>373</v>
      </c>
      <c r="BV4" s="12" t="s">
        <v>372</v>
      </c>
      <c r="BW4" t="s">
        <v>372</v>
      </c>
      <c r="BX4" t="s">
        <v>373</v>
      </c>
      <c r="BY4" s="12" t="s">
        <v>372</v>
      </c>
      <c r="BZ4" t="s">
        <v>372</v>
      </c>
      <c r="CA4" s="12" t="s">
        <v>372</v>
      </c>
      <c r="CB4" s="12" t="s">
        <v>439</v>
      </c>
      <c r="CC4" s="12" t="s">
        <v>440</v>
      </c>
      <c r="CD4" s="12" t="s">
        <v>290</v>
      </c>
      <c r="CE4" s="12" t="s">
        <v>290</v>
      </c>
      <c r="CF4" s="12" t="s">
        <v>372</v>
      </c>
      <c r="CG4" s="12" t="s">
        <v>439</v>
      </c>
      <c r="CH4" s="12" t="s">
        <v>441</v>
      </c>
      <c r="CI4" s="12" t="s">
        <v>442</v>
      </c>
      <c r="CJ4" s="12" t="s">
        <v>443</v>
      </c>
      <c r="CK4" s="12" t="s">
        <v>444</v>
      </c>
      <c r="CL4" s="12" t="s">
        <v>445</v>
      </c>
      <c r="CM4" s="12" t="s">
        <v>446</v>
      </c>
      <c r="CN4" s="12" t="s">
        <v>447</v>
      </c>
    </row>
    <row r="5" spans="1:92" x14ac:dyDescent="0.25">
      <c r="A5" s="12" t="s">
        <v>448</v>
      </c>
      <c r="B5" s="12" t="s">
        <v>310</v>
      </c>
      <c r="C5" s="12" t="s">
        <v>449</v>
      </c>
      <c r="D5" s="12" t="s">
        <v>450</v>
      </c>
      <c r="E5" s="12" t="s">
        <v>313</v>
      </c>
      <c r="F5" s="12" t="s">
        <v>451</v>
      </c>
      <c r="G5" s="12" t="s">
        <v>452</v>
      </c>
      <c r="H5" s="12" t="s">
        <v>274</v>
      </c>
      <c r="I5" s="12" t="s">
        <v>453</v>
      </c>
      <c r="J5" s="12" t="s">
        <v>454</v>
      </c>
      <c r="K5" s="12" t="s">
        <v>231</v>
      </c>
      <c r="L5" s="12" t="s">
        <v>455</v>
      </c>
      <c r="M5" t="s">
        <v>456</v>
      </c>
      <c r="N5" s="12" t="s">
        <v>457</v>
      </c>
      <c r="O5" t="s">
        <v>458</v>
      </c>
      <c r="P5" t="s">
        <v>459</v>
      </c>
      <c r="Q5" t="s">
        <v>460</v>
      </c>
      <c r="R5" s="12" t="s">
        <v>461</v>
      </c>
      <c r="S5" s="12" t="s">
        <v>462</v>
      </c>
      <c r="T5" s="12" t="s">
        <v>463</v>
      </c>
      <c r="U5" s="12" t="s">
        <v>464</v>
      </c>
      <c r="V5" s="12" t="s">
        <v>465</v>
      </c>
      <c r="W5" s="12" t="s">
        <v>466</v>
      </c>
      <c r="X5" s="12" t="s">
        <v>467</v>
      </c>
      <c r="Y5" s="12" t="s">
        <v>468</v>
      </c>
      <c r="Z5" s="12" t="s">
        <v>469</v>
      </c>
      <c r="AA5" s="12" t="s">
        <v>470</v>
      </c>
      <c r="AB5" s="12" t="s">
        <v>471</v>
      </c>
      <c r="AC5" s="12" t="s">
        <v>472</v>
      </c>
      <c r="AD5" s="12" t="s">
        <v>473</v>
      </c>
      <c r="AE5" s="12" t="s">
        <v>474</v>
      </c>
      <c r="AF5" s="12" t="s">
        <v>475</v>
      </c>
      <c r="AG5" s="12" t="s">
        <v>476</v>
      </c>
      <c r="AH5" s="12" t="s">
        <v>477</v>
      </c>
      <c r="AI5" s="12" t="s">
        <v>478</v>
      </c>
      <c r="AJ5" s="12" t="s">
        <v>479</v>
      </c>
      <c r="AK5" s="12" t="s">
        <v>480</v>
      </c>
      <c r="AL5" s="12" t="s">
        <v>481</v>
      </c>
      <c r="AM5" s="12" t="s">
        <v>482</v>
      </c>
      <c r="AN5" s="12" t="s">
        <v>483</v>
      </c>
      <c r="AO5" s="12" t="s">
        <v>484</v>
      </c>
      <c r="AP5" s="12" t="s">
        <v>485</v>
      </c>
      <c r="AQ5" s="12" t="s">
        <v>486</v>
      </c>
      <c r="AR5" s="12" t="s">
        <v>487</v>
      </c>
      <c r="AS5" s="12" t="s">
        <v>488</v>
      </c>
      <c r="AT5" s="12" t="s">
        <v>489</v>
      </c>
      <c r="AU5" s="12" t="s">
        <v>490</v>
      </c>
      <c r="AV5" s="12" t="s">
        <v>268</v>
      </c>
      <c r="AW5" s="12" t="s">
        <v>491</v>
      </c>
      <c r="AX5" s="12" t="s">
        <v>492</v>
      </c>
      <c r="AY5" s="12" t="s">
        <v>493</v>
      </c>
      <c r="AZ5" s="12" t="s">
        <v>494</v>
      </c>
      <c r="BA5" s="12" t="s">
        <v>495</v>
      </c>
      <c r="BB5" s="12" t="s">
        <v>274</v>
      </c>
      <c r="BC5" s="12" t="s">
        <v>496</v>
      </c>
      <c r="BD5" s="12" t="s">
        <v>497</v>
      </c>
      <c r="BE5" s="12" t="s">
        <v>498</v>
      </c>
      <c r="BF5" s="12" t="s">
        <v>499</v>
      </c>
      <c r="BG5" s="12" t="s">
        <v>500</v>
      </c>
      <c r="BH5" s="12" t="s">
        <v>501</v>
      </c>
      <c r="BI5" s="12" t="s">
        <v>502</v>
      </c>
      <c r="BJ5" s="12" t="s">
        <v>503</v>
      </c>
      <c r="BK5" s="12" t="s">
        <v>504</v>
      </c>
      <c r="BL5" s="12" t="s">
        <v>505</v>
      </c>
      <c r="BM5" s="12" t="s">
        <v>506</v>
      </c>
      <c r="BN5" s="12" t="s">
        <v>507</v>
      </c>
      <c r="BO5" s="12" t="s">
        <v>237</v>
      </c>
      <c r="BP5" s="12" t="s">
        <v>508</v>
      </c>
      <c r="BQ5" t="s">
        <v>509</v>
      </c>
      <c r="BR5" t="s">
        <v>290</v>
      </c>
      <c r="BS5" s="12" t="s">
        <v>510</v>
      </c>
      <c r="BT5" t="s">
        <v>511</v>
      </c>
      <c r="BU5" t="s">
        <v>290</v>
      </c>
      <c r="BV5" s="12" t="s">
        <v>512</v>
      </c>
      <c r="BW5" t="s">
        <v>513</v>
      </c>
      <c r="BX5" t="s">
        <v>373</v>
      </c>
      <c r="BY5" s="12" t="s">
        <v>514</v>
      </c>
      <c r="BZ5" t="s">
        <v>372</v>
      </c>
      <c r="CA5" s="12" t="s">
        <v>515</v>
      </c>
      <c r="CB5" s="12" t="s">
        <v>516</v>
      </c>
      <c r="CC5" s="12" t="s">
        <v>517</v>
      </c>
      <c r="CD5" s="12" t="s">
        <v>518</v>
      </c>
      <c r="CE5" s="12" t="s">
        <v>519</v>
      </c>
      <c r="CF5" s="12" t="s">
        <v>520</v>
      </c>
      <c r="CG5" s="12" t="s">
        <v>521</v>
      </c>
      <c r="CH5" s="12" t="s">
        <v>522</v>
      </c>
      <c r="CI5" s="12" t="s">
        <v>523</v>
      </c>
      <c r="CJ5" s="12" t="s">
        <v>306</v>
      </c>
      <c r="CK5" s="12" t="s">
        <v>524</v>
      </c>
      <c r="CL5" s="12" t="s">
        <v>525</v>
      </c>
      <c r="CM5" s="12" t="s">
        <v>526</v>
      </c>
      <c r="CN5" s="12" t="s">
        <v>527</v>
      </c>
    </row>
    <row r="6" spans="1:92" x14ac:dyDescent="0.25">
      <c r="A6" s="12" t="s">
        <v>448</v>
      </c>
      <c r="B6" s="12" t="s">
        <v>528</v>
      </c>
      <c r="C6" s="12" t="s">
        <v>529</v>
      </c>
      <c r="D6" s="12" t="s">
        <v>530</v>
      </c>
      <c r="E6" s="12" t="s">
        <v>397</v>
      </c>
      <c r="F6" s="12" t="s">
        <v>531</v>
      </c>
      <c r="G6" s="12" t="s">
        <v>531</v>
      </c>
      <c r="H6" s="12" t="s">
        <v>316</v>
      </c>
      <c r="I6" s="12" t="s">
        <v>532</v>
      </c>
      <c r="J6" s="12" t="s">
        <v>533</v>
      </c>
      <c r="K6" s="12" t="s">
        <v>534</v>
      </c>
      <c r="L6" s="12" t="s">
        <v>535</v>
      </c>
      <c r="M6" t="s">
        <v>456</v>
      </c>
      <c r="N6" s="12" t="s">
        <v>536</v>
      </c>
      <c r="O6" t="s">
        <v>537</v>
      </c>
      <c r="P6" t="s">
        <v>538</v>
      </c>
      <c r="Q6" t="s">
        <v>539</v>
      </c>
      <c r="R6" s="12" t="s">
        <v>540</v>
      </c>
      <c r="S6" s="12" t="s">
        <v>541</v>
      </c>
      <c r="T6" s="12" t="s">
        <v>542</v>
      </c>
      <c r="U6" s="12" t="s">
        <v>543</v>
      </c>
      <c r="V6" s="12" t="s">
        <v>544</v>
      </c>
      <c r="W6" s="12" t="s">
        <v>545</v>
      </c>
      <c r="X6" s="12" t="s">
        <v>546</v>
      </c>
      <c r="Y6" s="12" t="s">
        <v>547</v>
      </c>
      <c r="Z6" s="12" t="s">
        <v>548</v>
      </c>
      <c r="AA6" s="12" t="s">
        <v>316</v>
      </c>
      <c r="AB6" s="12" t="s">
        <v>549</v>
      </c>
      <c r="AC6" s="12" t="s">
        <v>550</v>
      </c>
      <c r="AD6" s="12" t="s">
        <v>316</v>
      </c>
      <c r="AE6" s="12" t="s">
        <v>551</v>
      </c>
      <c r="AF6" s="12" t="s">
        <v>552</v>
      </c>
      <c r="AG6" s="12" t="s">
        <v>553</v>
      </c>
      <c r="AH6" s="12" t="s">
        <v>554</v>
      </c>
      <c r="AI6" s="12" t="s">
        <v>371</v>
      </c>
      <c r="AJ6" s="12" t="s">
        <v>372</v>
      </c>
      <c r="AK6" s="12" t="s">
        <v>373</v>
      </c>
      <c r="AL6" s="12" t="s">
        <v>373</v>
      </c>
      <c r="AM6" s="12" t="s">
        <v>371</v>
      </c>
      <c r="AN6" s="12" t="s">
        <v>372</v>
      </c>
      <c r="AO6" s="12" t="s">
        <v>373</v>
      </c>
      <c r="AP6" s="12" t="s">
        <v>373</v>
      </c>
      <c r="AQ6" s="12" t="s">
        <v>555</v>
      </c>
      <c r="AR6" s="12" t="s">
        <v>556</v>
      </c>
      <c r="AS6" s="12" t="s">
        <v>557</v>
      </c>
      <c r="AT6" s="12" t="s">
        <v>558</v>
      </c>
      <c r="AU6" s="12" t="s">
        <v>559</v>
      </c>
      <c r="AV6" s="12" t="s">
        <v>274</v>
      </c>
      <c r="AW6" s="12" t="s">
        <v>560</v>
      </c>
      <c r="AX6" s="12" t="s">
        <v>561</v>
      </c>
      <c r="AY6" s="12" t="s">
        <v>562</v>
      </c>
      <c r="AZ6" s="12" t="s">
        <v>563</v>
      </c>
      <c r="BA6" s="12" t="s">
        <v>361</v>
      </c>
      <c r="BB6" s="12" t="s">
        <v>274</v>
      </c>
      <c r="BC6" s="12" t="s">
        <v>564</v>
      </c>
      <c r="BD6" s="12" t="s">
        <v>565</v>
      </c>
      <c r="BE6" s="12" t="s">
        <v>566</v>
      </c>
      <c r="BF6" s="12" t="s">
        <v>567</v>
      </c>
      <c r="BG6" s="12" t="s">
        <v>568</v>
      </c>
      <c r="BH6" s="12" t="s">
        <v>371</v>
      </c>
      <c r="BI6" s="12" t="s">
        <v>372</v>
      </c>
      <c r="BJ6" s="12" t="s">
        <v>373</v>
      </c>
      <c r="BK6" s="12" t="s">
        <v>373</v>
      </c>
      <c r="BL6" s="12" t="s">
        <v>371</v>
      </c>
      <c r="BM6" s="12" t="s">
        <v>372</v>
      </c>
      <c r="BN6" s="12" t="s">
        <v>373</v>
      </c>
      <c r="BO6" s="12" t="s">
        <v>373</v>
      </c>
      <c r="BP6" s="12" t="s">
        <v>372</v>
      </c>
      <c r="BQ6" t="s">
        <v>372</v>
      </c>
      <c r="BR6" t="s">
        <v>373</v>
      </c>
      <c r="BS6" s="12" t="s">
        <v>372</v>
      </c>
      <c r="BT6" t="s">
        <v>372</v>
      </c>
      <c r="BU6" t="s">
        <v>373</v>
      </c>
      <c r="BV6" s="12" t="s">
        <v>372</v>
      </c>
      <c r="BW6" t="s">
        <v>372</v>
      </c>
      <c r="BX6" t="s">
        <v>373</v>
      </c>
      <c r="BY6" s="12" t="s">
        <v>372</v>
      </c>
      <c r="BZ6" t="s">
        <v>569</v>
      </c>
      <c r="CA6" s="12" t="s">
        <v>570</v>
      </c>
      <c r="CB6" s="12" t="s">
        <v>571</v>
      </c>
      <c r="CC6" s="12" t="s">
        <v>572</v>
      </c>
      <c r="CD6" s="12" t="s">
        <v>573</v>
      </c>
      <c r="CE6" s="12" t="s">
        <v>290</v>
      </c>
      <c r="CF6" s="12" t="s">
        <v>570</v>
      </c>
      <c r="CG6" s="12" t="s">
        <v>574</v>
      </c>
      <c r="CH6" s="12" t="s">
        <v>575</v>
      </c>
      <c r="CI6" s="12" t="s">
        <v>576</v>
      </c>
      <c r="CJ6" s="12" t="s">
        <v>577</v>
      </c>
      <c r="CK6" s="12" t="s">
        <v>578</v>
      </c>
      <c r="CL6" s="12" t="s">
        <v>579</v>
      </c>
      <c r="CM6" s="12" t="s">
        <v>580</v>
      </c>
      <c r="CN6" s="12" t="s">
        <v>581</v>
      </c>
    </row>
    <row r="7" spans="1:92" x14ac:dyDescent="0.25">
      <c r="A7" s="12" t="s">
        <v>17</v>
      </c>
      <c r="B7" s="12" t="s">
        <v>582</v>
      </c>
      <c r="C7" s="12" t="s">
        <v>583</v>
      </c>
      <c r="D7" s="12" t="s">
        <v>584</v>
      </c>
      <c r="E7" s="12" t="s">
        <v>397</v>
      </c>
      <c r="F7" s="12" t="s">
        <v>585</v>
      </c>
      <c r="G7" s="12" t="s">
        <v>586</v>
      </c>
      <c r="H7" s="12" t="s">
        <v>534</v>
      </c>
      <c r="I7" s="12" t="s">
        <v>587</v>
      </c>
      <c r="J7" s="12" t="s">
        <v>588</v>
      </c>
      <c r="K7" s="12" t="s">
        <v>231</v>
      </c>
      <c r="L7" s="12" t="s">
        <v>589</v>
      </c>
      <c r="M7" t="s">
        <v>590</v>
      </c>
      <c r="N7" s="12" t="s">
        <v>591</v>
      </c>
      <c r="O7" t="s">
        <v>592</v>
      </c>
      <c r="P7" t="s">
        <v>593</v>
      </c>
      <c r="Q7" t="s">
        <v>594</v>
      </c>
      <c r="R7" s="12" t="s">
        <v>595</v>
      </c>
      <c r="S7" s="12" t="s">
        <v>596</v>
      </c>
      <c r="T7" s="12" t="s">
        <v>597</v>
      </c>
      <c r="U7" s="12" t="s">
        <v>598</v>
      </c>
      <c r="V7" s="12" t="s">
        <v>599</v>
      </c>
      <c r="W7" s="12" t="s">
        <v>600</v>
      </c>
      <c r="X7" s="12" t="s">
        <v>601</v>
      </c>
      <c r="Y7" s="12" t="s">
        <v>602</v>
      </c>
      <c r="Z7" s="12" t="s">
        <v>603</v>
      </c>
      <c r="AA7" s="12" t="s">
        <v>604</v>
      </c>
      <c r="AB7" s="12" t="s">
        <v>605</v>
      </c>
      <c r="AC7" s="12" t="s">
        <v>606</v>
      </c>
      <c r="AD7" s="12" t="s">
        <v>607</v>
      </c>
      <c r="AE7" s="12" t="s">
        <v>608</v>
      </c>
      <c r="AF7" s="12" t="s">
        <v>609</v>
      </c>
      <c r="AG7" s="12" t="s">
        <v>610</v>
      </c>
      <c r="AH7" s="12" t="s">
        <v>611</v>
      </c>
      <c r="AI7" s="12" t="s">
        <v>612</v>
      </c>
      <c r="AJ7" s="12" t="s">
        <v>613</v>
      </c>
      <c r="AK7" s="12" t="s">
        <v>614</v>
      </c>
      <c r="AL7" s="12" t="s">
        <v>615</v>
      </c>
      <c r="AM7" s="12" t="s">
        <v>616</v>
      </c>
      <c r="AN7" s="12" t="s">
        <v>617</v>
      </c>
      <c r="AO7" s="12" t="s">
        <v>618</v>
      </c>
      <c r="AP7" s="12" t="s">
        <v>619</v>
      </c>
      <c r="AQ7" s="12" t="s">
        <v>620</v>
      </c>
      <c r="AR7" s="12" t="s">
        <v>621</v>
      </c>
      <c r="AS7" s="12" t="s">
        <v>622</v>
      </c>
      <c r="AT7" s="12" t="s">
        <v>623</v>
      </c>
      <c r="AU7" s="12" t="s">
        <v>624</v>
      </c>
      <c r="AV7" s="12" t="s">
        <v>231</v>
      </c>
      <c r="AW7" s="12" t="s">
        <v>625</v>
      </c>
      <c r="AX7" s="12" t="s">
        <v>626</v>
      </c>
      <c r="AY7" s="12" t="s">
        <v>627</v>
      </c>
      <c r="AZ7" s="12" t="s">
        <v>628</v>
      </c>
      <c r="BA7" s="12" t="s">
        <v>629</v>
      </c>
      <c r="BB7" s="12" t="s">
        <v>274</v>
      </c>
      <c r="BC7" s="12" t="s">
        <v>630</v>
      </c>
      <c r="BD7" s="12" t="s">
        <v>631</v>
      </c>
      <c r="BE7" s="12" t="s">
        <v>632</v>
      </c>
      <c r="BF7" s="12" t="s">
        <v>633</v>
      </c>
      <c r="BG7" s="12" t="s">
        <v>634</v>
      </c>
      <c r="BH7" s="12" t="s">
        <v>635</v>
      </c>
      <c r="BI7" s="12" t="s">
        <v>636</v>
      </c>
      <c r="BJ7" s="12" t="s">
        <v>637</v>
      </c>
      <c r="BK7" s="12" t="s">
        <v>638</v>
      </c>
      <c r="BL7" s="12" t="s">
        <v>639</v>
      </c>
      <c r="BM7" s="12" t="s">
        <v>640</v>
      </c>
      <c r="BN7" s="12" t="s">
        <v>641</v>
      </c>
      <c r="BO7" s="12" t="s">
        <v>642</v>
      </c>
      <c r="BP7" s="12" t="s">
        <v>643</v>
      </c>
      <c r="BQ7" t="s">
        <v>644</v>
      </c>
      <c r="BR7" t="s">
        <v>645</v>
      </c>
      <c r="BS7" s="12" t="s">
        <v>646</v>
      </c>
      <c r="BT7" t="s">
        <v>647</v>
      </c>
      <c r="BU7" t="s">
        <v>290</v>
      </c>
      <c r="BV7" s="12" t="s">
        <v>648</v>
      </c>
      <c r="BW7" t="s">
        <v>649</v>
      </c>
      <c r="BX7" t="s">
        <v>290</v>
      </c>
      <c r="BY7" s="12" t="s">
        <v>650</v>
      </c>
      <c r="BZ7" t="s">
        <v>651</v>
      </c>
      <c r="CA7" s="12" t="s">
        <v>652</v>
      </c>
      <c r="CB7" s="12" t="s">
        <v>653</v>
      </c>
      <c r="CC7" s="12" t="s">
        <v>654</v>
      </c>
      <c r="CD7" s="12" t="s">
        <v>655</v>
      </c>
      <c r="CE7" s="12" t="s">
        <v>656</v>
      </c>
      <c r="CF7" s="12" t="s">
        <v>657</v>
      </c>
      <c r="CG7" s="12" t="s">
        <v>658</v>
      </c>
      <c r="CH7" s="12" t="s">
        <v>659</v>
      </c>
      <c r="CI7" s="12" t="s">
        <v>660</v>
      </c>
      <c r="CJ7" s="12" t="s">
        <v>661</v>
      </c>
      <c r="CK7" s="12" t="s">
        <v>662</v>
      </c>
      <c r="CL7" s="12" t="s">
        <v>663</v>
      </c>
      <c r="CM7" s="12" t="s">
        <v>664</v>
      </c>
      <c r="CN7" s="12" t="s">
        <v>274</v>
      </c>
    </row>
    <row r="8" spans="1:92" x14ac:dyDescent="0.25">
      <c r="A8" s="12" t="s">
        <v>221</v>
      </c>
      <c r="B8" s="12" t="s">
        <v>665</v>
      </c>
      <c r="C8" s="12" t="s">
        <v>666</v>
      </c>
      <c r="D8" s="12" t="s">
        <v>667</v>
      </c>
      <c r="E8" s="12" t="s">
        <v>313</v>
      </c>
      <c r="F8" s="12" t="s">
        <v>668</v>
      </c>
      <c r="G8" s="12" t="s">
        <v>669</v>
      </c>
      <c r="H8" s="12" t="s">
        <v>534</v>
      </c>
      <c r="I8" s="12" t="s">
        <v>670</v>
      </c>
      <c r="J8" s="12" t="s">
        <v>671</v>
      </c>
      <c r="K8" s="12" t="s">
        <v>231</v>
      </c>
      <c r="L8" s="12" t="s">
        <v>672</v>
      </c>
      <c r="M8" t="s">
        <v>673</v>
      </c>
      <c r="N8" s="12" t="s">
        <v>674</v>
      </c>
      <c r="O8" t="s">
        <v>675</v>
      </c>
      <c r="P8" t="s">
        <v>676</v>
      </c>
      <c r="Q8" t="s">
        <v>677</v>
      </c>
      <c r="R8" s="12" t="s">
        <v>678</v>
      </c>
      <c r="S8" s="12" t="s">
        <v>679</v>
      </c>
      <c r="T8" s="12" t="s">
        <v>680</v>
      </c>
      <c r="U8" s="12" t="s">
        <v>681</v>
      </c>
      <c r="V8" s="12" t="s">
        <v>682</v>
      </c>
      <c r="W8" s="12" t="s">
        <v>683</v>
      </c>
      <c r="X8" s="12" t="s">
        <v>684</v>
      </c>
      <c r="Y8" s="12" t="s">
        <v>685</v>
      </c>
      <c r="Z8" s="12" t="s">
        <v>686</v>
      </c>
      <c r="AA8" s="12" t="s">
        <v>237</v>
      </c>
      <c r="AB8" s="12" t="s">
        <v>687</v>
      </c>
      <c r="AC8" s="12" t="s">
        <v>688</v>
      </c>
      <c r="AD8" s="12" t="s">
        <v>689</v>
      </c>
      <c r="AE8" s="12" t="s">
        <v>690</v>
      </c>
      <c r="AF8" s="12" t="s">
        <v>691</v>
      </c>
      <c r="AG8" s="12" t="s">
        <v>692</v>
      </c>
      <c r="AH8" s="12" t="s">
        <v>693</v>
      </c>
      <c r="AI8" s="12" t="s">
        <v>694</v>
      </c>
      <c r="AJ8" s="12" t="s">
        <v>695</v>
      </c>
      <c r="AK8" s="12" t="s">
        <v>696</v>
      </c>
      <c r="AL8" s="12" t="s">
        <v>697</v>
      </c>
      <c r="AM8" s="12" t="s">
        <v>698</v>
      </c>
      <c r="AN8" s="12" t="s">
        <v>699</v>
      </c>
      <c r="AO8" s="12" t="s">
        <v>700</v>
      </c>
      <c r="AP8" s="12" t="s">
        <v>701</v>
      </c>
      <c r="AQ8" s="12" t="s">
        <v>702</v>
      </c>
      <c r="AR8" s="12" t="s">
        <v>703</v>
      </c>
      <c r="AS8" s="12" t="s">
        <v>704</v>
      </c>
      <c r="AT8" s="12" t="s">
        <v>705</v>
      </c>
      <c r="AU8" s="12" t="s">
        <v>706</v>
      </c>
      <c r="AV8" s="12" t="s">
        <v>707</v>
      </c>
      <c r="AW8" s="12" t="s">
        <v>708</v>
      </c>
      <c r="AX8" s="12" t="s">
        <v>709</v>
      </c>
      <c r="AY8" s="12" t="s">
        <v>710</v>
      </c>
      <c r="AZ8" s="12" t="s">
        <v>711</v>
      </c>
      <c r="BA8" s="12" t="s">
        <v>712</v>
      </c>
      <c r="BB8" s="12" t="s">
        <v>713</v>
      </c>
      <c r="BC8" s="12" t="s">
        <v>714</v>
      </c>
      <c r="BD8" s="12" t="s">
        <v>715</v>
      </c>
      <c r="BE8" s="12" t="s">
        <v>716</v>
      </c>
      <c r="BF8" s="12" t="s">
        <v>717</v>
      </c>
      <c r="BG8" s="12" t="s">
        <v>718</v>
      </c>
      <c r="BH8" s="12" t="s">
        <v>719</v>
      </c>
      <c r="BI8" s="12" t="s">
        <v>720</v>
      </c>
      <c r="BJ8" s="12" t="s">
        <v>721</v>
      </c>
      <c r="BK8" s="12" t="s">
        <v>722</v>
      </c>
      <c r="BL8" s="12" t="s">
        <v>723</v>
      </c>
      <c r="BM8" s="12" t="s">
        <v>724</v>
      </c>
      <c r="BN8" s="12" t="s">
        <v>725</v>
      </c>
      <c r="BO8" s="12" t="s">
        <v>287</v>
      </c>
      <c r="BP8" s="12" t="s">
        <v>726</v>
      </c>
      <c r="BQ8" t="s">
        <v>727</v>
      </c>
      <c r="BR8" t="s">
        <v>290</v>
      </c>
      <c r="BS8" s="12" t="s">
        <v>728</v>
      </c>
      <c r="BT8" t="s">
        <v>729</v>
      </c>
      <c r="BU8" t="s">
        <v>290</v>
      </c>
      <c r="BV8" s="12" t="s">
        <v>730</v>
      </c>
      <c r="BW8" t="s">
        <v>731</v>
      </c>
      <c r="BX8" t="s">
        <v>290</v>
      </c>
      <c r="BY8" s="12" t="s">
        <v>732</v>
      </c>
      <c r="BZ8" t="s">
        <v>733</v>
      </c>
      <c r="CA8" s="12" t="s">
        <v>734</v>
      </c>
      <c r="CB8" s="12" t="s">
        <v>735</v>
      </c>
      <c r="CC8" s="12" t="s">
        <v>736</v>
      </c>
      <c r="CD8" s="12" t="s">
        <v>737</v>
      </c>
      <c r="CE8" s="12" t="s">
        <v>738</v>
      </c>
      <c r="CF8" s="12" t="s">
        <v>739</v>
      </c>
      <c r="CG8" s="12" t="s">
        <v>740</v>
      </c>
      <c r="CH8" s="12" t="s">
        <v>741</v>
      </c>
      <c r="CI8" s="12" t="s">
        <v>742</v>
      </c>
      <c r="CJ8" s="12" t="s">
        <v>743</v>
      </c>
      <c r="CK8" s="12" t="s">
        <v>744</v>
      </c>
      <c r="CL8" s="12" t="s">
        <v>745</v>
      </c>
      <c r="CM8" s="12" t="s">
        <v>746</v>
      </c>
      <c r="CN8" s="12" t="s">
        <v>747</v>
      </c>
    </row>
    <row r="9" spans="1:92" x14ac:dyDescent="0.25">
      <c r="A9" s="12" t="s">
        <v>17</v>
      </c>
      <c r="B9" s="12" t="s">
        <v>310</v>
      </c>
      <c r="C9" s="12" t="s">
        <v>748</v>
      </c>
      <c r="D9" s="12" t="s">
        <v>749</v>
      </c>
      <c r="E9" s="12" t="s">
        <v>313</v>
      </c>
      <c r="F9" s="12" t="s">
        <v>750</v>
      </c>
      <c r="G9" s="12" t="s">
        <v>751</v>
      </c>
      <c r="H9" s="12" t="s">
        <v>274</v>
      </c>
      <c r="I9" s="12" t="s">
        <v>752</v>
      </c>
      <c r="J9" s="12" t="s">
        <v>753</v>
      </c>
      <c r="K9" s="12" t="s">
        <v>231</v>
      </c>
      <c r="L9" s="12" t="s">
        <v>754</v>
      </c>
      <c r="M9" t="s">
        <v>755</v>
      </c>
      <c r="N9" s="12" t="s">
        <v>756</v>
      </c>
      <c r="O9" t="s">
        <v>757</v>
      </c>
      <c r="P9" t="s">
        <v>758</v>
      </c>
      <c r="Q9" t="s">
        <v>759</v>
      </c>
      <c r="R9" s="12" t="s">
        <v>760</v>
      </c>
      <c r="S9" s="12" t="s">
        <v>761</v>
      </c>
      <c r="T9" s="12" t="s">
        <v>762</v>
      </c>
      <c r="U9" s="12" t="s">
        <v>763</v>
      </c>
      <c r="V9" s="12" t="s">
        <v>764</v>
      </c>
      <c r="W9" s="12" t="s">
        <v>765</v>
      </c>
      <c r="X9" s="12" t="s">
        <v>766</v>
      </c>
      <c r="Y9" s="12" t="s">
        <v>767</v>
      </c>
      <c r="Z9" s="12" t="s">
        <v>768</v>
      </c>
      <c r="AA9" s="12" t="s">
        <v>769</v>
      </c>
      <c r="AB9" s="12" t="s">
        <v>770</v>
      </c>
      <c r="AC9" s="12" t="s">
        <v>771</v>
      </c>
      <c r="AD9" s="12" t="s">
        <v>772</v>
      </c>
      <c r="AE9" s="12" t="s">
        <v>773</v>
      </c>
      <c r="AF9" s="12" t="s">
        <v>774</v>
      </c>
      <c r="AG9" s="12" t="s">
        <v>775</v>
      </c>
      <c r="AH9" s="12" t="s">
        <v>776</v>
      </c>
      <c r="AI9" s="12" t="s">
        <v>754</v>
      </c>
      <c r="AJ9" s="12" t="s">
        <v>777</v>
      </c>
      <c r="AK9" s="12" t="s">
        <v>778</v>
      </c>
      <c r="AL9" s="12" t="s">
        <v>779</v>
      </c>
      <c r="AM9" s="12" t="s">
        <v>780</v>
      </c>
      <c r="AN9" s="12" t="s">
        <v>781</v>
      </c>
      <c r="AO9" s="12" t="s">
        <v>782</v>
      </c>
      <c r="AP9" s="12" t="s">
        <v>783</v>
      </c>
      <c r="AQ9" s="12" t="s">
        <v>784</v>
      </c>
      <c r="AR9" s="12" t="s">
        <v>785</v>
      </c>
      <c r="AS9" s="12" t="s">
        <v>786</v>
      </c>
      <c r="AT9" s="12" t="s">
        <v>787</v>
      </c>
      <c r="AU9" s="12" t="s">
        <v>788</v>
      </c>
      <c r="AV9" s="12" t="s">
        <v>534</v>
      </c>
      <c r="AW9" s="12" t="s">
        <v>789</v>
      </c>
      <c r="AX9" s="12" t="s">
        <v>790</v>
      </c>
      <c r="AY9" s="12" t="s">
        <v>791</v>
      </c>
      <c r="AZ9" s="12" t="s">
        <v>792</v>
      </c>
      <c r="BA9" s="12" t="s">
        <v>793</v>
      </c>
      <c r="BB9" s="12" t="s">
        <v>713</v>
      </c>
      <c r="BC9" s="12" t="s">
        <v>794</v>
      </c>
      <c r="BD9" s="12" t="s">
        <v>795</v>
      </c>
      <c r="BE9" s="12" t="s">
        <v>796</v>
      </c>
      <c r="BF9" s="12" t="s">
        <v>797</v>
      </c>
      <c r="BG9" s="12" t="s">
        <v>798</v>
      </c>
      <c r="BH9" s="12" t="s">
        <v>799</v>
      </c>
      <c r="BI9" s="12" t="s">
        <v>800</v>
      </c>
      <c r="BJ9" s="12" t="s">
        <v>801</v>
      </c>
      <c r="BK9" s="12" t="s">
        <v>802</v>
      </c>
      <c r="BL9" s="12" t="s">
        <v>803</v>
      </c>
      <c r="BM9" s="12" t="s">
        <v>804</v>
      </c>
      <c r="BN9" s="12" t="s">
        <v>805</v>
      </c>
      <c r="BO9" s="12" t="s">
        <v>806</v>
      </c>
      <c r="BP9" s="12" t="s">
        <v>807</v>
      </c>
      <c r="BQ9" t="s">
        <v>808</v>
      </c>
      <c r="BR9" t="s">
        <v>809</v>
      </c>
      <c r="BS9" s="12" t="s">
        <v>810</v>
      </c>
      <c r="BT9" t="s">
        <v>811</v>
      </c>
      <c r="BU9" t="s">
        <v>290</v>
      </c>
      <c r="BV9" s="12" t="s">
        <v>812</v>
      </c>
      <c r="BW9" t="s">
        <v>813</v>
      </c>
      <c r="BX9" t="s">
        <v>290</v>
      </c>
      <c r="BY9" s="12" t="s">
        <v>814</v>
      </c>
      <c r="BZ9" t="s">
        <v>815</v>
      </c>
      <c r="CA9" s="12" t="s">
        <v>816</v>
      </c>
      <c r="CB9" s="12" t="s">
        <v>817</v>
      </c>
      <c r="CC9" s="12" t="s">
        <v>818</v>
      </c>
      <c r="CD9" s="12" t="s">
        <v>819</v>
      </c>
      <c r="CE9" s="12" t="s">
        <v>820</v>
      </c>
      <c r="CF9" s="12" t="s">
        <v>821</v>
      </c>
      <c r="CG9" s="12" t="s">
        <v>822</v>
      </c>
      <c r="CH9" s="12" t="s">
        <v>823</v>
      </c>
      <c r="CI9" s="12" t="s">
        <v>824</v>
      </c>
      <c r="CJ9" s="12" t="s">
        <v>306</v>
      </c>
      <c r="CK9" s="12" t="s">
        <v>825</v>
      </c>
      <c r="CL9" s="12" t="s">
        <v>826</v>
      </c>
      <c r="CM9" s="12" t="s">
        <v>827</v>
      </c>
      <c r="CN9" s="12" t="s">
        <v>828</v>
      </c>
    </row>
    <row r="10" spans="1:92" x14ac:dyDescent="0.25">
      <c r="A10" s="12" t="s">
        <v>17</v>
      </c>
      <c r="B10" s="12" t="s">
        <v>394</v>
      </c>
      <c r="C10" s="12" t="s">
        <v>829</v>
      </c>
      <c r="D10" s="12" t="s">
        <v>830</v>
      </c>
      <c r="E10" s="12" t="s">
        <v>397</v>
      </c>
      <c r="F10" s="12" t="s">
        <v>831</v>
      </c>
      <c r="G10" s="12" t="s">
        <v>832</v>
      </c>
      <c r="H10" s="12" t="s">
        <v>316</v>
      </c>
      <c r="I10" s="12" t="s">
        <v>833</v>
      </c>
      <c r="J10" s="12" t="s">
        <v>834</v>
      </c>
      <c r="K10" s="12" t="s">
        <v>707</v>
      </c>
      <c r="L10" s="12" t="s">
        <v>835</v>
      </c>
      <c r="M10" t="s">
        <v>836</v>
      </c>
      <c r="N10" s="12" t="s">
        <v>837</v>
      </c>
      <c r="O10" t="s">
        <v>838</v>
      </c>
      <c r="P10" t="s">
        <v>839</v>
      </c>
      <c r="Q10" t="s">
        <v>237</v>
      </c>
      <c r="R10" s="12" t="s">
        <v>840</v>
      </c>
      <c r="S10" s="12" t="s">
        <v>841</v>
      </c>
      <c r="T10" s="12" t="s">
        <v>842</v>
      </c>
      <c r="U10" s="12" t="s">
        <v>843</v>
      </c>
      <c r="V10" s="12" t="s">
        <v>844</v>
      </c>
      <c r="W10" s="12" t="s">
        <v>845</v>
      </c>
      <c r="X10" s="12" t="s">
        <v>846</v>
      </c>
      <c r="Y10" s="12" t="s">
        <v>847</v>
      </c>
      <c r="Z10" s="12" t="s">
        <v>848</v>
      </c>
      <c r="AA10" s="12" t="s">
        <v>849</v>
      </c>
      <c r="AB10" s="12" t="s">
        <v>850</v>
      </c>
      <c r="AC10" s="12" t="s">
        <v>851</v>
      </c>
      <c r="AD10" s="12" t="s">
        <v>852</v>
      </c>
      <c r="AE10" s="12" t="s">
        <v>853</v>
      </c>
      <c r="AF10" s="12" t="s">
        <v>854</v>
      </c>
      <c r="AG10" s="12" t="s">
        <v>855</v>
      </c>
      <c r="AH10" s="12" t="s">
        <v>856</v>
      </c>
      <c r="AI10" s="12" t="s">
        <v>857</v>
      </c>
      <c r="AJ10" s="12" t="s">
        <v>858</v>
      </c>
      <c r="AK10" s="12" t="s">
        <v>859</v>
      </c>
      <c r="AL10" s="12" t="s">
        <v>860</v>
      </c>
      <c r="AM10" s="12" t="s">
        <v>861</v>
      </c>
      <c r="AN10" s="12" t="s">
        <v>862</v>
      </c>
      <c r="AO10" s="12" t="s">
        <v>863</v>
      </c>
      <c r="AP10" s="12" t="s">
        <v>864</v>
      </c>
      <c r="AQ10" s="12" t="s">
        <v>865</v>
      </c>
      <c r="AR10" s="12" t="s">
        <v>866</v>
      </c>
      <c r="AS10" s="12" t="s">
        <v>867</v>
      </c>
      <c r="AT10" s="12" t="s">
        <v>868</v>
      </c>
      <c r="AU10" s="12" t="s">
        <v>869</v>
      </c>
      <c r="AV10" s="12" t="s">
        <v>456</v>
      </c>
      <c r="AW10" s="12" t="s">
        <v>870</v>
      </c>
      <c r="AX10" s="12" t="s">
        <v>871</v>
      </c>
      <c r="AY10" s="12" t="s">
        <v>872</v>
      </c>
      <c r="AZ10" s="12" t="s">
        <v>873</v>
      </c>
      <c r="BA10" s="12" t="s">
        <v>874</v>
      </c>
      <c r="BB10" s="12" t="s">
        <v>274</v>
      </c>
      <c r="BC10" s="12" t="s">
        <v>875</v>
      </c>
      <c r="BD10" s="12" t="s">
        <v>876</v>
      </c>
      <c r="BE10" s="12" t="s">
        <v>877</v>
      </c>
      <c r="BF10" s="12" t="s">
        <v>878</v>
      </c>
      <c r="BG10" s="12" t="s">
        <v>879</v>
      </c>
      <c r="BH10" s="12" t="s">
        <v>880</v>
      </c>
      <c r="BI10" s="12" t="s">
        <v>881</v>
      </c>
      <c r="BJ10" s="12" t="s">
        <v>882</v>
      </c>
      <c r="BK10" s="12" t="s">
        <v>370</v>
      </c>
      <c r="BL10" s="12" t="s">
        <v>883</v>
      </c>
      <c r="BM10" s="12" t="s">
        <v>884</v>
      </c>
      <c r="BN10" s="12" t="s">
        <v>885</v>
      </c>
      <c r="BO10" s="12" t="s">
        <v>886</v>
      </c>
      <c r="BP10" s="12" t="s">
        <v>887</v>
      </c>
      <c r="BQ10" t="s">
        <v>888</v>
      </c>
      <c r="BR10" t="s">
        <v>290</v>
      </c>
      <c r="BS10" s="12" t="s">
        <v>889</v>
      </c>
      <c r="BT10" t="s">
        <v>890</v>
      </c>
      <c r="BU10" t="s">
        <v>290</v>
      </c>
      <c r="BV10" s="12" t="s">
        <v>891</v>
      </c>
      <c r="BW10" t="s">
        <v>892</v>
      </c>
      <c r="BX10" t="s">
        <v>290</v>
      </c>
      <c r="BY10" s="12" t="s">
        <v>893</v>
      </c>
      <c r="BZ10" t="s">
        <v>894</v>
      </c>
      <c r="CA10" s="12" t="s">
        <v>895</v>
      </c>
      <c r="CB10" s="12" t="s">
        <v>896</v>
      </c>
      <c r="CC10" s="12" t="s">
        <v>897</v>
      </c>
      <c r="CD10" s="12" t="s">
        <v>898</v>
      </c>
      <c r="CE10" s="12" t="s">
        <v>899</v>
      </c>
      <c r="CF10" s="12" t="s">
        <v>900</v>
      </c>
      <c r="CG10" s="12" t="s">
        <v>901</v>
      </c>
      <c r="CH10" s="12" t="s">
        <v>902</v>
      </c>
      <c r="CI10" s="12" t="s">
        <v>903</v>
      </c>
      <c r="CJ10" s="12" t="s">
        <v>904</v>
      </c>
      <c r="CK10" s="12" t="s">
        <v>905</v>
      </c>
      <c r="CL10" s="12" t="s">
        <v>906</v>
      </c>
      <c r="CM10" s="12" t="s">
        <v>907</v>
      </c>
      <c r="CN10" s="12" t="s">
        <v>908</v>
      </c>
    </row>
    <row r="11" spans="1:92" x14ac:dyDescent="0.25">
      <c r="A11" s="12" t="s">
        <v>221</v>
      </c>
      <c r="B11" s="12" t="s">
        <v>528</v>
      </c>
      <c r="C11" s="12" t="s">
        <v>529</v>
      </c>
      <c r="D11" s="12" t="s">
        <v>909</v>
      </c>
      <c r="E11" s="12" t="s">
        <v>397</v>
      </c>
      <c r="F11" s="12" t="s">
        <v>910</v>
      </c>
      <c r="G11" s="12" t="s">
        <v>911</v>
      </c>
      <c r="H11" s="12" t="s">
        <v>316</v>
      </c>
      <c r="I11" s="12" t="s">
        <v>912</v>
      </c>
      <c r="J11" s="12" t="s">
        <v>913</v>
      </c>
      <c r="K11" s="12" t="s">
        <v>707</v>
      </c>
      <c r="L11" s="12" t="s">
        <v>914</v>
      </c>
      <c r="M11" t="s">
        <v>915</v>
      </c>
      <c r="N11" s="12" t="s">
        <v>916</v>
      </c>
      <c r="O11" t="s">
        <v>917</v>
      </c>
      <c r="P11" t="s">
        <v>918</v>
      </c>
      <c r="Q11" t="s">
        <v>919</v>
      </c>
      <c r="R11" s="12" t="s">
        <v>920</v>
      </c>
      <c r="S11" s="12" t="s">
        <v>921</v>
      </c>
      <c r="T11" s="12" t="s">
        <v>922</v>
      </c>
      <c r="U11" s="12" t="s">
        <v>923</v>
      </c>
      <c r="V11" s="12" t="s">
        <v>924</v>
      </c>
      <c r="W11" s="12" t="s">
        <v>925</v>
      </c>
      <c r="X11" s="12" t="s">
        <v>926</v>
      </c>
      <c r="Y11" s="12" t="s">
        <v>927</v>
      </c>
      <c r="Z11" s="12" t="s">
        <v>928</v>
      </c>
      <c r="AA11" s="12" t="s">
        <v>929</v>
      </c>
      <c r="AB11" s="12" t="s">
        <v>930</v>
      </c>
      <c r="AC11" s="12" t="s">
        <v>931</v>
      </c>
      <c r="AD11" s="12" t="s">
        <v>932</v>
      </c>
      <c r="AE11" s="12" t="s">
        <v>933</v>
      </c>
      <c r="AF11" s="12" t="s">
        <v>934</v>
      </c>
      <c r="AG11" s="12" t="s">
        <v>935</v>
      </c>
      <c r="AH11" s="12" t="s">
        <v>936</v>
      </c>
      <c r="AI11" s="12" t="s">
        <v>937</v>
      </c>
      <c r="AJ11" s="12" t="s">
        <v>938</v>
      </c>
      <c r="AK11" s="12" t="s">
        <v>939</v>
      </c>
      <c r="AL11" s="12" t="s">
        <v>940</v>
      </c>
      <c r="AM11" s="12" t="s">
        <v>941</v>
      </c>
      <c r="AN11" s="12" t="s">
        <v>942</v>
      </c>
      <c r="AO11" s="12" t="s">
        <v>943</v>
      </c>
      <c r="AP11" s="12" t="s">
        <v>944</v>
      </c>
      <c r="AQ11" s="12" t="s">
        <v>555</v>
      </c>
      <c r="AR11" s="12" t="s">
        <v>945</v>
      </c>
      <c r="AS11" s="12" t="s">
        <v>946</v>
      </c>
      <c r="AT11" s="12" t="s">
        <v>947</v>
      </c>
      <c r="AU11" s="12" t="s">
        <v>948</v>
      </c>
      <c r="AV11" s="12" t="s">
        <v>713</v>
      </c>
      <c r="AW11" s="12" t="s">
        <v>949</v>
      </c>
      <c r="AX11" s="12" t="s">
        <v>950</v>
      </c>
      <c r="AY11" s="12" t="s">
        <v>951</v>
      </c>
      <c r="AZ11" s="12" t="s">
        <v>952</v>
      </c>
      <c r="BA11" s="12" t="s">
        <v>953</v>
      </c>
      <c r="BB11" s="12" t="s">
        <v>274</v>
      </c>
      <c r="BC11" s="12" t="s">
        <v>954</v>
      </c>
      <c r="BD11" s="12" t="s">
        <v>955</v>
      </c>
      <c r="BE11" s="12" t="s">
        <v>956</v>
      </c>
      <c r="BF11" s="12" t="s">
        <v>365</v>
      </c>
      <c r="BG11" s="12" t="s">
        <v>957</v>
      </c>
      <c r="BH11" s="12" t="s">
        <v>958</v>
      </c>
      <c r="BI11" s="12" t="s">
        <v>959</v>
      </c>
      <c r="BJ11" s="12" t="s">
        <v>960</v>
      </c>
      <c r="BK11" s="12" t="s">
        <v>961</v>
      </c>
      <c r="BL11" s="12" t="s">
        <v>371</v>
      </c>
      <c r="BM11" s="12" t="s">
        <v>372</v>
      </c>
      <c r="BN11" s="12" t="s">
        <v>373</v>
      </c>
      <c r="BO11" s="12" t="s">
        <v>373</v>
      </c>
      <c r="BP11" s="12" t="s">
        <v>372</v>
      </c>
      <c r="BQ11" t="s">
        <v>372</v>
      </c>
      <c r="BR11" t="s">
        <v>373</v>
      </c>
      <c r="BS11" s="12" t="s">
        <v>372</v>
      </c>
      <c r="BT11" t="s">
        <v>372</v>
      </c>
      <c r="BU11" t="s">
        <v>373</v>
      </c>
      <c r="BV11" s="12" t="s">
        <v>372</v>
      </c>
      <c r="BW11" t="s">
        <v>372</v>
      </c>
      <c r="BX11" t="s">
        <v>373</v>
      </c>
      <c r="BY11" s="12" t="s">
        <v>962</v>
      </c>
      <c r="BZ11" t="s">
        <v>963</v>
      </c>
      <c r="CA11" s="12" t="s">
        <v>964</v>
      </c>
      <c r="CB11" s="12" t="s">
        <v>965</v>
      </c>
      <c r="CC11" s="12" t="s">
        <v>966</v>
      </c>
      <c r="CD11" s="12" t="s">
        <v>967</v>
      </c>
      <c r="CE11" s="12" t="s">
        <v>290</v>
      </c>
      <c r="CF11" s="12" t="s">
        <v>968</v>
      </c>
      <c r="CG11" s="12" t="s">
        <v>969</v>
      </c>
      <c r="CH11" s="12" t="s">
        <v>970</v>
      </c>
      <c r="CI11" s="12" t="s">
        <v>971</v>
      </c>
      <c r="CJ11" s="12" t="s">
        <v>972</v>
      </c>
      <c r="CK11" s="12" t="s">
        <v>973</v>
      </c>
      <c r="CL11" s="12" t="s">
        <v>974</v>
      </c>
      <c r="CM11" s="12" t="s">
        <v>975</v>
      </c>
      <c r="CN11" s="12" t="s">
        <v>976</v>
      </c>
    </row>
    <row r="12" spans="1:92" x14ac:dyDescent="0.25">
      <c r="A12" s="12" t="s">
        <v>17</v>
      </c>
      <c r="B12" s="12" t="s">
        <v>977</v>
      </c>
      <c r="C12" s="12" t="s">
        <v>529</v>
      </c>
      <c r="D12" s="12" t="s">
        <v>978</v>
      </c>
      <c r="E12" s="12" t="s">
        <v>979</v>
      </c>
      <c r="F12" s="12" t="s">
        <v>980</v>
      </c>
      <c r="G12" s="12" t="s">
        <v>981</v>
      </c>
      <c r="H12" s="12" t="s">
        <v>316</v>
      </c>
      <c r="I12" s="12" t="s">
        <v>371</v>
      </c>
      <c r="J12" s="12" t="s">
        <v>982</v>
      </c>
      <c r="K12" s="12" t="s">
        <v>707</v>
      </c>
      <c r="L12" s="12" t="s">
        <v>983</v>
      </c>
      <c r="M12" t="s">
        <v>984</v>
      </c>
      <c r="N12" s="12" t="s">
        <v>985</v>
      </c>
      <c r="O12" t="s">
        <v>986</v>
      </c>
      <c r="P12" t="s">
        <v>987</v>
      </c>
      <c r="Q12" t="s">
        <v>988</v>
      </c>
      <c r="R12" s="12" t="s">
        <v>989</v>
      </c>
      <c r="S12" s="12" t="s">
        <v>990</v>
      </c>
      <c r="T12" s="12" t="s">
        <v>991</v>
      </c>
      <c r="U12" s="12" t="s">
        <v>992</v>
      </c>
      <c r="V12" s="12" t="s">
        <v>993</v>
      </c>
      <c r="W12" s="12" t="s">
        <v>994</v>
      </c>
      <c r="X12" s="12" t="s">
        <v>995</v>
      </c>
      <c r="Y12" s="12" t="s">
        <v>996</v>
      </c>
      <c r="Z12" s="12" t="s">
        <v>997</v>
      </c>
      <c r="AA12" s="12" t="s">
        <v>998</v>
      </c>
      <c r="AB12" s="12" t="s">
        <v>999</v>
      </c>
      <c r="AC12" s="12" t="s">
        <v>1000</v>
      </c>
      <c r="AD12" s="12" t="s">
        <v>1001</v>
      </c>
      <c r="AE12" s="12" t="s">
        <v>1002</v>
      </c>
      <c r="AF12" s="12" t="s">
        <v>1003</v>
      </c>
      <c r="AG12" s="12" t="s">
        <v>1004</v>
      </c>
      <c r="AH12" s="12" t="s">
        <v>1005</v>
      </c>
      <c r="AI12" s="12" t="s">
        <v>1006</v>
      </c>
      <c r="AJ12" s="12" t="s">
        <v>1007</v>
      </c>
      <c r="AK12" s="12" t="s">
        <v>1008</v>
      </c>
      <c r="AL12" s="12" t="s">
        <v>1009</v>
      </c>
      <c r="AM12" s="12" t="s">
        <v>1010</v>
      </c>
      <c r="AN12" s="12" t="s">
        <v>1011</v>
      </c>
      <c r="AO12" s="12" t="s">
        <v>1012</v>
      </c>
      <c r="AP12" s="12" t="s">
        <v>1013</v>
      </c>
      <c r="AQ12" s="12" t="s">
        <v>1014</v>
      </c>
      <c r="AR12" s="12" t="s">
        <v>1015</v>
      </c>
      <c r="AS12" s="12" t="s">
        <v>1016</v>
      </c>
      <c r="AT12" s="12" t="s">
        <v>1017</v>
      </c>
      <c r="AU12" s="12" t="s">
        <v>1018</v>
      </c>
      <c r="AV12" s="12" t="s">
        <v>534</v>
      </c>
      <c r="AW12" s="12" t="s">
        <v>1019</v>
      </c>
      <c r="AX12" s="12" t="s">
        <v>1020</v>
      </c>
      <c r="AY12" s="12" t="s">
        <v>1021</v>
      </c>
      <c r="AZ12" s="12" t="s">
        <v>1022</v>
      </c>
      <c r="BA12" s="12" t="s">
        <v>1023</v>
      </c>
      <c r="BB12" s="12" t="s">
        <v>274</v>
      </c>
      <c r="BC12" s="12" t="s">
        <v>1024</v>
      </c>
      <c r="BD12" s="12" t="s">
        <v>1025</v>
      </c>
      <c r="BE12" s="12" t="s">
        <v>1026</v>
      </c>
      <c r="BF12" s="12" t="s">
        <v>1027</v>
      </c>
      <c r="BG12" s="12" t="s">
        <v>1028</v>
      </c>
      <c r="BH12" s="12" t="s">
        <v>1029</v>
      </c>
      <c r="BI12" s="12" t="s">
        <v>1030</v>
      </c>
      <c r="BJ12" s="12" t="s">
        <v>1031</v>
      </c>
      <c r="BK12" s="12" t="s">
        <v>1032</v>
      </c>
      <c r="BL12" s="12" t="s">
        <v>1033</v>
      </c>
      <c r="BM12" s="12" t="s">
        <v>1034</v>
      </c>
      <c r="BN12" s="12" t="s">
        <v>1035</v>
      </c>
      <c r="BO12" s="12" t="s">
        <v>1036</v>
      </c>
      <c r="BP12" s="12" t="s">
        <v>373</v>
      </c>
      <c r="BQ12" t="s">
        <v>1037</v>
      </c>
      <c r="BR12" t="s">
        <v>1038</v>
      </c>
      <c r="BS12" s="12" t="s">
        <v>373</v>
      </c>
      <c r="BT12" t="s">
        <v>1039</v>
      </c>
      <c r="BU12" t="s">
        <v>1040</v>
      </c>
      <c r="BV12" s="12" t="s">
        <v>373</v>
      </c>
      <c r="BW12" t="s">
        <v>1041</v>
      </c>
      <c r="BX12" t="s">
        <v>290</v>
      </c>
      <c r="BY12" s="12" t="s">
        <v>373</v>
      </c>
      <c r="BZ12" t="s">
        <v>1042</v>
      </c>
      <c r="CA12" s="12" t="s">
        <v>373</v>
      </c>
      <c r="CB12" s="12" t="s">
        <v>1043</v>
      </c>
      <c r="CC12" s="12" t="s">
        <v>1044</v>
      </c>
      <c r="CD12" s="12" t="s">
        <v>1045</v>
      </c>
      <c r="CE12" s="12" t="s">
        <v>1046</v>
      </c>
      <c r="CF12" s="12" t="s">
        <v>373</v>
      </c>
      <c r="CG12" s="12" t="s">
        <v>1047</v>
      </c>
      <c r="CH12" s="12" t="s">
        <v>1048</v>
      </c>
      <c r="CI12" s="12" t="s">
        <v>1049</v>
      </c>
      <c r="CJ12" s="12" t="s">
        <v>1050</v>
      </c>
      <c r="CK12" s="12" t="s">
        <v>1051</v>
      </c>
      <c r="CL12" s="12" t="s">
        <v>1052</v>
      </c>
      <c r="CM12" s="12" t="s">
        <v>1053</v>
      </c>
      <c r="CN12" s="12" t="s">
        <v>1054</v>
      </c>
    </row>
    <row r="13" spans="1:92" x14ac:dyDescent="0.25">
      <c r="A13" s="12" t="s">
        <v>17</v>
      </c>
      <c r="B13" s="12" t="s">
        <v>977</v>
      </c>
      <c r="C13" s="12" t="s">
        <v>1055</v>
      </c>
      <c r="D13" s="12" t="s">
        <v>1056</v>
      </c>
      <c r="E13" s="12" t="s">
        <v>979</v>
      </c>
      <c r="F13" s="12" t="s">
        <v>1057</v>
      </c>
      <c r="G13" s="12" t="s">
        <v>1058</v>
      </c>
      <c r="H13" s="12" t="s">
        <v>316</v>
      </c>
      <c r="I13" s="12" t="s">
        <v>371</v>
      </c>
      <c r="J13" s="12" t="s">
        <v>1059</v>
      </c>
      <c r="K13" s="12" t="s">
        <v>319</v>
      </c>
      <c r="L13" s="12" t="s">
        <v>1060</v>
      </c>
      <c r="M13" t="s">
        <v>1061</v>
      </c>
      <c r="N13" s="12" t="s">
        <v>1062</v>
      </c>
      <c r="O13" t="s">
        <v>1063</v>
      </c>
      <c r="P13" t="s">
        <v>1064</v>
      </c>
      <c r="Q13" t="s">
        <v>1065</v>
      </c>
      <c r="R13" s="12" t="s">
        <v>1066</v>
      </c>
      <c r="S13" s="12" t="s">
        <v>1067</v>
      </c>
      <c r="T13" s="12" t="s">
        <v>1068</v>
      </c>
      <c r="U13" s="12" t="s">
        <v>1069</v>
      </c>
      <c r="V13" s="12" t="s">
        <v>1070</v>
      </c>
      <c r="W13" s="12" t="s">
        <v>466</v>
      </c>
      <c r="X13" s="12" t="s">
        <v>1071</v>
      </c>
      <c r="Y13" s="12" t="s">
        <v>1072</v>
      </c>
      <c r="Z13" s="12" t="s">
        <v>1073</v>
      </c>
      <c r="AA13" s="12" t="s">
        <v>1074</v>
      </c>
      <c r="AB13" s="12" t="s">
        <v>1075</v>
      </c>
      <c r="AC13" s="12" t="s">
        <v>1076</v>
      </c>
      <c r="AD13" s="12" t="s">
        <v>1077</v>
      </c>
      <c r="AE13" s="12" t="s">
        <v>1078</v>
      </c>
      <c r="AF13" s="12" t="s">
        <v>1079</v>
      </c>
      <c r="AG13" s="12" t="s">
        <v>1080</v>
      </c>
      <c r="AH13" s="12" t="s">
        <v>1081</v>
      </c>
      <c r="AI13" s="12" t="s">
        <v>1082</v>
      </c>
      <c r="AJ13" s="12" t="s">
        <v>1083</v>
      </c>
      <c r="AK13" s="12" t="s">
        <v>1084</v>
      </c>
      <c r="AL13" s="12" t="s">
        <v>1085</v>
      </c>
      <c r="AM13" s="12" t="s">
        <v>1086</v>
      </c>
      <c r="AN13" s="12" t="s">
        <v>1087</v>
      </c>
      <c r="AO13" s="12" t="s">
        <v>1088</v>
      </c>
      <c r="AP13" s="12" t="s">
        <v>1089</v>
      </c>
      <c r="AQ13" s="12" t="s">
        <v>1090</v>
      </c>
      <c r="AR13" s="12" t="s">
        <v>1091</v>
      </c>
      <c r="AS13" s="12" t="s">
        <v>1092</v>
      </c>
      <c r="AT13" s="12" t="s">
        <v>1093</v>
      </c>
      <c r="AU13" s="12" t="s">
        <v>1094</v>
      </c>
      <c r="AV13" s="12" t="s">
        <v>1095</v>
      </c>
      <c r="AW13" s="12" t="s">
        <v>1096</v>
      </c>
      <c r="AX13" s="12" t="s">
        <v>1097</v>
      </c>
      <c r="AY13" s="12" t="s">
        <v>1098</v>
      </c>
      <c r="AZ13" s="12" t="s">
        <v>1099</v>
      </c>
      <c r="BA13" s="12" t="s">
        <v>1100</v>
      </c>
      <c r="BB13" s="12" t="s">
        <v>713</v>
      </c>
      <c r="BC13" s="12" t="s">
        <v>1101</v>
      </c>
      <c r="BD13" s="12" t="s">
        <v>1102</v>
      </c>
      <c r="BE13" s="12" t="s">
        <v>1103</v>
      </c>
      <c r="BF13" s="12" t="s">
        <v>1104</v>
      </c>
      <c r="BG13" s="12" t="s">
        <v>1105</v>
      </c>
      <c r="BH13" s="12" t="s">
        <v>1106</v>
      </c>
      <c r="BI13" s="12" t="s">
        <v>1107</v>
      </c>
      <c r="BJ13" s="12" t="s">
        <v>1108</v>
      </c>
      <c r="BK13" s="12" t="s">
        <v>1109</v>
      </c>
      <c r="BL13" s="12" t="s">
        <v>1110</v>
      </c>
      <c r="BM13" s="12" t="s">
        <v>1111</v>
      </c>
      <c r="BN13" s="12" t="s">
        <v>1112</v>
      </c>
      <c r="BO13" s="12" t="s">
        <v>1113</v>
      </c>
      <c r="BP13" s="12" t="s">
        <v>373</v>
      </c>
      <c r="BQ13" t="s">
        <v>1114</v>
      </c>
      <c r="BR13" t="s">
        <v>290</v>
      </c>
      <c r="BS13" s="12" t="s">
        <v>373</v>
      </c>
      <c r="BT13" t="s">
        <v>1115</v>
      </c>
      <c r="BU13" t="s">
        <v>290</v>
      </c>
      <c r="BV13" s="12" t="s">
        <v>373</v>
      </c>
      <c r="BW13" t="s">
        <v>1116</v>
      </c>
      <c r="BX13" t="s">
        <v>290</v>
      </c>
      <c r="BY13" s="12" t="s">
        <v>373</v>
      </c>
      <c r="BZ13" t="s">
        <v>1117</v>
      </c>
      <c r="CA13" s="12" t="s">
        <v>373</v>
      </c>
      <c r="CB13" s="12" t="s">
        <v>1118</v>
      </c>
      <c r="CC13" s="12" t="s">
        <v>1119</v>
      </c>
      <c r="CD13" s="12" t="s">
        <v>1120</v>
      </c>
      <c r="CE13" s="12" t="s">
        <v>1121</v>
      </c>
      <c r="CF13" s="12" t="s">
        <v>373</v>
      </c>
      <c r="CG13" s="12" t="s">
        <v>1122</v>
      </c>
      <c r="CH13" s="12" t="s">
        <v>1123</v>
      </c>
      <c r="CI13" s="12" t="s">
        <v>1124</v>
      </c>
      <c r="CJ13" s="12" t="s">
        <v>1125</v>
      </c>
      <c r="CK13" s="12" t="s">
        <v>1126</v>
      </c>
      <c r="CL13" s="12" t="s">
        <v>1127</v>
      </c>
      <c r="CM13" s="12" t="s">
        <v>1128</v>
      </c>
      <c r="CN13" s="12" t="s">
        <v>1129</v>
      </c>
    </row>
    <row r="14" spans="1:92" x14ac:dyDescent="0.25">
      <c r="A14" s="12" t="s">
        <v>448</v>
      </c>
      <c r="B14" s="12" t="s">
        <v>528</v>
      </c>
      <c r="C14" s="12" t="s">
        <v>395</v>
      </c>
      <c r="D14" s="12" t="s">
        <v>1130</v>
      </c>
      <c r="E14" s="12" t="s">
        <v>397</v>
      </c>
      <c r="F14" s="12" t="s">
        <v>1131</v>
      </c>
      <c r="G14" s="12" t="s">
        <v>1132</v>
      </c>
      <c r="H14" s="12" t="s">
        <v>316</v>
      </c>
      <c r="I14" s="12" t="s">
        <v>1133</v>
      </c>
      <c r="J14" s="12" t="s">
        <v>1134</v>
      </c>
      <c r="K14" s="12" t="s">
        <v>319</v>
      </c>
      <c r="L14" s="12" t="s">
        <v>1135</v>
      </c>
      <c r="M14" t="s">
        <v>274</v>
      </c>
      <c r="N14" s="12" t="s">
        <v>371</v>
      </c>
      <c r="O14" t="s">
        <v>373</v>
      </c>
      <c r="P14" t="s">
        <v>373</v>
      </c>
      <c r="Q14" t="s">
        <v>373</v>
      </c>
      <c r="R14" s="12" t="s">
        <v>373</v>
      </c>
      <c r="S14" s="12" t="s">
        <v>1136</v>
      </c>
      <c r="T14" s="12" t="s">
        <v>1137</v>
      </c>
      <c r="U14" s="12" t="s">
        <v>1138</v>
      </c>
      <c r="V14" s="12" t="s">
        <v>1139</v>
      </c>
      <c r="W14" s="12" t="s">
        <v>371</v>
      </c>
      <c r="X14" s="12" t="s">
        <v>1140</v>
      </c>
      <c r="Y14" s="12" t="s">
        <v>1141</v>
      </c>
      <c r="Z14" s="12" t="s">
        <v>1142</v>
      </c>
      <c r="AA14" s="12" t="s">
        <v>316</v>
      </c>
      <c r="AB14" s="12" t="s">
        <v>1143</v>
      </c>
      <c r="AC14" s="12" t="s">
        <v>1144</v>
      </c>
      <c r="AD14" s="12" t="s">
        <v>316</v>
      </c>
      <c r="AE14" s="12" t="s">
        <v>1145</v>
      </c>
      <c r="AF14" s="12" t="s">
        <v>1146</v>
      </c>
      <c r="AG14" s="12" t="s">
        <v>1147</v>
      </c>
      <c r="AH14" s="12" t="s">
        <v>1146</v>
      </c>
      <c r="AI14" s="12" t="s">
        <v>371</v>
      </c>
      <c r="AJ14" s="12" t="s">
        <v>372</v>
      </c>
      <c r="AK14" s="12" t="s">
        <v>373</v>
      </c>
      <c r="AL14" s="12" t="s">
        <v>373</v>
      </c>
      <c r="AM14" s="12" t="s">
        <v>371</v>
      </c>
      <c r="AN14" s="12" t="s">
        <v>372</v>
      </c>
      <c r="AO14" s="12" t="s">
        <v>373</v>
      </c>
      <c r="AP14" s="12" t="s">
        <v>373</v>
      </c>
      <c r="AQ14" s="12" t="s">
        <v>555</v>
      </c>
      <c r="AR14" s="12" t="s">
        <v>1148</v>
      </c>
      <c r="AS14" s="12" t="s">
        <v>1149</v>
      </c>
      <c r="AT14" s="12" t="s">
        <v>274</v>
      </c>
      <c r="AU14" s="12" t="s">
        <v>1150</v>
      </c>
      <c r="AV14" s="12" t="s">
        <v>274</v>
      </c>
      <c r="AW14" s="12" t="s">
        <v>1151</v>
      </c>
      <c r="AX14" s="12" t="s">
        <v>1152</v>
      </c>
      <c r="AY14" s="12" t="s">
        <v>1153</v>
      </c>
      <c r="AZ14" s="12" t="s">
        <v>1154</v>
      </c>
      <c r="BA14" s="12" t="s">
        <v>1155</v>
      </c>
      <c r="BB14" s="12" t="s">
        <v>713</v>
      </c>
      <c r="BC14" s="12" t="s">
        <v>1156</v>
      </c>
      <c r="BD14" s="12" t="s">
        <v>1157</v>
      </c>
      <c r="BE14" s="12" t="s">
        <v>1158</v>
      </c>
      <c r="BF14" s="12" t="s">
        <v>1159</v>
      </c>
      <c r="BG14" s="12" t="s">
        <v>1160</v>
      </c>
      <c r="BH14" s="12" t="s">
        <v>371</v>
      </c>
      <c r="BI14" s="12" t="s">
        <v>372</v>
      </c>
      <c r="BJ14" s="12" t="s">
        <v>373</v>
      </c>
      <c r="BK14" s="12" t="s">
        <v>373</v>
      </c>
      <c r="BL14" s="12" t="s">
        <v>371</v>
      </c>
      <c r="BM14" s="12" t="s">
        <v>372</v>
      </c>
      <c r="BN14" s="12" t="s">
        <v>373</v>
      </c>
      <c r="BO14" s="12" t="s">
        <v>373</v>
      </c>
      <c r="BP14" s="12" t="s">
        <v>372</v>
      </c>
      <c r="BQ14" t="s">
        <v>372</v>
      </c>
      <c r="BR14" t="s">
        <v>373</v>
      </c>
      <c r="BS14" s="12" t="s">
        <v>372</v>
      </c>
      <c r="BT14" t="s">
        <v>372</v>
      </c>
      <c r="BU14" t="s">
        <v>373</v>
      </c>
      <c r="BV14" s="12" t="s">
        <v>372</v>
      </c>
      <c r="BW14" t="s">
        <v>372</v>
      </c>
      <c r="BX14" t="s">
        <v>373</v>
      </c>
      <c r="BY14" s="12" t="s">
        <v>372</v>
      </c>
      <c r="BZ14" t="s">
        <v>372</v>
      </c>
      <c r="CA14" s="12" t="s">
        <v>372</v>
      </c>
      <c r="CB14" s="12" t="s">
        <v>1161</v>
      </c>
      <c r="CC14" s="12" t="s">
        <v>1162</v>
      </c>
      <c r="CD14" s="12" t="s">
        <v>290</v>
      </c>
      <c r="CE14" s="12" t="s">
        <v>290</v>
      </c>
      <c r="CF14" s="12" t="s">
        <v>372</v>
      </c>
      <c r="CG14" s="12" t="s">
        <v>1161</v>
      </c>
      <c r="CH14" s="12" t="s">
        <v>1163</v>
      </c>
      <c r="CI14" s="12" t="s">
        <v>1164</v>
      </c>
      <c r="CJ14" s="12" t="s">
        <v>316</v>
      </c>
      <c r="CK14" s="12" t="s">
        <v>1165</v>
      </c>
      <c r="CL14" s="12" t="s">
        <v>1166</v>
      </c>
      <c r="CM14" s="12" t="s">
        <v>1167</v>
      </c>
      <c r="CN14" s="12" t="s">
        <v>1168</v>
      </c>
    </row>
    <row r="15" spans="1:92" x14ac:dyDescent="0.25">
      <c r="A15" s="12" t="s">
        <v>448</v>
      </c>
      <c r="B15" s="12" t="s">
        <v>528</v>
      </c>
      <c r="C15" s="12" t="s">
        <v>1055</v>
      </c>
      <c r="D15" s="12" t="s">
        <v>1169</v>
      </c>
      <c r="E15" s="12" t="s">
        <v>397</v>
      </c>
      <c r="F15" s="12" t="s">
        <v>1170</v>
      </c>
      <c r="G15" s="12" t="s">
        <v>1171</v>
      </c>
      <c r="H15" s="12" t="s">
        <v>316</v>
      </c>
      <c r="I15" s="12" t="s">
        <v>1172</v>
      </c>
      <c r="J15" s="12" t="s">
        <v>1173</v>
      </c>
      <c r="K15" s="12" t="s">
        <v>231</v>
      </c>
      <c r="L15" s="12" t="s">
        <v>1174</v>
      </c>
      <c r="M15" t="s">
        <v>1175</v>
      </c>
      <c r="N15" s="12" t="s">
        <v>1176</v>
      </c>
      <c r="O15" t="s">
        <v>1177</v>
      </c>
      <c r="P15" t="s">
        <v>1178</v>
      </c>
      <c r="Q15" t="s">
        <v>759</v>
      </c>
      <c r="R15" s="12" t="s">
        <v>1179</v>
      </c>
      <c r="S15" s="12" t="s">
        <v>1180</v>
      </c>
      <c r="T15" s="12" t="s">
        <v>1181</v>
      </c>
      <c r="U15" s="12" t="s">
        <v>1182</v>
      </c>
      <c r="V15" s="12" t="s">
        <v>1183</v>
      </c>
      <c r="W15" s="12" t="s">
        <v>1184</v>
      </c>
      <c r="X15" s="12" t="s">
        <v>1185</v>
      </c>
      <c r="Y15" s="12" t="s">
        <v>1186</v>
      </c>
      <c r="Z15" s="12" t="s">
        <v>1187</v>
      </c>
      <c r="AA15" s="12" t="s">
        <v>1061</v>
      </c>
      <c r="AB15" s="12" t="s">
        <v>1188</v>
      </c>
      <c r="AC15" s="12" t="s">
        <v>1189</v>
      </c>
      <c r="AD15" s="12" t="s">
        <v>1190</v>
      </c>
      <c r="AE15" s="12" t="s">
        <v>1191</v>
      </c>
      <c r="AF15" s="12" t="s">
        <v>1192</v>
      </c>
      <c r="AG15" s="12" t="s">
        <v>1193</v>
      </c>
      <c r="AH15" s="12" t="s">
        <v>1194</v>
      </c>
      <c r="AI15" s="12" t="s">
        <v>1195</v>
      </c>
      <c r="AJ15" s="12" t="s">
        <v>1196</v>
      </c>
      <c r="AK15" s="12" t="s">
        <v>1197</v>
      </c>
      <c r="AL15" s="12" t="s">
        <v>1198</v>
      </c>
      <c r="AM15" s="12" t="s">
        <v>1199</v>
      </c>
      <c r="AN15" s="12" t="s">
        <v>1200</v>
      </c>
      <c r="AO15" s="12" t="s">
        <v>1201</v>
      </c>
      <c r="AP15" s="12" t="s">
        <v>1202</v>
      </c>
      <c r="AQ15" s="12" t="s">
        <v>555</v>
      </c>
      <c r="AR15" s="12" t="s">
        <v>1203</v>
      </c>
      <c r="AS15" s="12" t="s">
        <v>1204</v>
      </c>
      <c r="AT15" s="12" t="s">
        <v>1205</v>
      </c>
      <c r="AU15" s="12" t="s">
        <v>1206</v>
      </c>
      <c r="AV15" s="12" t="s">
        <v>268</v>
      </c>
      <c r="AW15" s="12" t="s">
        <v>1207</v>
      </c>
      <c r="AX15" s="12" t="s">
        <v>1208</v>
      </c>
      <c r="AY15" s="12" t="s">
        <v>1209</v>
      </c>
      <c r="AZ15" s="12" t="s">
        <v>1210</v>
      </c>
      <c r="BA15" s="12" t="s">
        <v>1211</v>
      </c>
      <c r="BB15" s="12" t="s">
        <v>713</v>
      </c>
      <c r="BC15" s="12" t="s">
        <v>1212</v>
      </c>
      <c r="BD15" s="12" t="s">
        <v>1213</v>
      </c>
      <c r="BE15" s="12" t="s">
        <v>1214</v>
      </c>
      <c r="BF15" s="12" t="s">
        <v>1215</v>
      </c>
      <c r="BG15" s="12" t="s">
        <v>1216</v>
      </c>
      <c r="BH15" s="12" t="s">
        <v>1217</v>
      </c>
      <c r="BI15" s="12" t="s">
        <v>1218</v>
      </c>
      <c r="BJ15" s="12" t="s">
        <v>1219</v>
      </c>
      <c r="BK15" s="12" t="s">
        <v>1220</v>
      </c>
      <c r="BL15" s="12" t="s">
        <v>1221</v>
      </c>
      <c r="BM15" s="12" t="s">
        <v>1222</v>
      </c>
      <c r="BN15" s="12" t="s">
        <v>1223</v>
      </c>
      <c r="BO15" s="12" t="s">
        <v>1224</v>
      </c>
      <c r="BP15" s="12" t="s">
        <v>1225</v>
      </c>
      <c r="BQ15" t="s">
        <v>1226</v>
      </c>
      <c r="BR15" t="s">
        <v>1227</v>
      </c>
      <c r="BS15" s="12" t="s">
        <v>1228</v>
      </c>
      <c r="BT15" t="s">
        <v>1229</v>
      </c>
      <c r="BU15" t="s">
        <v>290</v>
      </c>
      <c r="BV15" s="12" t="s">
        <v>1230</v>
      </c>
      <c r="BW15" t="s">
        <v>1231</v>
      </c>
      <c r="BX15" t="s">
        <v>645</v>
      </c>
      <c r="BY15" s="12" t="s">
        <v>1232</v>
      </c>
      <c r="BZ15" t="s">
        <v>1233</v>
      </c>
      <c r="CA15" s="12" t="s">
        <v>1234</v>
      </c>
      <c r="CB15" s="12" t="s">
        <v>1235</v>
      </c>
      <c r="CC15" s="12" t="s">
        <v>1236</v>
      </c>
      <c r="CD15" s="12" t="s">
        <v>1237</v>
      </c>
      <c r="CE15" s="12" t="s">
        <v>1238</v>
      </c>
      <c r="CF15" s="12" t="s">
        <v>1239</v>
      </c>
      <c r="CG15" s="12" t="s">
        <v>1240</v>
      </c>
      <c r="CH15" s="12" t="s">
        <v>1241</v>
      </c>
      <c r="CI15" s="12" t="s">
        <v>1242</v>
      </c>
      <c r="CJ15" s="12" t="s">
        <v>306</v>
      </c>
      <c r="CK15" s="12" t="s">
        <v>1243</v>
      </c>
      <c r="CL15" s="12" t="s">
        <v>1244</v>
      </c>
      <c r="CM15" s="12" t="s">
        <v>1245</v>
      </c>
      <c r="CN15" s="12" t="s">
        <v>1246</v>
      </c>
    </row>
    <row r="16" spans="1:92" x14ac:dyDescent="0.25">
      <c r="A16" s="12" t="s">
        <v>448</v>
      </c>
      <c r="B16" s="12" t="s">
        <v>1247</v>
      </c>
      <c r="C16" s="12" t="s">
        <v>1248</v>
      </c>
      <c r="D16" s="12" t="s">
        <v>1249</v>
      </c>
      <c r="E16" s="12" t="s">
        <v>313</v>
      </c>
      <c r="F16" s="12" t="s">
        <v>1250</v>
      </c>
      <c r="G16" s="12" t="s">
        <v>1251</v>
      </c>
      <c r="H16" s="12" t="s">
        <v>713</v>
      </c>
      <c r="I16" s="12" t="s">
        <v>1252</v>
      </c>
      <c r="J16" s="12" t="s">
        <v>1253</v>
      </c>
      <c r="K16" s="12" t="s">
        <v>231</v>
      </c>
      <c r="L16" s="12" t="s">
        <v>555</v>
      </c>
      <c r="M16" t="s">
        <v>1254</v>
      </c>
      <c r="N16" s="12" t="s">
        <v>1255</v>
      </c>
      <c r="O16" t="s">
        <v>1256</v>
      </c>
      <c r="P16" t="s">
        <v>1257</v>
      </c>
      <c r="Q16" t="s">
        <v>577</v>
      </c>
      <c r="R16" s="12" t="s">
        <v>274</v>
      </c>
      <c r="S16" s="12" t="s">
        <v>1258</v>
      </c>
      <c r="T16" s="12" t="s">
        <v>1259</v>
      </c>
      <c r="U16" s="12" t="s">
        <v>1260</v>
      </c>
      <c r="V16" s="12" t="s">
        <v>1261</v>
      </c>
      <c r="W16" s="12" t="s">
        <v>1262</v>
      </c>
      <c r="X16" s="12" t="s">
        <v>1263</v>
      </c>
      <c r="Y16" s="12" t="s">
        <v>1264</v>
      </c>
      <c r="Z16" s="12" t="s">
        <v>1265</v>
      </c>
      <c r="AA16" s="12" t="s">
        <v>316</v>
      </c>
      <c r="AB16" s="12" t="s">
        <v>1266</v>
      </c>
      <c r="AC16" s="12" t="s">
        <v>1267</v>
      </c>
      <c r="AD16" s="12" t="s">
        <v>316</v>
      </c>
      <c r="AE16" s="12" t="s">
        <v>1268</v>
      </c>
      <c r="AF16" s="12" t="s">
        <v>1269</v>
      </c>
      <c r="AG16" s="12" t="s">
        <v>1270</v>
      </c>
      <c r="AH16" s="12" t="s">
        <v>1271</v>
      </c>
      <c r="AI16" s="12" t="s">
        <v>1272</v>
      </c>
      <c r="AJ16" s="12" t="s">
        <v>1273</v>
      </c>
      <c r="AK16" s="12" t="s">
        <v>1274</v>
      </c>
      <c r="AL16" s="12" t="s">
        <v>1275</v>
      </c>
      <c r="AM16" s="12" t="s">
        <v>1276</v>
      </c>
      <c r="AN16" s="12" t="s">
        <v>1277</v>
      </c>
      <c r="AO16" s="12" t="s">
        <v>1278</v>
      </c>
      <c r="AP16" s="12" t="s">
        <v>1279</v>
      </c>
      <c r="AQ16" s="12" t="s">
        <v>1280</v>
      </c>
      <c r="AR16" s="12" t="s">
        <v>1281</v>
      </c>
      <c r="AS16" s="12" t="s">
        <v>1282</v>
      </c>
      <c r="AT16" s="12" t="s">
        <v>1283</v>
      </c>
      <c r="AU16" s="12" t="s">
        <v>1284</v>
      </c>
      <c r="AV16" s="12" t="s">
        <v>268</v>
      </c>
      <c r="AW16" s="12" t="s">
        <v>1285</v>
      </c>
      <c r="AX16" s="12" t="s">
        <v>1286</v>
      </c>
      <c r="AY16" s="12" t="s">
        <v>1287</v>
      </c>
      <c r="AZ16" s="12" t="s">
        <v>1288</v>
      </c>
      <c r="BA16" s="12" t="s">
        <v>1289</v>
      </c>
      <c r="BB16" s="12" t="s">
        <v>713</v>
      </c>
      <c r="BC16" s="12" t="s">
        <v>1290</v>
      </c>
      <c r="BD16" s="12" t="s">
        <v>1291</v>
      </c>
      <c r="BE16" s="12" t="s">
        <v>1292</v>
      </c>
      <c r="BF16" s="12" t="s">
        <v>1293</v>
      </c>
      <c r="BG16" s="12" t="s">
        <v>1294</v>
      </c>
      <c r="BH16" s="12" t="s">
        <v>1295</v>
      </c>
      <c r="BI16" s="12" t="s">
        <v>1296</v>
      </c>
      <c r="BJ16" s="12" t="s">
        <v>1297</v>
      </c>
      <c r="BK16" s="12" t="s">
        <v>1298</v>
      </c>
      <c r="BL16" s="12" t="s">
        <v>1299</v>
      </c>
      <c r="BM16" s="12" t="s">
        <v>1300</v>
      </c>
      <c r="BN16" s="12" t="s">
        <v>1301</v>
      </c>
      <c r="BO16" s="12" t="s">
        <v>1302</v>
      </c>
      <c r="BP16" s="12" t="s">
        <v>1303</v>
      </c>
      <c r="BQ16" t="s">
        <v>1304</v>
      </c>
      <c r="BR16" t="s">
        <v>1305</v>
      </c>
      <c r="BS16" s="12" t="s">
        <v>1306</v>
      </c>
      <c r="BT16" t="s">
        <v>1307</v>
      </c>
      <c r="BU16" t="s">
        <v>290</v>
      </c>
      <c r="BV16" s="12" t="s">
        <v>1308</v>
      </c>
      <c r="BW16" t="s">
        <v>1309</v>
      </c>
      <c r="BX16" t="s">
        <v>1310</v>
      </c>
      <c r="BY16" s="12" t="s">
        <v>1311</v>
      </c>
      <c r="BZ16" t="s">
        <v>1312</v>
      </c>
      <c r="CA16" s="12" t="s">
        <v>1313</v>
      </c>
      <c r="CB16" s="12" t="s">
        <v>1314</v>
      </c>
      <c r="CC16" s="12" t="s">
        <v>1315</v>
      </c>
      <c r="CD16" s="12" t="s">
        <v>1316</v>
      </c>
      <c r="CE16" s="12" t="s">
        <v>1317</v>
      </c>
      <c r="CF16" s="12" t="s">
        <v>1318</v>
      </c>
      <c r="CG16" s="12" t="s">
        <v>1319</v>
      </c>
      <c r="CH16" s="12" t="s">
        <v>1320</v>
      </c>
      <c r="CI16" s="12" t="s">
        <v>1321</v>
      </c>
      <c r="CJ16" s="12" t="s">
        <v>1322</v>
      </c>
      <c r="CK16" s="12" t="s">
        <v>1323</v>
      </c>
      <c r="CL16" s="12" t="s">
        <v>1324</v>
      </c>
      <c r="CM16" s="12" t="s">
        <v>1325</v>
      </c>
      <c r="CN16" s="12" t="s">
        <v>1326</v>
      </c>
    </row>
    <row r="17" spans="1:92" x14ac:dyDescent="0.25">
      <c r="A17" s="12" t="s">
        <v>221</v>
      </c>
      <c r="B17" s="12" t="s">
        <v>1327</v>
      </c>
      <c r="C17" s="12" t="s">
        <v>1328</v>
      </c>
      <c r="D17" s="12" t="s">
        <v>1329</v>
      </c>
      <c r="E17" s="12" t="s">
        <v>313</v>
      </c>
      <c r="F17" s="12" t="s">
        <v>1330</v>
      </c>
      <c r="G17" s="12" t="s">
        <v>1330</v>
      </c>
      <c r="H17" s="12" t="s">
        <v>274</v>
      </c>
      <c r="I17" s="12" t="s">
        <v>1331</v>
      </c>
      <c r="J17" s="12" t="s">
        <v>1332</v>
      </c>
      <c r="K17" s="12" t="s">
        <v>231</v>
      </c>
      <c r="L17" s="12" t="s">
        <v>1333</v>
      </c>
      <c r="M17" t="s">
        <v>1334</v>
      </c>
      <c r="N17" s="12" t="s">
        <v>1335</v>
      </c>
      <c r="O17" t="s">
        <v>1336</v>
      </c>
      <c r="P17" t="s">
        <v>1337</v>
      </c>
      <c r="Q17" t="s">
        <v>759</v>
      </c>
      <c r="R17" s="12" t="s">
        <v>1338</v>
      </c>
      <c r="S17" s="12" t="s">
        <v>1339</v>
      </c>
      <c r="T17" s="12" t="s">
        <v>1340</v>
      </c>
      <c r="U17" s="12" t="s">
        <v>1341</v>
      </c>
      <c r="V17" s="12" t="s">
        <v>1342</v>
      </c>
      <c r="W17" s="12" t="s">
        <v>1343</v>
      </c>
      <c r="X17" s="12" t="s">
        <v>1344</v>
      </c>
      <c r="Y17" s="12" t="s">
        <v>1345</v>
      </c>
      <c r="Z17" s="12" t="s">
        <v>1346</v>
      </c>
      <c r="AA17" s="12" t="s">
        <v>1347</v>
      </c>
      <c r="AB17" s="12" t="s">
        <v>1348</v>
      </c>
      <c r="AC17" s="12" t="s">
        <v>1349</v>
      </c>
      <c r="AD17" s="12" t="s">
        <v>1350</v>
      </c>
      <c r="AE17" s="12" t="s">
        <v>1351</v>
      </c>
      <c r="AF17" s="12" t="s">
        <v>1352</v>
      </c>
      <c r="AG17" s="12" t="s">
        <v>1353</v>
      </c>
      <c r="AH17" s="12" t="s">
        <v>1354</v>
      </c>
      <c r="AI17" s="12" t="s">
        <v>1355</v>
      </c>
      <c r="AJ17" s="12" t="s">
        <v>1356</v>
      </c>
      <c r="AK17" s="12" t="s">
        <v>1357</v>
      </c>
      <c r="AL17" s="12" t="s">
        <v>1358</v>
      </c>
      <c r="AM17" s="12" t="s">
        <v>1359</v>
      </c>
      <c r="AN17" s="12" t="s">
        <v>1360</v>
      </c>
      <c r="AO17" s="12" t="s">
        <v>1361</v>
      </c>
      <c r="AP17" s="12" t="s">
        <v>1362</v>
      </c>
      <c r="AQ17" s="12" t="s">
        <v>1363</v>
      </c>
      <c r="AR17" s="12" t="s">
        <v>1364</v>
      </c>
      <c r="AS17" s="12" t="s">
        <v>1365</v>
      </c>
      <c r="AT17" s="12" t="s">
        <v>1366</v>
      </c>
      <c r="AU17" s="12" t="s">
        <v>1367</v>
      </c>
      <c r="AV17" s="12" t="s">
        <v>268</v>
      </c>
      <c r="AW17" s="12" t="s">
        <v>1368</v>
      </c>
      <c r="AX17" s="12" t="s">
        <v>1369</v>
      </c>
      <c r="AY17" s="12" t="s">
        <v>1370</v>
      </c>
      <c r="AZ17" s="12" t="s">
        <v>1371</v>
      </c>
      <c r="BA17" s="12" t="s">
        <v>1372</v>
      </c>
      <c r="BB17" s="12" t="s">
        <v>713</v>
      </c>
      <c r="BC17" s="12" t="s">
        <v>1373</v>
      </c>
      <c r="BD17" s="12" t="s">
        <v>1374</v>
      </c>
      <c r="BE17" s="12" t="s">
        <v>1375</v>
      </c>
      <c r="BF17" s="12" t="s">
        <v>1376</v>
      </c>
      <c r="BG17" s="12" t="s">
        <v>1377</v>
      </c>
      <c r="BH17" s="12" t="s">
        <v>1378</v>
      </c>
      <c r="BI17" s="12" t="s">
        <v>1379</v>
      </c>
      <c r="BJ17" s="12" t="s">
        <v>1380</v>
      </c>
      <c r="BK17" s="12" t="s">
        <v>460</v>
      </c>
      <c r="BL17" s="12" t="s">
        <v>1381</v>
      </c>
      <c r="BM17" s="12" t="s">
        <v>1382</v>
      </c>
      <c r="BN17" s="12" t="s">
        <v>1383</v>
      </c>
      <c r="BO17" s="12" t="s">
        <v>1384</v>
      </c>
      <c r="BP17" s="12" t="s">
        <v>1385</v>
      </c>
      <c r="BQ17" t="s">
        <v>1386</v>
      </c>
      <c r="BR17" t="s">
        <v>1387</v>
      </c>
      <c r="BS17" s="12" t="s">
        <v>1388</v>
      </c>
      <c r="BT17" t="s">
        <v>1389</v>
      </c>
      <c r="BU17" t="s">
        <v>290</v>
      </c>
      <c r="BV17" s="12" t="s">
        <v>1390</v>
      </c>
      <c r="BW17" t="s">
        <v>1391</v>
      </c>
      <c r="BX17" t="s">
        <v>290</v>
      </c>
      <c r="BY17" s="12" t="s">
        <v>1392</v>
      </c>
      <c r="BZ17" t="s">
        <v>1393</v>
      </c>
      <c r="CA17" s="12" t="s">
        <v>1394</v>
      </c>
      <c r="CB17" s="12" t="s">
        <v>1395</v>
      </c>
      <c r="CC17" s="12" t="s">
        <v>1396</v>
      </c>
      <c r="CD17" s="12" t="s">
        <v>1397</v>
      </c>
      <c r="CE17" s="12" t="s">
        <v>1398</v>
      </c>
      <c r="CF17" s="12" t="s">
        <v>1399</v>
      </c>
      <c r="CG17" s="12" t="s">
        <v>1400</v>
      </c>
      <c r="CH17" s="12" t="s">
        <v>1401</v>
      </c>
      <c r="CI17" s="12" t="s">
        <v>1402</v>
      </c>
      <c r="CJ17" s="12" t="s">
        <v>1403</v>
      </c>
      <c r="CK17" s="12" t="s">
        <v>1404</v>
      </c>
      <c r="CL17" s="12" t="s">
        <v>1405</v>
      </c>
      <c r="CM17" s="12" t="s">
        <v>1406</v>
      </c>
      <c r="CN17" s="12" t="s">
        <v>1407</v>
      </c>
    </row>
    <row r="18" spans="1:92" x14ac:dyDescent="0.25">
      <c r="A18" s="12" t="s">
        <v>448</v>
      </c>
      <c r="B18" s="12" t="s">
        <v>1247</v>
      </c>
      <c r="C18" s="12" t="s">
        <v>1408</v>
      </c>
      <c r="D18" s="12" t="s">
        <v>1409</v>
      </c>
      <c r="E18" s="12" t="s">
        <v>313</v>
      </c>
      <c r="F18" s="12" t="s">
        <v>1410</v>
      </c>
      <c r="G18" s="12" t="s">
        <v>1411</v>
      </c>
      <c r="H18" s="12" t="s">
        <v>534</v>
      </c>
      <c r="I18" s="12" t="s">
        <v>1412</v>
      </c>
      <c r="J18" s="12" t="s">
        <v>1413</v>
      </c>
      <c r="K18" s="12" t="s">
        <v>707</v>
      </c>
      <c r="L18" s="12" t="s">
        <v>371</v>
      </c>
      <c r="M18" t="s">
        <v>1414</v>
      </c>
      <c r="N18" s="12" t="s">
        <v>1415</v>
      </c>
      <c r="O18" t="s">
        <v>1416</v>
      </c>
      <c r="P18" t="s">
        <v>1417</v>
      </c>
      <c r="Q18" t="s">
        <v>577</v>
      </c>
      <c r="R18" s="12" t="s">
        <v>274</v>
      </c>
      <c r="S18" s="12" t="s">
        <v>1418</v>
      </c>
      <c r="T18" s="12" t="s">
        <v>1419</v>
      </c>
      <c r="U18" s="12" t="s">
        <v>1420</v>
      </c>
      <c r="V18" s="12" t="s">
        <v>1421</v>
      </c>
      <c r="W18" s="12" t="s">
        <v>1422</v>
      </c>
      <c r="X18" s="12" t="s">
        <v>1423</v>
      </c>
      <c r="Y18" s="12" t="s">
        <v>1424</v>
      </c>
      <c r="Z18" s="12" t="s">
        <v>1425</v>
      </c>
      <c r="AA18" s="12" t="s">
        <v>319</v>
      </c>
      <c r="AB18" s="12" t="s">
        <v>1426</v>
      </c>
      <c r="AC18" s="12" t="s">
        <v>1427</v>
      </c>
      <c r="AD18" s="12" t="s">
        <v>1428</v>
      </c>
      <c r="AE18" s="12" t="s">
        <v>1429</v>
      </c>
      <c r="AF18" s="12" t="s">
        <v>1430</v>
      </c>
      <c r="AG18" s="12" t="s">
        <v>1431</v>
      </c>
      <c r="AH18" s="12" t="s">
        <v>1432</v>
      </c>
      <c r="AI18" s="12" t="s">
        <v>1433</v>
      </c>
      <c r="AJ18" s="12" t="s">
        <v>1434</v>
      </c>
      <c r="AK18" s="12" t="s">
        <v>1435</v>
      </c>
      <c r="AL18" s="12" t="s">
        <v>1436</v>
      </c>
      <c r="AM18" s="12" t="s">
        <v>1437</v>
      </c>
      <c r="AN18" s="12" t="s">
        <v>1438</v>
      </c>
      <c r="AO18" s="12" t="s">
        <v>1439</v>
      </c>
      <c r="AP18" s="12" t="s">
        <v>1440</v>
      </c>
      <c r="AQ18" s="12" t="s">
        <v>1441</v>
      </c>
      <c r="AR18" s="12" t="s">
        <v>1442</v>
      </c>
      <c r="AS18" s="12" t="s">
        <v>1443</v>
      </c>
      <c r="AT18" s="12" t="s">
        <v>1444</v>
      </c>
      <c r="AU18" s="12" t="s">
        <v>1445</v>
      </c>
      <c r="AV18" s="12" t="s">
        <v>534</v>
      </c>
      <c r="AW18" s="12" t="s">
        <v>1446</v>
      </c>
      <c r="AX18" s="12" t="s">
        <v>1447</v>
      </c>
      <c r="AY18" s="12" t="s">
        <v>1448</v>
      </c>
      <c r="AZ18" s="12" t="s">
        <v>1449</v>
      </c>
      <c r="BA18" s="12" t="s">
        <v>1450</v>
      </c>
      <c r="BB18" s="12" t="s">
        <v>713</v>
      </c>
      <c r="BC18" s="12" t="s">
        <v>1451</v>
      </c>
      <c r="BD18" s="12" t="s">
        <v>1452</v>
      </c>
      <c r="BE18" s="12" t="s">
        <v>1453</v>
      </c>
      <c r="BF18" s="12" t="s">
        <v>1454</v>
      </c>
      <c r="BG18" s="12" t="s">
        <v>1455</v>
      </c>
      <c r="BH18" s="12" t="s">
        <v>1456</v>
      </c>
      <c r="BI18" s="12" t="s">
        <v>1457</v>
      </c>
      <c r="BJ18" s="12" t="s">
        <v>1458</v>
      </c>
      <c r="BK18" s="12" t="s">
        <v>1459</v>
      </c>
      <c r="BL18" s="12" t="s">
        <v>1460</v>
      </c>
      <c r="BM18" s="12" t="s">
        <v>1461</v>
      </c>
      <c r="BN18" s="12" t="s">
        <v>1462</v>
      </c>
      <c r="BO18" s="12" t="s">
        <v>1463</v>
      </c>
      <c r="BP18" s="12" t="s">
        <v>1464</v>
      </c>
      <c r="BQ18" t="s">
        <v>1465</v>
      </c>
      <c r="BR18" t="s">
        <v>1466</v>
      </c>
      <c r="BS18" s="12" t="s">
        <v>1467</v>
      </c>
      <c r="BT18" t="s">
        <v>1468</v>
      </c>
      <c r="BU18" t="s">
        <v>290</v>
      </c>
      <c r="BV18" s="12" t="s">
        <v>1469</v>
      </c>
      <c r="BW18" t="s">
        <v>1470</v>
      </c>
      <c r="BX18" t="s">
        <v>290</v>
      </c>
      <c r="BY18" s="12" t="s">
        <v>1471</v>
      </c>
      <c r="BZ18" t="s">
        <v>1472</v>
      </c>
      <c r="CA18" s="12" t="s">
        <v>1473</v>
      </c>
      <c r="CB18" s="12" t="s">
        <v>1474</v>
      </c>
      <c r="CC18" s="12" t="s">
        <v>1475</v>
      </c>
      <c r="CD18" s="12" t="s">
        <v>1476</v>
      </c>
      <c r="CE18" s="12" t="s">
        <v>1477</v>
      </c>
      <c r="CF18" s="12" t="s">
        <v>1478</v>
      </c>
      <c r="CG18" s="12" t="s">
        <v>1479</v>
      </c>
      <c r="CH18" s="12" t="s">
        <v>1480</v>
      </c>
      <c r="CI18" s="12" t="s">
        <v>1481</v>
      </c>
      <c r="CJ18" s="12" t="s">
        <v>1482</v>
      </c>
      <c r="CK18" s="12" t="s">
        <v>1483</v>
      </c>
      <c r="CL18" s="12" t="s">
        <v>1484</v>
      </c>
      <c r="CM18" s="12" t="s">
        <v>1485</v>
      </c>
      <c r="CN18" s="12" t="s">
        <v>1486</v>
      </c>
    </row>
    <row r="19" spans="1:92" x14ac:dyDescent="0.25">
      <c r="A19" s="12" t="s">
        <v>448</v>
      </c>
      <c r="B19" s="12" t="s">
        <v>394</v>
      </c>
      <c r="C19" s="12" t="s">
        <v>1487</v>
      </c>
      <c r="D19" s="12" t="s">
        <v>1488</v>
      </c>
      <c r="E19" s="12" t="s">
        <v>397</v>
      </c>
      <c r="F19" s="12" t="s">
        <v>1489</v>
      </c>
      <c r="G19" s="12" t="s">
        <v>1490</v>
      </c>
      <c r="H19" s="12" t="s">
        <v>456</v>
      </c>
      <c r="I19" s="12" t="s">
        <v>1491</v>
      </c>
      <c r="J19" s="12" t="s">
        <v>1492</v>
      </c>
      <c r="K19" s="12" t="s">
        <v>231</v>
      </c>
      <c r="L19" s="12" t="s">
        <v>1493</v>
      </c>
      <c r="M19" t="s">
        <v>1494</v>
      </c>
      <c r="N19" s="12" t="s">
        <v>1495</v>
      </c>
      <c r="O19" t="s">
        <v>1496</v>
      </c>
      <c r="P19" t="s">
        <v>1178</v>
      </c>
      <c r="Q19" t="s">
        <v>689</v>
      </c>
      <c r="R19" s="12" t="s">
        <v>1497</v>
      </c>
      <c r="S19" s="12" t="s">
        <v>1498</v>
      </c>
      <c r="T19" s="12" t="s">
        <v>1499</v>
      </c>
      <c r="U19" s="12" t="s">
        <v>1500</v>
      </c>
      <c r="V19" s="12" t="s">
        <v>1501</v>
      </c>
      <c r="W19" s="12" t="s">
        <v>1502</v>
      </c>
      <c r="X19" s="12" t="s">
        <v>1503</v>
      </c>
      <c r="Y19" s="12" t="s">
        <v>1504</v>
      </c>
      <c r="Z19" s="12" t="s">
        <v>1505</v>
      </c>
      <c r="AA19" s="12" t="s">
        <v>1506</v>
      </c>
      <c r="AB19" s="12" t="s">
        <v>1507</v>
      </c>
      <c r="AC19" s="12" t="s">
        <v>1508</v>
      </c>
      <c r="AD19" s="12" t="s">
        <v>1509</v>
      </c>
      <c r="AE19" s="12" t="s">
        <v>1510</v>
      </c>
      <c r="AF19" s="12" t="s">
        <v>1511</v>
      </c>
      <c r="AG19" s="12" t="s">
        <v>1512</v>
      </c>
      <c r="AH19" s="12" t="s">
        <v>1513</v>
      </c>
      <c r="AI19" s="12" t="s">
        <v>1514</v>
      </c>
      <c r="AJ19" s="12" t="s">
        <v>1515</v>
      </c>
      <c r="AK19" s="12" t="s">
        <v>1516</v>
      </c>
      <c r="AL19" s="12" t="s">
        <v>1517</v>
      </c>
      <c r="AM19" s="12" t="s">
        <v>1518</v>
      </c>
      <c r="AN19" s="12" t="s">
        <v>1519</v>
      </c>
      <c r="AO19" s="12" t="s">
        <v>1520</v>
      </c>
      <c r="AP19" s="12" t="s">
        <v>1521</v>
      </c>
      <c r="AQ19" s="12" t="s">
        <v>1522</v>
      </c>
      <c r="AR19" s="12" t="s">
        <v>1523</v>
      </c>
      <c r="AS19" s="12" t="s">
        <v>1524</v>
      </c>
      <c r="AT19" s="12" t="s">
        <v>1525</v>
      </c>
      <c r="AU19" s="12" t="s">
        <v>1526</v>
      </c>
      <c r="AV19" s="12" t="s">
        <v>231</v>
      </c>
      <c r="AW19" s="12" t="s">
        <v>1527</v>
      </c>
      <c r="AX19" s="12" t="s">
        <v>1528</v>
      </c>
      <c r="AY19" s="12" t="s">
        <v>1529</v>
      </c>
      <c r="AZ19" s="12" t="s">
        <v>1530</v>
      </c>
      <c r="BA19" s="12" t="s">
        <v>1531</v>
      </c>
      <c r="BB19" s="12" t="s">
        <v>713</v>
      </c>
      <c r="BC19" s="12" t="s">
        <v>1532</v>
      </c>
      <c r="BD19" s="12" t="s">
        <v>1533</v>
      </c>
      <c r="BE19" s="12" t="s">
        <v>1534</v>
      </c>
      <c r="BF19" s="12" t="s">
        <v>1535</v>
      </c>
      <c r="BG19" s="12" t="s">
        <v>1536</v>
      </c>
      <c r="BH19" s="12" t="s">
        <v>1537</v>
      </c>
      <c r="BI19" s="12" t="s">
        <v>1538</v>
      </c>
      <c r="BJ19" s="12" t="s">
        <v>1539</v>
      </c>
      <c r="BK19" s="12" t="s">
        <v>1540</v>
      </c>
      <c r="BL19" s="12" t="s">
        <v>1541</v>
      </c>
      <c r="BM19" s="12" t="s">
        <v>1542</v>
      </c>
      <c r="BN19" s="12" t="s">
        <v>1543</v>
      </c>
      <c r="BO19" s="12" t="s">
        <v>1544</v>
      </c>
      <c r="BP19" s="12" t="s">
        <v>1545</v>
      </c>
      <c r="BQ19" t="s">
        <v>1546</v>
      </c>
      <c r="BR19" t="s">
        <v>1547</v>
      </c>
      <c r="BS19" s="12" t="s">
        <v>1548</v>
      </c>
      <c r="BT19" t="s">
        <v>1549</v>
      </c>
      <c r="BU19" t="s">
        <v>290</v>
      </c>
      <c r="BV19" s="12" t="s">
        <v>1550</v>
      </c>
      <c r="BW19" t="s">
        <v>1551</v>
      </c>
      <c r="BX19" t="s">
        <v>290</v>
      </c>
      <c r="BY19" s="12" t="s">
        <v>1552</v>
      </c>
      <c r="BZ19" t="s">
        <v>1553</v>
      </c>
      <c r="CA19" s="12" t="s">
        <v>1554</v>
      </c>
      <c r="CB19" s="12" t="s">
        <v>1555</v>
      </c>
      <c r="CC19" s="12" t="s">
        <v>1556</v>
      </c>
      <c r="CD19" s="12" t="s">
        <v>1557</v>
      </c>
      <c r="CE19" s="12" t="s">
        <v>1558</v>
      </c>
      <c r="CF19" s="12" t="s">
        <v>1559</v>
      </c>
      <c r="CG19" s="12" t="s">
        <v>1560</v>
      </c>
      <c r="CH19" s="12" t="s">
        <v>1561</v>
      </c>
      <c r="CI19" s="12" t="s">
        <v>1562</v>
      </c>
      <c r="CJ19" s="12" t="s">
        <v>1563</v>
      </c>
      <c r="CK19" s="12" t="s">
        <v>1564</v>
      </c>
      <c r="CL19" s="12" t="s">
        <v>1565</v>
      </c>
      <c r="CM19" s="12" t="s">
        <v>1566</v>
      </c>
      <c r="CN19" s="12" t="s">
        <v>1567</v>
      </c>
    </row>
    <row r="20" spans="1:92" x14ac:dyDescent="0.25">
      <c r="A20" s="12" t="s">
        <v>448</v>
      </c>
      <c r="B20" s="12" t="s">
        <v>665</v>
      </c>
      <c r="C20" s="12" t="s">
        <v>1568</v>
      </c>
      <c r="D20" s="12" t="s">
        <v>1569</v>
      </c>
      <c r="E20" s="12" t="s">
        <v>313</v>
      </c>
      <c r="F20" s="12" t="s">
        <v>1570</v>
      </c>
      <c r="G20" s="12" t="s">
        <v>1571</v>
      </c>
      <c r="H20" s="12" t="s">
        <v>456</v>
      </c>
      <c r="I20" s="12" t="s">
        <v>1572</v>
      </c>
      <c r="J20" s="12" t="s">
        <v>1573</v>
      </c>
      <c r="K20" s="12" t="s">
        <v>707</v>
      </c>
      <c r="L20" s="12" t="s">
        <v>1574</v>
      </c>
      <c r="M20" t="s">
        <v>1575</v>
      </c>
      <c r="N20" s="12" t="s">
        <v>1576</v>
      </c>
      <c r="O20" t="s">
        <v>1577</v>
      </c>
      <c r="P20" t="s">
        <v>1578</v>
      </c>
      <c r="Q20" t="s">
        <v>689</v>
      </c>
      <c r="R20" s="12" t="s">
        <v>274</v>
      </c>
      <c r="S20" s="12" t="s">
        <v>1579</v>
      </c>
      <c r="T20" s="12" t="s">
        <v>1580</v>
      </c>
      <c r="U20" s="12" t="s">
        <v>1581</v>
      </c>
      <c r="V20" s="12" t="s">
        <v>1582</v>
      </c>
      <c r="W20" s="12" t="s">
        <v>1583</v>
      </c>
      <c r="X20" s="12" t="s">
        <v>1584</v>
      </c>
      <c r="Y20" s="12" t="s">
        <v>1585</v>
      </c>
      <c r="Z20" s="12" t="s">
        <v>1586</v>
      </c>
      <c r="AA20" s="12" t="s">
        <v>274</v>
      </c>
      <c r="AB20" s="12" t="s">
        <v>1587</v>
      </c>
      <c r="AC20" s="12" t="s">
        <v>1588</v>
      </c>
      <c r="AD20" s="12" t="s">
        <v>316</v>
      </c>
      <c r="AE20" s="12" t="s">
        <v>1589</v>
      </c>
      <c r="AF20" s="12" t="s">
        <v>1590</v>
      </c>
      <c r="AG20" s="12" t="s">
        <v>1591</v>
      </c>
      <c r="AH20" s="12" t="s">
        <v>1592</v>
      </c>
      <c r="AI20" s="12" t="s">
        <v>1593</v>
      </c>
      <c r="AJ20" s="12" t="s">
        <v>1594</v>
      </c>
      <c r="AK20" s="12" t="s">
        <v>1595</v>
      </c>
      <c r="AL20" s="12" t="s">
        <v>1596</v>
      </c>
      <c r="AM20" s="12" t="s">
        <v>1597</v>
      </c>
      <c r="AN20" s="12" t="s">
        <v>1598</v>
      </c>
      <c r="AO20" s="12" t="s">
        <v>1599</v>
      </c>
      <c r="AP20" s="12" t="s">
        <v>1600</v>
      </c>
      <c r="AQ20" s="12" t="s">
        <v>1601</v>
      </c>
      <c r="AR20" s="12" t="s">
        <v>1602</v>
      </c>
      <c r="AS20" s="12" t="s">
        <v>1603</v>
      </c>
      <c r="AT20" s="12" t="s">
        <v>1604</v>
      </c>
      <c r="AU20" s="12" t="s">
        <v>1605</v>
      </c>
      <c r="AV20" s="12" t="s">
        <v>534</v>
      </c>
      <c r="AW20" s="12" t="s">
        <v>1606</v>
      </c>
      <c r="AX20" s="12" t="s">
        <v>1607</v>
      </c>
      <c r="AY20" s="12" t="s">
        <v>1608</v>
      </c>
      <c r="AZ20" s="12" t="s">
        <v>1609</v>
      </c>
      <c r="BA20" s="12" t="s">
        <v>1610</v>
      </c>
      <c r="BB20" s="12" t="s">
        <v>713</v>
      </c>
      <c r="BC20" s="12" t="s">
        <v>1611</v>
      </c>
      <c r="BD20" s="12" t="s">
        <v>1612</v>
      </c>
      <c r="BE20" s="12" t="s">
        <v>1613</v>
      </c>
      <c r="BF20" s="12" t="s">
        <v>1614</v>
      </c>
      <c r="BG20" s="12" t="s">
        <v>1615</v>
      </c>
      <c r="BH20" s="12" t="s">
        <v>1616</v>
      </c>
      <c r="BI20" s="12" t="s">
        <v>1617</v>
      </c>
      <c r="BJ20" s="12" t="s">
        <v>1618</v>
      </c>
      <c r="BK20" s="12" t="s">
        <v>722</v>
      </c>
      <c r="BL20" s="12" t="s">
        <v>1619</v>
      </c>
      <c r="BM20" s="12" t="s">
        <v>1620</v>
      </c>
      <c r="BN20" s="12" t="s">
        <v>1621</v>
      </c>
      <c r="BO20" s="12" t="s">
        <v>1622</v>
      </c>
      <c r="BP20" s="12" t="s">
        <v>1623</v>
      </c>
      <c r="BQ20" t="s">
        <v>1624</v>
      </c>
      <c r="BR20" t="s">
        <v>290</v>
      </c>
      <c r="BS20" s="12" t="s">
        <v>1625</v>
      </c>
      <c r="BT20" t="s">
        <v>1626</v>
      </c>
      <c r="BU20" t="s">
        <v>290</v>
      </c>
      <c r="BV20" s="12" t="s">
        <v>1627</v>
      </c>
      <c r="BW20" t="s">
        <v>1628</v>
      </c>
      <c r="BX20" t="s">
        <v>290</v>
      </c>
      <c r="BY20" s="12" t="s">
        <v>1629</v>
      </c>
      <c r="BZ20" t="s">
        <v>1630</v>
      </c>
      <c r="CA20" s="12" t="s">
        <v>1631</v>
      </c>
      <c r="CB20" s="12" t="s">
        <v>1632</v>
      </c>
      <c r="CC20" s="12" t="s">
        <v>1633</v>
      </c>
      <c r="CD20" s="12" t="s">
        <v>1634</v>
      </c>
      <c r="CE20" s="12" t="s">
        <v>1635</v>
      </c>
      <c r="CF20" s="12" t="s">
        <v>1636</v>
      </c>
      <c r="CG20" s="12" t="s">
        <v>1637</v>
      </c>
      <c r="CH20" s="12" t="s">
        <v>1638</v>
      </c>
      <c r="CI20" s="12" t="s">
        <v>1639</v>
      </c>
      <c r="CJ20" s="12" t="s">
        <v>1640</v>
      </c>
      <c r="CK20" s="12" t="s">
        <v>1641</v>
      </c>
      <c r="CL20" s="12" t="s">
        <v>1642</v>
      </c>
      <c r="CM20" s="12" t="s">
        <v>1643</v>
      </c>
      <c r="CN20" s="12" t="s">
        <v>1644</v>
      </c>
    </row>
    <row r="21" spans="1:92" x14ac:dyDescent="0.25">
      <c r="A21" s="12" t="s">
        <v>221</v>
      </c>
      <c r="B21" s="12" t="s">
        <v>977</v>
      </c>
      <c r="C21" s="12" t="s">
        <v>395</v>
      </c>
      <c r="D21" s="12" t="s">
        <v>1645</v>
      </c>
      <c r="E21" s="12" t="s">
        <v>979</v>
      </c>
      <c r="F21" s="12" t="s">
        <v>1646</v>
      </c>
      <c r="G21" s="12" t="s">
        <v>1647</v>
      </c>
      <c r="H21" s="12" t="s">
        <v>316</v>
      </c>
      <c r="I21" s="12" t="s">
        <v>371</v>
      </c>
      <c r="J21" s="12" t="s">
        <v>1648</v>
      </c>
      <c r="K21" s="12" t="s">
        <v>707</v>
      </c>
      <c r="L21" s="12" t="s">
        <v>1649</v>
      </c>
      <c r="M21" t="s">
        <v>1650</v>
      </c>
      <c r="N21" s="12" t="s">
        <v>1651</v>
      </c>
      <c r="O21" t="s">
        <v>1652</v>
      </c>
      <c r="P21" t="s">
        <v>1653</v>
      </c>
      <c r="Q21" t="s">
        <v>237</v>
      </c>
      <c r="R21" s="12" t="s">
        <v>1654</v>
      </c>
      <c r="S21" s="12" t="s">
        <v>1655</v>
      </c>
      <c r="T21" s="12" t="s">
        <v>1656</v>
      </c>
      <c r="U21" s="12" t="s">
        <v>1657</v>
      </c>
      <c r="V21" s="12" t="s">
        <v>1658</v>
      </c>
      <c r="W21" s="12" t="s">
        <v>1659</v>
      </c>
      <c r="X21" s="12" t="s">
        <v>1660</v>
      </c>
      <c r="Y21" s="12" t="s">
        <v>1661</v>
      </c>
      <c r="Z21" s="12" t="s">
        <v>1662</v>
      </c>
      <c r="AA21" s="12" t="s">
        <v>1414</v>
      </c>
      <c r="AB21" s="12" t="s">
        <v>1663</v>
      </c>
      <c r="AC21" s="12" t="s">
        <v>1664</v>
      </c>
      <c r="AD21" s="12" t="s">
        <v>1665</v>
      </c>
      <c r="AE21" s="12" t="s">
        <v>1666</v>
      </c>
      <c r="AF21" s="12" t="s">
        <v>1667</v>
      </c>
      <c r="AG21" s="12" t="s">
        <v>1668</v>
      </c>
      <c r="AH21" s="12" t="s">
        <v>1669</v>
      </c>
      <c r="AI21" s="12" t="s">
        <v>1670</v>
      </c>
      <c r="AJ21" s="12" t="s">
        <v>1671</v>
      </c>
      <c r="AK21" s="12" t="s">
        <v>1672</v>
      </c>
      <c r="AL21" s="12" t="s">
        <v>1673</v>
      </c>
      <c r="AM21" s="12" t="s">
        <v>1674</v>
      </c>
      <c r="AN21" s="12" t="s">
        <v>1675</v>
      </c>
      <c r="AO21" s="12" t="s">
        <v>1676</v>
      </c>
      <c r="AP21" s="12" t="s">
        <v>1677</v>
      </c>
      <c r="AQ21" s="12" t="s">
        <v>1678</v>
      </c>
      <c r="AR21" s="12" t="s">
        <v>1679</v>
      </c>
      <c r="AS21" s="12" t="s">
        <v>1680</v>
      </c>
      <c r="AT21" s="12" t="s">
        <v>1681</v>
      </c>
      <c r="AU21" s="12" t="s">
        <v>1682</v>
      </c>
      <c r="AV21" s="12" t="s">
        <v>534</v>
      </c>
      <c r="AW21" s="12" t="s">
        <v>1683</v>
      </c>
      <c r="AX21" s="12" t="s">
        <v>1684</v>
      </c>
      <c r="AY21" s="12" t="s">
        <v>1685</v>
      </c>
      <c r="AZ21" s="12" t="s">
        <v>1686</v>
      </c>
      <c r="BA21" s="12" t="s">
        <v>1687</v>
      </c>
      <c r="BB21" s="12" t="s">
        <v>713</v>
      </c>
      <c r="BC21" s="12" t="s">
        <v>1688</v>
      </c>
      <c r="BD21" s="12" t="s">
        <v>1689</v>
      </c>
      <c r="BE21" s="12" t="s">
        <v>1690</v>
      </c>
      <c r="BF21" s="12" t="s">
        <v>1691</v>
      </c>
      <c r="BG21" s="12" t="s">
        <v>1692</v>
      </c>
      <c r="BH21" s="12" t="s">
        <v>1693</v>
      </c>
      <c r="BI21" s="12" t="s">
        <v>1694</v>
      </c>
      <c r="BJ21" s="12" t="s">
        <v>1695</v>
      </c>
      <c r="BK21" s="12" t="s">
        <v>1696</v>
      </c>
      <c r="BL21" s="12" t="s">
        <v>1697</v>
      </c>
      <c r="BM21" s="12" t="s">
        <v>1698</v>
      </c>
      <c r="BN21" s="12" t="s">
        <v>1699</v>
      </c>
      <c r="BO21" s="12" t="s">
        <v>1700</v>
      </c>
      <c r="BP21" s="12" t="s">
        <v>373</v>
      </c>
      <c r="BQ21" t="s">
        <v>1701</v>
      </c>
      <c r="BR21" t="s">
        <v>1702</v>
      </c>
      <c r="BS21" s="12" t="s">
        <v>373</v>
      </c>
      <c r="BT21" t="s">
        <v>372</v>
      </c>
      <c r="BU21" t="s">
        <v>373</v>
      </c>
      <c r="BV21" s="12" t="s">
        <v>373</v>
      </c>
      <c r="BW21" t="s">
        <v>372</v>
      </c>
      <c r="BX21" t="s">
        <v>373</v>
      </c>
      <c r="BY21" s="12" t="s">
        <v>373</v>
      </c>
      <c r="BZ21" t="s">
        <v>1703</v>
      </c>
      <c r="CA21" s="12" t="s">
        <v>373</v>
      </c>
      <c r="CB21" s="12" t="s">
        <v>1704</v>
      </c>
      <c r="CC21" s="12" t="s">
        <v>1705</v>
      </c>
      <c r="CD21" s="12" t="s">
        <v>1706</v>
      </c>
      <c r="CE21" s="12" t="s">
        <v>1707</v>
      </c>
      <c r="CF21" s="12" t="s">
        <v>373</v>
      </c>
      <c r="CG21" s="12" t="s">
        <v>1708</v>
      </c>
      <c r="CH21" s="12" t="s">
        <v>1709</v>
      </c>
      <c r="CI21" s="12" t="s">
        <v>1710</v>
      </c>
      <c r="CJ21" s="12" t="s">
        <v>1065</v>
      </c>
      <c r="CK21" s="12" t="s">
        <v>1711</v>
      </c>
      <c r="CL21" s="12" t="s">
        <v>1712</v>
      </c>
      <c r="CM21" s="12" t="s">
        <v>1713</v>
      </c>
      <c r="CN21" s="12" t="s">
        <v>1714</v>
      </c>
    </row>
    <row r="22" spans="1:92" x14ac:dyDescent="0.25">
      <c r="A22" s="12" t="s">
        <v>221</v>
      </c>
      <c r="B22" s="12" t="s">
        <v>977</v>
      </c>
      <c r="C22" s="12" t="s">
        <v>1715</v>
      </c>
      <c r="D22" s="12" t="s">
        <v>1716</v>
      </c>
      <c r="E22" s="12" t="s">
        <v>979</v>
      </c>
      <c r="F22" s="12" t="s">
        <v>1717</v>
      </c>
      <c r="G22" s="12" t="s">
        <v>1718</v>
      </c>
      <c r="H22" s="12" t="s">
        <v>274</v>
      </c>
      <c r="I22" s="12" t="s">
        <v>371</v>
      </c>
      <c r="J22" s="12" t="s">
        <v>1719</v>
      </c>
      <c r="K22" s="12" t="s">
        <v>231</v>
      </c>
      <c r="L22" s="12" t="s">
        <v>1720</v>
      </c>
      <c r="M22" t="s">
        <v>1721</v>
      </c>
      <c r="N22" s="12" t="s">
        <v>1722</v>
      </c>
      <c r="O22" t="s">
        <v>1723</v>
      </c>
      <c r="P22" t="s">
        <v>1724</v>
      </c>
      <c r="Q22" t="s">
        <v>594</v>
      </c>
      <c r="R22" s="12" t="s">
        <v>1725</v>
      </c>
      <c r="S22" s="12" t="s">
        <v>1726</v>
      </c>
      <c r="T22" s="12" t="s">
        <v>1727</v>
      </c>
      <c r="U22" s="12" t="s">
        <v>1728</v>
      </c>
      <c r="V22" s="12" t="s">
        <v>1729</v>
      </c>
      <c r="W22" s="12" t="s">
        <v>1730</v>
      </c>
      <c r="X22" s="12" t="s">
        <v>1731</v>
      </c>
      <c r="Y22" s="12" t="s">
        <v>1732</v>
      </c>
      <c r="Z22" s="12" t="s">
        <v>1733</v>
      </c>
      <c r="AA22" s="12" t="s">
        <v>1734</v>
      </c>
      <c r="AB22" s="12" t="s">
        <v>1735</v>
      </c>
      <c r="AC22" s="12" t="s">
        <v>1736</v>
      </c>
      <c r="AD22" s="12" t="s">
        <v>1737</v>
      </c>
      <c r="AE22" s="12" t="s">
        <v>1738</v>
      </c>
      <c r="AF22" s="12" t="s">
        <v>1739</v>
      </c>
      <c r="AG22" s="12" t="s">
        <v>1740</v>
      </c>
      <c r="AH22" s="12" t="s">
        <v>1741</v>
      </c>
      <c r="AI22" s="12" t="s">
        <v>1742</v>
      </c>
      <c r="AJ22" s="12" t="s">
        <v>1743</v>
      </c>
      <c r="AK22" s="12" t="s">
        <v>1744</v>
      </c>
      <c r="AL22" s="12" t="s">
        <v>1745</v>
      </c>
      <c r="AM22" s="12" t="s">
        <v>1746</v>
      </c>
      <c r="AN22" s="12" t="s">
        <v>1747</v>
      </c>
      <c r="AO22" s="12" t="s">
        <v>1748</v>
      </c>
      <c r="AP22" s="12" t="s">
        <v>1749</v>
      </c>
      <c r="AQ22" s="12" t="s">
        <v>1750</v>
      </c>
      <c r="AR22" s="12" t="s">
        <v>1751</v>
      </c>
      <c r="AS22" s="12" t="s">
        <v>1752</v>
      </c>
      <c r="AT22" s="12" t="s">
        <v>1753</v>
      </c>
      <c r="AU22" s="12" t="s">
        <v>1754</v>
      </c>
      <c r="AV22" s="12" t="s">
        <v>268</v>
      </c>
      <c r="AW22" s="12" t="s">
        <v>1755</v>
      </c>
      <c r="AX22" s="12" t="s">
        <v>1756</v>
      </c>
      <c r="AY22" s="12" t="s">
        <v>1757</v>
      </c>
      <c r="AZ22" s="12" t="s">
        <v>1758</v>
      </c>
      <c r="BA22" s="12" t="s">
        <v>1759</v>
      </c>
      <c r="BB22" s="12" t="s">
        <v>274</v>
      </c>
      <c r="BC22" s="12" t="s">
        <v>1760</v>
      </c>
      <c r="BD22" s="12" t="s">
        <v>1761</v>
      </c>
      <c r="BE22" s="12" t="s">
        <v>1762</v>
      </c>
      <c r="BF22" s="12" t="s">
        <v>1763</v>
      </c>
      <c r="BG22" s="12" t="s">
        <v>1764</v>
      </c>
      <c r="BH22" s="12" t="s">
        <v>1765</v>
      </c>
      <c r="BI22" s="12" t="s">
        <v>1766</v>
      </c>
      <c r="BJ22" s="12" t="s">
        <v>1767</v>
      </c>
      <c r="BK22" s="12" t="s">
        <v>1768</v>
      </c>
      <c r="BL22" s="12" t="s">
        <v>1769</v>
      </c>
      <c r="BM22" s="12" t="s">
        <v>1770</v>
      </c>
      <c r="BN22" s="12" t="s">
        <v>1771</v>
      </c>
      <c r="BO22" s="12" t="s">
        <v>370</v>
      </c>
      <c r="BP22" s="12" t="s">
        <v>373</v>
      </c>
      <c r="BQ22" t="s">
        <v>1772</v>
      </c>
      <c r="BR22" t="s">
        <v>1773</v>
      </c>
      <c r="BS22" s="12" t="s">
        <v>373</v>
      </c>
      <c r="BT22" t="s">
        <v>1774</v>
      </c>
      <c r="BU22" t="s">
        <v>1775</v>
      </c>
      <c r="BV22" s="12" t="s">
        <v>373</v>
      </c>
      <c r="BW22" t="s">
        <v>1776</v>
      </c>
      <c r="BX22" t="s">
        <v>1777</v>
      </c>
      <c r="BY22" s="12" t="s">
        <v>373</v>
      </c>
      <c r="BZ22" t="s">
        <v>1778</v>
      </c>
      <c r="CA22" s="12" t="s">
        <v>373</v>
      </c>
      <c r="CB22" s="12" t="s">
        <v>1779</v>
      </c>
      <c r="CC22" s="12" t="s">
        <v>1780</v>
      </c>
      <c r="CD22" s="12" t="s">
        <v>1781</v>
      </c>
      <c r="CE22" s="12" t="s">
        <v>1782</v>
      </c>
      <c r="CF22" s="12" t="s">
        <v>373</v>
      </c>
      <c r="CG22" s="12" t="s">
        <v>1783</v>
      </c>
      <c r="CH22" s="12" t="s">
        <v>1784</v>
      </c>
      <c r="CI22" s="12" t="s">
        <v>1785</v>
      </c>
      <c r="CJ22" s="12" t="s">
        <v>1786</v>
      </c>
      <c r="CK22" s="12" t="s">
        <v>1787</v>
      </c>
      <c r="CL22" s="12" t="s">
        <v>1788</v>
      </c>
      <c r="CM22" s="12" t="s">
        <v>1789</v>
      </c>
      <c r="CN22" s="12" t="s">
        <v>1790</v>
      </c>
    </row>
    <row r="23" spans="1:92" x14ac:dyDescent="0.25">
      <c r="A23" s="12" t="s">
        <v>17</v>
      </c>
      <c r="B23" s="12" t="s">
        <v>1247</v>
      </c>
      <c r="C23" s="12" t="s">
        <v>1408</v>
      </c>
      <c r="D23" s="12" t="s">
        <v>1791</v>
      </c>
      <c r="E23" s="12" t="s">
        <v>313</v>
      </c>
      <c r="F23" s="12" t="s">
        <v>1792</v>
      </c>
      <c r="G23" s="12" t="s">
        <v>1793</v>
      </c>
      <c r="H23" s="12" t="s">
        <v>1794</v>
      </c>
      <c r="I23" s="12" t="s">
        <v>1795</v>
      </c>
      <c r="J23" s="12" t="s">
        <v>1796</v>
      </c>
      <c r="K23" s="12" t="s">
        <v>231</v>
      </c>
      <c r="L23" s="12" t="s">
        <v>371</v>
      </c>
      <c r="M23" t="s">
        <v>1797</v>
      </c>
      <c r="N23" s="12" t="s">
        <v>1798</v>
      </c>
      <c r="O23" t="s">
        <v>1799</v>
      </c>
      <c r="P23" t="s">
        <v>1800</v>
      </c>
      <c r="Q23" t="s">
        <v>759</v>
      </c>
      <c r="R23" s="12" t="s">
        <v>1801</v>
      </c>
      <c r="S23" s="12" t="s">
        <v>1802</v>
      </c>
      <c r="T23" s="12" t="s">
        <v>1803</v>
      </c>
      <c r="U23" s="12" t="s">
        <v>1804</v>
      </c>
      <c r="V23" s="12" t="s">
        <v>1805</v>
      </c>
      <c r="W23" s="12" t="s">
        <v>1806</v>
      </c>
      <c r="X23" s="12" t="s">
        <v>1807</v>
      </c>
      <c r="Y23" s="12" t="s">
        <v>1808</v>
      </c>
      <c r="Z23" s="12" t="s">
        <v>1809</v>
      </c>
      <c r="AA23" s="12" t="s">
        <v>1810</v>
      </c>
      <c r="AB23" s="12" t="s">
        <v>1811</v>
      </c>
      <c r="AC23" s="12" t="s">
        <v>1812</v>
      </c>
      <c r="AD23" s="12" t="s">
        <v>1813</v>
      </c>
      <c r="AE23" s="12" t="s">
        <v>1814</v>
      </c>
      <c r="AF23" s="12" t="s">
        <v>1815</v>
      </c>
      <c r="AG23" s="12" t="s">
        <v>1816</v>
      </c>
      <c r="AH23" s="12" t="s">
        <v>1817</v>
      </c>
      <c r="AI23" s="12" t="s">
        <v>1818</v>
      </c>
      <c r="AJ23" s="12" t="s">
        <v>1819</v>
      </c>
      <c r="AK23" s="12" t="s">
        <v>1820</v>
      </c>
      <c r="AL23" s="12" t="s">
        <v>1821</v>
      </c>
      <c r="AM23" s="12" t="s">
        <v>1822</v>
      </c>
      <c r="AN23" s="12" t="s">
        <v>1823</v>
      </c>
      <c r="AO23" s="12" t="s">
        <v>1824</v>
      </c>
      <c r="AP23" s="12" t="s">
        <v>1825</v>
      </c>
      <c r="AQ23" s="12" t="s">
        <v>1826</v>
      </c>
      <c r="AR23" s="12" t="s">
        <v>1827</v>
      </c>
      <c r="AS23" s="12" t="s">
        <v>1828</v>
      </c>
      <c r="AT23" s="12" t="s">
        <v>1829</v>
      </c>
      <c r="AU23" s="12" t="s">
        <v>1830</v>
      </c>
      <c r="AV23" s="12" t="s">
        <v>268</v>
      </c>
      <c r="AW23" s="12" t="s">
        <v>1831</v>
      </c>
      <c r="AX23" s="12" t="s">
        <v>1832</v>
      </c>
      <c r="AY23" s="12" t="s">
        <v>1833</v>
      </c>
      <c r="AZ23" s="12" t="s">
        <v>1834</v>
      </c>
      <c r="BA23" s="12" t="s">
        <v>1835</v>
      </c>
      <c r="BB23" s="12" t="s">
        <v>713</v>
      </c>
      <c r="BC23" s="12" t="s">
        <v>1836</v>
      </c>
      <c r="BD23" s="12" t="s">
        <v>1837</v>
      </c>
      <c r="BE23" s="12" t="s">
        <v>1838</v>
      </c>
      <c r="BF23" s="12" t="s">
        <v>1839</v>
      </c>
      <c r="BG23" s="12" t="s">
        <v>1840</v>
      </c>
      <c r="BH23" s="12" t="s">
        <v>1841</v>
      </c>
      <c r="BI23" s="12" t="s">
        <v>1842</v>
      </c>
      <c r="BJ23" s="12" t="s">
        <v>1843</v>
      </c>
      <c r="BK23" s="12" t="s">
        <v>460</v>
      </c>
      <c r="BL23" s="12" t="s">
        <v>1844</v>
      </c>
      <c r="BM23" s="12" t="s">
        <v>1845</v>
      </c>
      <c r="BN23" s="12" t="s">
        <v>1846</v>
      </c>
      <c r="BO23" s="12" t="s">
        <v>1298</v>
      </c>
      <c r="BP23" s="12" t="s">
        <v>1847</v>
      </c>
      <c r="BQ23" t="s">
        <v>1848</v>
      </c>
      <c r="BR23" t="s">
        <v>1849</v>
      </c>
      <c r="BS23" s="12" t="s">
        <v>1850</v>
      </c>
      <c r="BT23" t="s">
        <v>1851</v>
      </c>
      <c r="BU23" t="s">
        <v>290</v>
      </c>
      <c r="BV23" s="12" t="s">
        <v>1852</v>
      </c>
      <c r="BW23" t="s">
        <v>1853</v>
      </c>
      <c r="BX23" t="s">
        <v>290</v>
      </c>
      <c r="BY23" s="12" t="s">
        <v>1854</v>
      </c>
      <c r="BZ23" t="s">
        <v>1855</v>
      </c>
      <c r="CA23" s="12" t="s">
        <v>1856</v>
      </c>
      <c r="CB23" s="12" t="s">
        <v>1857</v>
      </c>
      <c r="CC23" s="12" t="s">
        <v>1858</v>
      </c>
      <c r="CD23" s="12" t="s">
        <v>1859</v>
      </c>
      <c r="CE23" s="12" t="s">
        <v>1860</v>
      </c>
      <c r="CF23" s="12" t="s">
        <v>1861</v>
      </c>
      <c r="CG23" s="12" t="s">
        <v>1862</v>
      </c>
      <c r="CH23" s="12" t="s">
        <v>1863</v>
      </c>
      <c r="CI23" s="12" t="s">
        <v>1864</v>
      </c>
      <c r="CJ23" s="12" t="s">
        <v>306</v>
      </c>
      <c r="CK23" s="12" t="s">
        <v>1865</v>
      </c>
      <c r="CL23" s="12" t="s">
        <v>1866</v>
      </c>
      <c r="CM23" s="12" t="s">
        <v>1867</v>
      </c>
      <c r="CN23" s="12" t="s">
        <v>1868</v>
      </c>
    </row>
    <row r="24" spans="1:92" x14ac:dyDescent="0.25">
      <c r="A24" s="12" t="s">
        <v>448</v>
      </c>
      <c r="B24" s="12" t="s">
        <v>1869</v>
      </c>
      <c r="C24" s="12" t="s">
        <v>1870</v>
      </c>
      <c r="D24" s="12" t="s">
        <v>1871</v>
      </c>
      <c r="E24" s="12" t="s">
        <v>313</v>
      </c>
      <c r="F24" s="12" t="s">
        <v>1872</v>
      </c>
      <c r="G24" s="12" t="s">
        <v>1873</v>
      </c>
      <c r="H24" s="12" t="s">
        <v>713</v>
      </c>
      <c r="I24" s="12" t="s">
        <v>1874</v>
      </c>
      <c r="J24" s="12" t="s">
        <v>1875</v>
      </c>
      <c r="K24" s="12" t="s">
        <v>713</v>
      </c>
      <c r="L24" s="12" t="s">
        <v>1876</v>
      </c>
      <c r="M24" t="s">
        <v>1877</v>
      </c>
      <c r="N24" s="12" t="s">
        <v>1878</v>
      </c>
      <c r="O24" t="s">
        <v>1496</v>
      </c>
      <c r="P24" t="s">
        <v>1178</v>
      </c>
      <c r="Q24" t="s">
        <v>689</v>
      </c>
      <c r="R24" s="12" t="s">
        <v>1879</v>
      </c>
      <c r="S24" s="12" t="s">
        <v>1880</v>
      </c>
      <c r="T24" s="12" t="s">
        <v>1881</v>
      </c>
      <c r="U24" s="12" t="s">
        <v>1881</v>
      </c>
      <c r="V24" s="12" t="s">
        <v>1882</v>
      </c>
      <c r="W24" s="12" t="s">
        <v>1883</v>
      </c>
      <c r="X24" s="12" t="s">
        <v>1884</v>
      </c>
      <c r="Y24" s="12" t="s">
        <v>1885</v>
      </c>
      <c r="Z24" s="12" t="s">
        <v>1886</v>
      </c>
      <c r="AA24" s="12" t="s">
        <v>316</v>
      </c>
      <c r="AB24" s="12" t="s">
        <v>1887</v>
      </c>
      <c r="AC24" s="12" t="s">
        <v>1888</v>
      </c>
      <c r="AD24" s="12" t="s">
        <v>316</v>
      </c>
      <c r="AE24" s="12" t="s">
        <v>1889</v>
      </c>
      <c r="AF24" s="12" t="s">
        <v>1890</v>
      </c>
      <c r="AG24" s="12" t="s">
        <v>1891</v>
      </c>
      <c r="AH24" s="12" t="s">
        <v>1892</v>
      </c>
      <c r="AI24" s="12" t="s">
        <v>1893</v>
      </c>
      <c r="AJ24" s="12" t="s">
        <v>1894</v>
      </c>
      <c r="AK24" s="12" t="s">
        <v>1895</v>
      </c>
      <c r="AL24" s="12" t="s">
        <v>1896</v>
      </c>
      <c r="AM24" s="12" t="s">
        <v>1897</v>
      </c>
      <c r="AN24" s="12" t="s">
        <v>1898</v>
      </c>
      <c r="AO24" s="12" t="s">
        <v>1899</v>
      </c>
      <c r="AP24" s="12" t="s">
        <v>1900</v>
      </c>
      <c r="AQ24" s="12" t="s">
        <v>1901</v>
      </c>
      <c r="AR24" s="12" t="s">
        <v>1902</v>
      </c>
      <c r="AS24" s="12" t="s">
        <v>1903</v>
      </c>
      <c r="AT24" s="12" t="s">
        <v>1904</v>
      </c>
      <c r="AU24" s="12" t="s">
        <v>1905</v>
      </c>
      <c r="AV24" s="12" t="s">
        <v>456</v>
      </c>
      <c r="AW24" s="12" t="s">
        <v>1906</v>
      </c>
      <c r="AX24" s="12" t="s">
        <v>1907</v>
      </c>
      <c r="AY24" s="12" t="s">
        <v>1908</v>
      </c>
      <c r="AZ24" s="12" t="s">
        <v>1909</v>
      </c>
      <c r="BA24" s="12" t="s">
        <v>1910</v>
      </c>
      <c r="BB24" s="12" t="s">
        <v>274</v>
      </c>
      <c r="BC24" s="12" t="s">
        <v>1911</v>
      </c>
      <c r="BD24" s="12" t="s">
        <v>1912</v>
      </c>
      <c r="BE24" s="12" t="s">
        <v>1913</v>
      </c>
      <c r="BF24" s="12" t="s">
        <v>1914</v>
      </c>
      <c r="BG24" s="12" t="s">
        <v>1915</v>
      </c>
      <c r="BH24" s="12" t="s">
        <v>1916</v>
      </c>
      <c r="BI24" s="12" t="s">
        <v>1917</v>
      </c>
      <c r="BJ24" s="12" t="s">
        <v>1918</v>
      </c>
      <c r="BK24" s="12" t="s">
        <v>722</v>
      </c>
      <c r="BL24" s="12" t="s">
        <v>1919</v>
      </c>
      <c r="BM24" s="12" t="s">
        <v>1920</v>
      </c>
      <c r="BN24" s="12" t="s">
        <v>1921</v>
      </c>
      <c r="BO24" s="12" t="s">
        <v>1922</v>
      </c>
      <c r="BP24" s="12" t="s">
        <v>1923</v>
      </c>
      <c r="BQ24" t="s">
        <v>1924</v>
      </c>
      <c r="BR24" t="s">
        <v>290</v>
      </c>
      <c r="BS24" s="12" t="s">
        <v>1925</v>
      </c>
      <c r="BT24" t="s">
        <v>1926</v>
      </c>
      <c r="BU24" t="s">
        <v>290</v>
      </c>
      <c r="BV24" s="12" t="s">
        <v>372</v>
      </c>
      <c r="BW24" t="s">
        <v>1927</v>
      </c>
      <c r="BX24" t="s">
        <v>290</v>
      </c>
      <c r="BY24" s="12" t="s">
        <v>1928</v>
      </c>
      <c r="BZ24" t="s">
        <v>1929</v>
      </c>
      <c r="CA24" s="12" t="s">
        <v>1930</v>
      </c>
      <c r="CB24" s="12" t="s">
        <v>1931</v>
      </c>
      <c r="CC24" s="12" t="s">
        <v>1932</v>
      </c>
      <c r="CD24" s="12" t="s">
        <v>1933</v>
      </c>
      <c r="CE24" s="12" t="s">
        <v>1477</v>
      </c>
      <c r="CF24" s="12" t="s">
        <v>1934</v>
      </c>
      <c r="CG24" s="12" t="s">
        <v>1935</v>
      </c>
      <c r="CH24" s="12" t="s">
        <v>1936</v>
      </c>
      <c r="CI24" s="12" t="s">
        <v>1937</v>
      </c>
      <c r="CJ24" s="12" t="s">
        <v>316</v>
      </c>
      <c r="CK24" s="12" t="s">
        <v>1938</v>
      </c>
      <c r="CL24" s="12" t="s">
        <v>1939</v>
      </c>
      <c r="CM24" s="12" t="s">
        <v>1940</v>
      </c>
      <c r="CN24" s="12" t="s">
        <v>1941</v>
      </c>
    </row>
    <row r="25" spans="1:92" x14ac:dyDescent="0.25">
      <c r="A25" s="12" t="s">
        <v>448</v>
      </c>
      <c r="B25" s="12" t="s">
        <v>1942</v>
      </c>
      <c r="C25" s="12" t="s">
        <v>1943</v>
      </c>
      <c r="D25" s="12" t="s">
        <v>1944</v>
      </c>
      <c r="E25" s="12" t="s">
        <v>979</v>
      </c>
      <c r="F25" s="12" t="s">
        <v>1945</v>
      </c>
      <c r="G25" s="12" t="s">
        <v>1946</v>
      </c>
      <c r="H25" s="12" t="s">
        <v>316</v>
      </c>
      <c r="I25" s="12" t="s">
        <v>1947</v>
      </c>
      <c r="J25" s="12" t="s">
        <v>1948</v>
      </c>
      <c r="K25" s="12" t="s">
        <v>319</v>
      </c>
      <c r="L25" s="12" t="s">
        <v>1949</v>
      </c>
      <c r="M25" t="s">
        <v>231</v>
      </c>
      <c r="N25" s="12" t="s">
        <v>1950</v>
      </c>
      <c r="O25" t="s">
        <v>1951</v>
      </c>
      <c r="P25" t="s">
        <v>1952</v>
      </c>
      <c r="Q25" t="s">
        <v>1953</v>
      </c>
      <c r="R25" s="12" t="s">
        <v>274</v>
      </c>
      <c r="S25" s="12" t="s">
        <v>1954</v>
      </c>
      <c r="T25" s="12" t="s">
        <v>1955</v>
      </c>
      <c r="U25" s="12" t="s">
        <v>1956</v>
      </c>
      <c r="V25" s="12" t="s">
        <v>1957</v>
      </c>
      <c r="W25" s="12" t="s">
        <v>1958</v>
      </c>
      <c r="X25" s="12" t="s">
        <v>1959</v>
      </c>
      <c r="Y25" s="12" t="s">
        <v>373</v>
      </c>
      <c r="Z25" s="12" t="s">
        <v>373</v>
      </c>
      <c r="AA25" s="12" t="s">
        <v>373</v>
      </c>
      <c r="AB25" s="12" t="s">
        <v>1960</v>
      </c>
      <c r="AC25" s="12" t="s">
        <v>1961</v>
      </c>
      <c r="AD25" s="12" t="s">
        <v>1962</v>
      </c>
      <c r="AE25" s="12" t="s">
        <v>1963</v>
      </c>
      <c r="AF25" s="12" t="s">
        <v>1964</v>
      </c>
      <c r="AG25" s="12" t="s">
        <v>1965</v>
      </c>
      <c r="AH25" s="12" t="s">
        <v>1966</v>
      </c>
      <c r="AI25" s="12" t="s">
        <v>1967</v>
      </c>
      <c r="AJ25" s="12" t="s">
        <v>1968</v>
      </c>
      <c r="AK25" s="12" t="s">
        <v>1969</v>
      </c>
      <c r="AL25" s="12" t="s">
        <v>1970</v>
      </c>
      <c r="AM25" s="12" t="s">
        <v>1971</v>
      </c>
      <c r="AN25" s="12" t="s">
        <v>1972</v>
      </c>
      <c r="AO25" s="12" t="s">
        <v>1973</v>
      </c>
      <c r="AP25" s="12" t="s">
        <v>1974</v>
      </c>
      <c r="AQ25" s="12" t="s">
        <v>1975</v>
      </c>
      <c r="AR25" s="12" t="s">
        <v>1976</v>
      </c>
      <c r="AS25" s="12" t="s">
        <v>1977</v>
      </c>
      <c r="AT25" s="12" t="s">
        <v>1978</v>
      </c>
      <c r="AU25" s="12" t="s">
        <v>1979</v>
      </c>
      <c r="AV25" s="12" t="s">
        <v>534</v>
      </c>
      <c r="AW25" s="12" t="s">
        <v>1980</v>
      </c>
      <c r="AX25" s="12" t="s">
        <v>1981</v>
      </c>
      <c r="AY25" s="12" t="s">
        <v>1982</v>
      </c>
      <c r="AZ25" s="12" t="s">
        <v>1983</v>
      </c>
      <c r="BA25" s="12" t="s">
        <v>1984</v>
      </c>
      <c r="BB25" s="12" t="s">
        <v>713</v>
      </c>
      <c r="BC25" s="12" t="s">
        <v>1985</v>
      </c>
      <c r="BD25" s="12" t="s">
        <v>1986</v>
      </c>
      <c r="BE25" s="12" t="s">
        <v>1987</v>
      </c>
      <c r="BF25" s="12" t="s">
        <v>1988</v>
      </c>
      <c r="BG25" s="12" t="s">
        <v>1989</v>
      </c>
      <c r="BH25" s="12" t="s">
        <v>1990</v>
      </c>
      <c r="BI25" s="12" t="s">
        <v>1991</v>
      </c>
      <c r="BJ25" s="12" t="s">
        <v>1992</v>
      </c>
      <c r="BK25" s="12" t="s">
        <v>1741</v>
      </c>
      <c r="BL25" s="12" t="s">
        <v>1993</v>
      </c>
      <c r="BM25" s="12" t="s">
        <v>1994</v>
      </c>
      <c r="BN25" s="12" t="s">
        <v>1995</v>
      </c>
      <c r="BO25" s="12" t="s">
        <v>1700</v>
      </c>
      <c r="BP25" s="12" t="s">
        <v>1996</v>
      </c>
      <c r="BQ25" t="s">
        <v>1997</v>
      </c>
      <c r="BR25" t="s">
        <v>290</v>
      </c>
      <c r="BS25" s="12" t="s">
        <v>1998</v>
      </c>
      <c r="BT25" t="s">
        <v>1999</v>
      </c>
      <c r="BU25" t="s">
        <v>290</v>
      </c>
      <c r="BV25" s="12" t="s">
        <v>2000</v>
      </c>
      <c r="BW25" t="s">
        <v>2001</v>
      </c>
      <c r="BX25" t="s">
        <v>290</v>
      </c>
      <c r="BY25" s="12" t="s">
        <v>2002</v>
      </c>
      <c r="BZ25" t="s">
        <v>2003</v>
      </c>
      <c r="CA25" s="12" t="s">
        <v>2004</v>
      </c>
      <c r="CB25" s="12" t="s">
        <v>2005</v>
      </c>
      <c r="CC25" s="12" t="s">
        <v>2006</v>
      </c>
      <c r="CD25" s="12" t="s">
        <v>2007</v>
      </c>
      <c r="CE25" s="12" t="s">
        <v>2008</v>
      </c>
      <c r="CF25" s="12" t="s">
        <v>2009</v>
      </c>
      <c r="CG25" s="12" t="s">
        <v>2010</v>
      </c>
      <c r="CH25" s="12" t="s">
        <v>2011</v>
      </c>
      <c r="CI25" s="12" t="s">
        <v>2012</v>
      </c>
      <c r="CJ25" s="12" t="s">
        <v>2013</v>
      </c>
      <c r="CK25" s="12" t="s">
        <v>2014</v>
      </c>
      <c r="CL25" s="12" t="s">
        <v>2015</v>
      </c>
      <c r="CM25" s="12" t="s">
        <v>2016</v>
      </c>
      <c r="CN25" s="12" t="s">
        <v>2017</v>
      </c>
    </row>
    <row r="26" spans="1:92" x14ac:dyDescent="0.25">
      <c r="A26" s="12" t="s">
        <v>448</v>
      </c>
      <c r="B26" s="12" t="s">
        <v>582</v>
      </c>
      <c r="C26" s="12" t="s">
        <v>2018</v>
      </c>
      <c r="D26" s="12" t="s">
        <v>2019</v>
      </c>
      <c r="E26" s="12" t="s">
        <v>397</v>
      </c>
      <c r="F26" s="12" t="s">
        <v>2020</v>
      </c>
      <c r="G26" s="12" t="s">
        <v>2021</v>
      </c>
      <c r="H26" s="12" t="s">
        <v>316</v>
      </c>
      <c r="I26" s="12" t="s">
        <v>2022</v>
      </c>
      <c r="J26" s="12" t="s">
        <v>2023</v>
      </c>
      <c r="K26" s="12" t="s">
        <v>707</v>
      </c>
      <c r="L26" s="12" t="s">
        <v>2024</v>
      </c>
      <c r="M26" t="s">
        <v>1877</v>
      </c>
      <c r="N26" s="12" t="s">
        <v>457</v>
      </c>
      <c r="O26" t="s">
        <v>2025</v>
      </c>
      <c r="P26" t="s">
        <v>2026</v>
      </c>
      <c r="Q26" t="s">
        <v>689</v>
      </c>
      <c r="R26" s="12" t="s">
        <v>540</v>
      </c>
      <c r="S26" s="12" t="s">
        <v>2027</v>
      </c>
      <c r="T26" s="12" t="s">
        <v>2028</v>
      </c>
      <c r="U26" s="12" t="s">
        <v>2029</v>
      </c>
      <c r="V26" s="12" t="s">
        <v>2030</v>
      </c>
      <c r="W26" s="12" t="s">
        <v>2031</v>
      </c>
      <c r="X26" s="12" t="s">
        <v>2032</v>
      </c>
      <c r="Y26" s="12" t="s">
        <v>2033</v>
      </c>
      <c r="Z26" s="12" t="s">
        <v>2034</v>
      </c>
      <c r="AA26" s="12" t="s">
        <v>316</v>
      </c>
      <c r="AB26" s="12" t="s">
        <v>2035</v>
      </c>
      <c r="AC26" s="12" t="s">
        <v>2036</v>
      </c>
      <c r="AD26" s="12" t="s">
        <v>316</v>
      </c>
      <c r="AE26" s="12" t="s">
        <v>2037</v>
      </c>
      <c r="AF26" s="12" t="s">
        <v>2038</v>
      </c>
      <c r="AG26" s="12" t="s">
        <v>2039</v>
      </c>
      <c r="AH26" s="12" t="s">
        <v>2040</v>
      </c>
      <c r="AI26" s="12" t="s">
        <v>2041</v>
      </c>
      <c r="AJ26" s="12" t="s">
        <v>2042</v>
      </c>
      <c r="AK26" s="12" t="s">
        <v>2043</v>
      </c>
      <c r="AL26" s="12" t="s">
        <v>2044</v>
      </c>
      <c r="AM26" s="12" t="s">
        <v>2045</v>
      </c>
      <c r="AN26" s="12" t="s">
        <v>2046</v>
      </c>
      <c r="AO26" s="12" t="s">
        <v>2047</v>
      </c>
      <c r="AP26" s="12" t="s">
        <v>2048</v>
      </c>
      <c r="AQ26" s="12" t="s">
        <v>2049</v>
      </c>
      <c r="AR26" s="12" t="s">
        <v>2050</v>
      </c>
      <c r="AS26" s="12" t="s">
        <v>2051</v>
      </c>
      <c r="AT26" s="12" t="s">
        <v>2052</v>
      </c>
      <c r="AU26" s="12" t="s">
        <v>2053</v>
      </c>
      <c r="AV26" s="12" t="s">
        <v>274</v>
      </c>
      <c r="AW26" s="12" t="s">
        <v>2037</v>
      </c>
      <c r="AX26" s="12" t="s">
        <v>2054</v>
      </c>
      <c r="AY26" s="12" t="s">
        <v>2055</v>
      </c>
      <c r="AZ26" s="12" t="s">
        <v>2056</v>
      </c>
      <c r="BA26" s="12" t="s">
        <v>2057</v>
      </c>
      <c r="BB26" s="12" t="s">
        <v>274</v>
      </c>
      <c r="BC26" s="12" t="s">
        <v>2058</v>
      </c>
      <c r="BD26" s="12" t="s">
        <v>2059</v>
      </c>
      <c r="BE26" s="12" t="s">
        <v>2060</v>
      </c>
      <c r="BF26" s="12" t="s">
        <v>2061</v>
      </c>
      <c r="BG26" s="12" t="s">
        <v>2062</v>
      </c>
      <c r="BH26" s="12" t="s">
        <v>2063</v>
      </c>
      <c r="BI26" s="12" t="s">
        <v>2064</v>
      </c>
      <c r="BJ26" s="12" t="s">
        <v>2065</v>
      </c>
      <c r="BK26" s="12" t="s">
        <v>1540</v>
      </c>
      <c r="BL26" s="12" t="s">
        <v>2066</v>
      </c>
      <c r="BM26" s="12" t="s">
        <v>2067</v>
      </c>
      <c r="BN26" s="12" t="s">
        <v>2068</v>
      </c>
      <c r="BO26" s="12" t="s">
        <v>2069</v>
      </c>
      <c r="BP26" s="12" t="s">
        <v>372</v>
      </c>
      <c r="BQ26" t="s">
        <v>2070</v>
      </c>
      <c r="BR26" t="s">
        <v>290</v>
      </c>
      <c r="BS26" s="12" t="s">
        <v>372</v>
      </c>
      <c r="BT26" t="s">
        <v>372</v>
      </c>
      <c r="BU26" t="s">
        <v>373</v>
      </c>
      <c r="BV26" s="12" t="s">
        <v>372</v>
      </c>
      <c r="BW26" t="s">
        <v>372</v>
      </c>
      <c r="BX26" t="s">
        <v>373</v>
      </c>
      <c r="BY26" s="12" t="s">
        <v>2071</v>
      </c>
      <c r="BZ26" t="s">
        <v>2072</v>
      </c>
      <c r="CA26" s="12" t="s">
        <v>2073</v>
      </c>
      <c r="CB26" s="12" t="s">
        <v>2074</v>
      </c>
      <c r="CC26" s="12" t="s">
        <v>2075</v>
      </c>
      <c r="CD26" s="12" t="s">
        <v>2076</v>
      </c>
      <c r="CE26" s="12" t="s">
        <v>2077</v>
      </c>
      <c r="CF26" s="12" t="s">
        <v>2078</v>
      </c>
      <c r="CG26" s="12" t="s">
        <v>2079</v>
      </c>
      <c r="CH26" s="12" t="s">
        <v>2080</v>
      </c>
      <c r="CI26" s="12" t="s">
        <v>2081</v>
      </c>
      <c r="CJ26" s="12" t="s">
        <v>316</v>
      </c>
      <c r="CK26" s="12" t="s">
        <v>2082</v>
      </c>
      <c r="CL26" s="12" t="s">
        <v>2083</v>
      </c>
      <c r="CM26" s="12" t="s">
        <v>2084</v>
      </c>
      <c r="CN26" s="12" t="s">
        <v>2085</v>
      </c>
    </row>
    <row r="27" spans="1:92" x14ac:dyDescent="0.25">
      <c r="A27" s="12" t="s">
        <v>17</v>
      </c>
      <c r="B27" s="12" t="s">
        <v>1942</v>
      </c>
      <c r="C27" s="12" t="s">
        <v>2086</v>
      </c>
      <c r="D27" s="12" t="s">
        <v>2087</v>
      </c>
      <c r="E27" s="12" t="s">
        <v>979</v>
      </c>
      <c r="F27" s="12" t="s">
        <v>2088</v>
      </c>
      <c r="G27" s="12" t="s">
        <v>2089</v>
      </c>
      <c r="H27" s="12" t="s">
        <v>456</v>
      </c>
      <c r="I27" s="12" t="s">
        <v>2090</v>
      </c>
      <c r="J27" s="12" t="s">
        <v>2091</v>
      </c>
      <c r="K27" s="12" t="s">
        <v>2092</v>
      </c>
      <c r="L27" s="12" t="s">
        <v>2093</v>
      </c>
      <c r="M27" t="s">
        <v>2094</v>
      </c>
      <c r="N27" s="12" t="s">
        <v>2095</v>
      </c>
      <c r="O27" t="s">
        <v>2096</v>
      </c>
      <c r="P27" t="s">
        <v>2097</v>
      </c>
      <c r="Q27" t="s">
        <v>2098</v>
      </c>
      <c r="R27" s="12" t="s">
        <v>2099</v>
      </c>
      <c r="S27" s="12" t="s">
        <v>2100</v>
      </c>
      <c r="T27" s="12" t="s">
        <v>2101</v>
      </c>
      <c r="U27" s="12" t="s">
        <v>2101</v>
      </c>
      <c r="V27" s="12" t="s">
        <v>371</v>
      </c>
      <c r="W27" s="12" t="s">
        <v>2102</v>
      </c>
      <c r="X27" s="12" t="s">
        <v>2103</v>
      </c>
      <c r="Y27" s="12" t="s">
        <v>2104</v>
      </c>
      <c r="Z27" s="12" t="s">
        <v>2105</v>
      </c>
      <c r="AA27" s="12" t="s">
        <v>2106</v>
      </c>
      <c r="AB27" s="12" t="s">
        <v>2107</v>
      </c>
      <c r="AC27" s="12" t="s">
        <v>2108</v>
      </c>
      <c r="AD27" s="12" t="s">
        <v>2109</v>
      </c>
      <c r="AE27" s="12" t="s">
        <v>2110</v>
      </c>
      <c r="AF27" s="12" t="s">
        <v>2111</v>
      </c>
      <c r="AG27" s="12" t="s">
        <v>2112</v>
      </c>
      <c r="AH27" s="12" t="s">
        <v>2113</v>
      </c>
      <c r="AI27" s="12" t="s">
        <v>2114</v>
      </c>
      <c r="AJ27" s="12" t="s">
        <v>2115</v>
      </c>
      <c r="AK27" s="12" t="s">
        <v>2116</v>
      </c>
      <c r="AL27" s="12" t="s">
        <v>2117</v>
      </c>
      <c r="AM27" s="12" t="s">
        <v>2118</v>
      </c>
      <c r="AN27" s="12" t="s">
        <v>2119</v>
      </c>
      <c r="AO27" s="12" t="s">
        <v>2120</v>
      </c>
      <c r="AP27" s="12" t="s">
        <v>2121</v>
      </c>
      <c r="AQ27" s="12" t="s">
        <v>2122</v>
      </c>
      <c r="AR27" s="12" t="s">
        <v>2123</v>
      </c>
      <c r="AS27" s="12" t="s">
        <v>2124</v>
      </c>
      <c r="AT27" s="12" t="s">
        <v>2125</v>
      </c>
      <c r="AU27" s="12" t="s">
        <v>2126</v>
      </c>
      <c r="AV27" s="12" t="s">
        <v>2127</v>
      </c>
      <c r="AW27" s="12" t="s">
        <v>2128</v>
      </c>
      <c r="AX27" s="12" t="s">
        <v>2129</v>
      </c>
      <c r="AY27" s="12" t="s">
        <v>2130</v>
      </c>
      <c r="AZ27" s="12" t="s">
        <v>2131</v>
      </c>
      <c r="BA27" s="12" t="s">
        <v>2132</v>
      </c>
      <c r="BB27" s="12" t="s">
        <v>713</v>
      </c>
      <c r="BC27" s="12" t="s">
        <v>2133</v>
      </c>
      <c r="BD27" s="12" t="s">
        <v>2134</v>
      </c>
      <c r="BE27" s="12" t="s">
        <v>2135</v>
      </c>
      <c r="BF27" s="12" t="s">
        <v>2136</v>
      </c>
      <c r="BG27" s="12" t="s">
        <v>2137</v>
      </c>
      <c r="BH27" s="12" t="s">
        <v>2138</v>
      </c>
      <c r="BI27" s="12" t="s">
        <v>2139</v>
      </c>
      <c r="BJ27" s="12" t="s">
        <v>2140</v>
      </c>
      <c r="BK27" s="12" t="s">
        <v>2141</v>
      </c>
      <c r="BL27" s="12" t="s">
        <v>2142</v>
      </c>
      <c r="BM27" s="12" t="s">
        <v>2143</v>
      </c>
      <c r="BN27" s="12" t="s">
        <v>373</v>
      </c>
      <c r="BO27" s="12" t="s">
        <v>373</v>
      </c>
      <c r="BP27" s="12" t="s">
        <v>2144</v>
      </c>
      <c r="BQ27" t="s">
        <v>2145</v>
      </c>
      <c r="BR27" t="s">
        <v>290</v>
      </c>
      <c r="BS27" s="12" t="s">
        <v>2146</v>
      </c>
      <c r="BT27" t="s">
        <v>2147</v>
      </c>
      <c r="BU27" t="s">
        <v>290</v>
      </c>
      <c r="BV27" s="12" t="s">
        <v>2148</v>
      </c>
      <c r="BW27" t="s">
        <v>2149</v>
      </c>
      <c r="BX27" t="s">
        <v>290</v>
      </c>
      <c r="BY27" s="12" t="s">
        <v>2150</v>
      </c>
      <c r="BZ27" t="s">
        <v>2151</v>
      </c>
      <c r="CA27" s="12" t="s">
        <v>2152</v>
      </c>
      <c r="CB27" s="12" t="s">
        <v>2153</v>
      </c>
      <c r="CC27" s="12" t="s">
        <v>2154</v>
      </c>
      <c r="CD27" s="12" t="s">
        <v>2155</v>
      </c>
      <c r="CE27" s="12" t="s">
        <v>2156</v>
      </c>
      <c r="CF27" s="12" t="s">
        <v>2157</v>
      </c>
      <c r="CG27" s="12" t="s">
        <v>2158</v>
      </c>
      <c r="CH27" s="12" t="s">
        <v>2159</v>
      </c>
      <c r="CI27" s="12" t="s">
        <v>2160</v>
      </c>
      <c r="CJ27" s="12" t="s">
        <v>2161</v>
      </c>
      <c r="CK27" s="12" t="s">
        <v>2162</v>
      </c>
      <c r="CL27" s="12" t="s">
        <v>2163</v>
      </c>
      <c r="CM27" s="12" t="s">
        <v>2164</v>
      </c>
      <c r="CN27" s="12" t="s">
        <v>2165</v>
      </c>
    </row>
    <row r="28" spans="1:92" x14ac:dyDescent="0.25">
      <c r="A28" s="12" t="s">
        <v>17</v>
      </c>
      <c r="B28" s="12" t="s">
        <v>977</v>
      </c>
      <c r="C28" s="12" t="s">
        <v>2166</v>
      </c>
      <c r="D28" s="12" t="s">
        <v>2167</v>
      </c>
      <c r="E28" s="12" t="s">
        <v>979</v>
      </c>
      <c r="F28" s="12" t="s">
        <v>2168</v>
      </c>
      <c r="G28" s="12" t="s">
        <v>2169</v>
      </c>
      <c r="H28" s="12" t="s">
        <v>713</v>
      </c>
      <c r="I28" s="12" t="s">
        <v>371</v>
      </c>
      <c r="J28" s="12" t="s">
        <v>2170</v>
      </c>
      <c r="K28" s="12" t="s">
        <v>319</v>
      </c>
      <c r="L28" s="12" t="s">
        <v>2171</v>
      </c>
      <c r="M28" t="s">
        <v>2172</v>
      </c>
      <c r="N28" s="12" t="s">
        <v>2173</v>
      </c>
      <c r="O28" t="s">
        <v>2174</v>
      </c>
      <c r="P28" t="s">
        <v>2175</v>
      </c>
      <c r="Q28" t="s">
        <v>460</v>
      </c>
      <c r="R28" s="12" t="s">
        <v>2176</v>
      </c>
      <c r="S28" s="12" t="s">
        <v>2177</v>
      </c>
      <c r="T28" s="12" t="s">
        <v>2178</v>
      </c>
      <c r="U28" s="12" t="s">
        <v>2179</v>
      </c>
      <c r="V28" s="12" t="s">
        <v>2180</v>
      </c>
      <c r="W28" s="12" t="s">
        <v>2181</v>
      </c>
      <c r="X28" s="12" t="s">
        <v>2182</v>
      </c>
      <c r="Y28" s="12" t="s">
        <v>2183</v>
      </c>
      <c r="Z28" s="12" t="s">
        <v>2184</v>
      </c>
      <c r="AA28" s="12" t="s">
        <v>2185</v>
      </c>
      <c r="AB28" s="12" t="s">
        <v>2186</v>
      </c>
      <c r="AC28" s="12" t="s">
        <v>2187</v>
      </c>
      <c r="AD28" s="12" t="s">
        <v>2188</v>
      </c>
      <c r="AE28" s="12" t="s">
        <v>2189</v>
      </c>
      <c r="AF28" s="12" t="s">
        <v>2190</v>
      </c>
      <c r="AG28" s="12" t="s">
        <v>2191</v>
      </c>
      <c r="AH28" s="12" t="s">
        <v>2192</v>
      </c>
      <c r="AI28" s="12" t="s">
        <v>2193</v>
      </c>
      <c r="AJ28" s="12" t="s">
        <v>2194</v>
      </c>
      <c r="AK28" s="12" t="s">
        <v>2195</v>
      </c>
      <c r="AL28" s="12" t="s">
        <v>2196</v>
      </c>
      <c r="AM28" s="12" t="s">
        <v>2197</v>
      </c>
      <c r="AN28" s="12" t="s">
        <v>2198</v>
      </c>
      <c r="AO28" s="12" t="s">
        <v>2199</v>
      </c>
      <c r="AP28" s="12" t="s">
        <v>2200</v>
      </c>
      <c r="AQ28" s="12" t="s">
        <v>2201</v>
      </c>
      <c r="AR28" s="12" t="s">
        <v>2202</v>
      </c>
      <c r="AS28" s="12" t="s">
        <v>2203</v>
      </c>
      <c r="AT28" s="12" t="s">
        <v>2204</v>
      </c>
      <c r="AU28" s="12" t="s">
        <v>2205</v>
      </c>
      <c r="AV28" s="12" t="s">
        <v>2206</v>
      </c>
      <c r="AW28" s="12" t="s">
        <v>2207</v>
      </c>
      <c r="AX28" s="12" t="s">
        <v>2208</v>
      </c>
      <c r="AY28" s="12" t="s">
        <v>2209</v>
      </c>
      <c r="AZ28" s="12" t="s">
        <v>2210</v>
      </c>
      <c r="BA28" s="12" t="s">
        <v>2211</v>
      </c>
      <c r="BB28" s="12" t="s">
        <v>713</v>
      </c>
      <c r="BC28" s="12" t="s">
        <v>2212</v>
      </c>
      <c r="BD28" s="12" t="s">
        <v>2213</v>
      </c>
      <c r="BE28" s="12" t="s">
        <v>2214</v>
      </c>
      <c r="BF28" s="12" t="s">
        <v>2215</v>
      </c>
      <c r="BG28" s="12" t="s">
        <v>2216</v>
      </c>
      <c r="BH28" s="12" t="s">
        <v>2217</v>
      </c>
      <c r="BI28" s="12" t="s">
        <v>2218</v>
      </c>
      <c r="BJ28" s="12" t="s">
        <v>2219</v>
      </c>
      <c r="BK28" s="12" t="s">
        <v>2220</v>
      </c>
      <c r="BL28" s="12" t="s">
        <v>2221</v>
      </c>
      <c r="BM28" s="12" t="s">
        <v>2222</v>
      </c>
      <c r="BN28" s="12" t="s">
        <v>2223</v>
      </c>
      <c r="BO28" s="12" t="s">
        <v>2224</v>
      </c>
      <c r="BP28" s="12" t="s">
        <v>373</v>
      </c>
      <c r="BQ28" t="s">
        <v>2225</v>
      </c>
      <c r="BR28" t="s">
        <v>290</v>
      </c>
      <c r="BS28" s="12" t="s">
        <v>373</v>
      </c>
      <c r="BT28" t="s">
        <v>2226</v>
      </c>
      <c r="BU28" t="s">
        <v>290</v>
      </c>
      <c r="BV28" s="12" t="s">
        <v>373</v>
      </c>
      <c r="BW28" t="s">
        <v>2227</v>
      </c>
      <c r="BX28" t="s">
        <v>290</v>
      </c>
      <c r="BY28" s="12" t="s">
        <v>373</v>
      </c>
      <c r="BZ28" t="s">
        <v>2228</v>
      </c>
      <c r="CA28" s="12" t="s">
        <v>373</v>
      </c>
      <c r="CB28" s="12" t="s">
        <v>2229</v>
      </c>
      <c r="CC28" s="12" t="s">
        <v>2230</v>
      </c>
      <c r="CD28" s="12" t="s">
        <v>2231</v>
      </c>
      <c r="CE28" s="12" t="s">
        <v>2232</v>
      </c>
      <c r="CF28" s="12" t="s">
        <v>373</v>
      </c>
      <c r="CG28" s="12" t="s">
        <v>2233</v>
      </c>
      <c r="CH28" s="12" t="s">
        <v>2234</v>
      </c>
      <c r="CI28" s="12" t="s">
        <v>2235</v>
      </c>
      <c r="CJ28" s="12" t="s">
        <v>2236</v>
      </c>
      <c r="CK28" s="12" t="s">
        <v>2237</v>
      </c>
      <c r="CL28" s="12" t="s">
        <v>2238</v>
      </c>
      <c r="CM28" s="12" t="s">
        <v>2239</v>
      </c>
      <c r="CN28" s="12" t="s">
        <v>2240</v>
      </c>
    </row>
    <row r="29" spans="1:92" x14ac:dyDescent="0.25">
      <c r="A29" s="12" t="s">
        <v>221</v>
      </c>
      <c r="B29" s="12" t="s">
        <v>1869</v>
      </c>
      <c r="C29" s="12" t="s">
        <v>2241</v>
      </c>
      <c r="D29" s="12" t="s">
        <v>2242</v>
      </c>
      <c r="E29" s="12" t="s">
        <v>313</v>
      </c>
      <c r="F29" s="12" t="s">
        <v>2243</v>
      </c>
      <c r="G29" s="12" t="s">
        <v>2244</v>
      </c>
      <c r="H29" s="12" t="s">
        <v>2245</v>
      </c>
      <c r="I29" s="12" t="s">
        <v>2246</v>
      </c>
      <c r="J29" s="12" t="s">
        <v>2247</v>
      </c>
      <c r="K29" s="12" t="s">
        <v>228</v>
      </c>
      <c r="L29" s="12" t="s">
        <v>2248</v>
      </c>
      <c r="M29" t="s">
        <v>2249</v>
      </c>
      <c r="N29" s="12" t="s">
        <v>2250</v>
      </c>
      <c r="O29" t="s">
        <v>2251</v>
      </c>
      <c r="P29" t="s">
        <v>2252</v>
      </c>
      <c r="Q29" t="s">
        <v>759</v>
      </c>
      <c r="R29" s="12" t="s">
        <v>2253</v>
      </c>
      <c r="S29" s="12" t="s">
        <v>2254</v>
      </c>
      <c r="T29" s="12" t="s">
        <v>2255</v>
      </c>
      <c r="U29" s="12" t="s">
        <v>2256</v>
      </c>
      <c r="V29" s="12" t="s">
        <v>2257</v>
      </c>
      <c r="W29" s="12" t="s">
        <v>2258</v>
      </c>
      <c r="X29" s="12" t="s">
        <v>2259</v>
      </c>
      <c r="Y29" s="12" t="s">
        <v>2260</v>
      </c>
      <c r="Z29" s="12" t="s">
        <v>2261</v>
      </c>
      <c r="AA29" s="12" t="s">
        <v>2262</v>
      </c>
      <c r="AB29" s="12" t="s">
        <v>2263</v>
      </c>
      <c r="AC29" s="12" t="s">
        <v>2264</v>
      </c>
      <c r="AD29" s="12" t="s">
        <v>2265</v>
      </c>
      <c r="AE29" s="12" t="s">
        <v>2266</v>
      </c>
      <c r="AF29" s="12" t="s">
        <v>2267</v>
      </c>
      <c r="AG29" s="12" t="s">
        <v>2268</v>
      </c>
      <c r="AH29" s="12" t="s">
        <v>2269</v>
      </c>
      <c r="AI29" s="12" t="s">
        <v>2270</v>
      </c>
      <c r="AJ29" s="12" t="s">
        <v>2271</v>
      </c>
      <c r="AK29" s="12" t="s">
        <v>2272</v>
      </c>
      <c r="AL29" s="12" t="s">
        <v>2273</v>
      </c>
      <c r="AM29" s="12" t="s">
        <v>2274</v>
      </c>
      <c r="AN29" s="12" t="s">
        <v>2275</v>
      </c>
      <c r="AO29" s="12" t="s">
        <v>2276</v>
      </c>
      <c r="AP29" s="12" t="s">
        <v>2277</v>
      </c>
      <c r="AQ29" s="12" t="s">
        <v>2278</v>
      </c>
      <c r="AR29" s="12" t="s">
        <v>2279</v>
      </c>
      <c r="AS29" s="12" t="s">
        <v>2280</v>
      </c>
      <c r="AT29" s="12" t="s">
        <v>2281</v>
      </c>
      <c r="AU29" s="12" t="s">
        <v>2282</v>
      </c>
      <c r="AV29" s="12" t="s">
        <v>268</v>
      </c>
      <c r="AW29" s="12" t="s">
        <v>2283</v>
      </c>
      <c r="AX29" s="12" t="s">
        <v>2284</v>
      </c>
      <c r="AY29" s="12" t="s">
        <v>2285</v>
      </c>
      <c r="AZ29" s="12" t="s">
        <v>2286</v>
      </c>
      <c r="BA29" s="12" t="s">
        <v>2287</v>
      </c>
      <c r="BB29" s="12" t="s">
        <v>713</v>
      </c>
      <c r="BC29" s="12" t="s">
        <v>2288</v>
      </c>
      <c r="BD29" s="12" t="s">
        <v>2289</v>
      </c>
      <c r="BE29" s="12" t="s">
        <v>2290</v>
      </c>
      <c r="BF29" s="12" t="s">
        <v>2291</v>
      </c>
      <c r="BG29" s="12" t="s">
        <v>2292</v>
      </c>
      <c r="BH29" s="12" t="s">
        <v>2293</v>
      </c>
      <c r="BI29" s="12" t="s">
        <v>2294</v>
      </c>
      <c r="BJ29" s="12" t="s">
        <v>2295</v>
      </c>
      <c r="BK29" s="12" t="s">
        <v>460</v>
      </c>
      <c r="BL29" s="12" t="s">
        <v>2296</v>
      </c>
      <c r="BM29" s="12" t="s">
        <v>2297</v>
      </c>
      <c r="BN29" s="12" t="s">
        <v>2298</v>
      </c>
      <c r="BO29" s="12" t="s">
        <v>460</v>
      </c>
      <c r="BP29" s="12" t="s">
        <v>2299</v>
      </c>
      <c r="BQ29" t="s">
        <v>2300</v>
      </c>
      <c r="BR29" t="s">
        <v>2301</v>
      </c>
      <c r="BS29" s="12" t="s">
        <v>2302</v>
      </c>
      <c r="BT29" t="s">
        <v>2303</v>
      </c>
      <c r="BU29" t="s">
        <v>290</v>
      </c>
      <c r="BV29" s="12" t="s">
        <v>2304</v>
      </c>
      <c r="BW29" t="s">
        <v>2305</v>
      </c>
      <c r="BX29" t="s">
        <v>290</v>
      </c>
      <c r="BY29" s="12" t="s">
        <v>2306</v>
      </c>
      <c r="BZ29" t="s">
        <v>2307</v>
      </c>
      <c r="CA29" s="12" t="s">
        <v>2308</v>
      </c>
      <c r="CB29" s="12" t="s">
        <v>2309</v>
      </c>
      <c r="CC29" s="12" t="s">
        <v>2310</v>
      </c>
      <c r="CD29" s="12" t="s">
        <v>2311</v>
      </c>
      <c r="CE29" s="12" t="s">
        <v>2312</v>
      </c>
      <c r="CF29" s="12" t="s">
        <v>2313</v>
      </c>
      <c r="CG29" s="12" t="s">
        <v>2314</v>
      </c>
      <c r="CH29" s="12" t="s">
        <v>2315</v>
      </c>
      <c r="CI29" s="12" t="s">
        <v>2316</v>
      </c>
      <c r="CJ29" s="12" t="s">
        <v>2317</v>
      </c>
      <c r="CK29" s="12" t="s">
        <v>2318</v>
      </c>
      <c r="CL29" s="12" t="s">
        <v>2319</v>
      </c>
      <c r="CM29" s="12" t="s">
        <v>2320</v>
      </c>
      <c r="CN29" s="12" t="s">
        <v>2321</v>
      </c>
    </row>
    <row r="30" spans="1:92" x14ac:dyDescent="0.25">
      <c r="A30" s="12" t="s">
        <v>221</v>
      </c>
      <c r="B30" s="12" t="s">
        <v>977</v>
      </c>
      <c r="C30" s="12" t="s">
        <v>2322</v>
      </c>
      <c r="D30" s="12" t="s">
        <v>2323</v>
      </c>
      <c r="E30" s="12" t="s">
        <v>979</v>
      </c>
      <c r="F30" s="12" t="s">
        <v>2324</v>
      </c>
      <c r="G30" s="12" t="s">
        <v>2325</v>
      </c>
      <c r="H30" s="12" t="s">
        <v>1575</v>
      </c>
      <c r="I30" s="12" t="s">
        <v>2326</v>
      </c>
      <c r="J30" s="12" t="s">
        <v>2327</v>
      </c>
      <c r="K30" s="12" t="s">
        <v>228</v>
      </c>
      <c r="L30" s="12" t="s">
        <v>2328</v>
      </c>
      <c r="M30" t="s">
        <v>2329</v>
      </c>
      <c r="N30" s="12" t="s">
        <v>2330</v>
      </c>
      <c r="O30" t="s">
        <v>2331</v>
      </c>
      <c r="P30" t="s">
        <v>2332</v>
      </c>
      <c r="Q30" t="s">
        <v>1696</v>
      </c>
      <c r="R30" s="12" t="s">
        <v>2333</v>
      </c>
      <c r="S30" s="12" t="s">
        <v>2334</v>
      </c>
      <c r="T30" s="12" t="s">
        <v>2335</v>
      </c>
      <c r="U30" s="12" t="s">
        <v>2336</v>
      </c>
      <c r="V30" s="12" t="s">
        <v>2337</v>
      </c>
      <c r="W30" s="12" t="s">
        <v>2338</v>
      </c>
      <c r="X30" s="12" t="s">
        <v>2339</v>
      </c>
      <c r="Y30" s="12" t="s">
        <v>2340</v>
      </c>
      <c r="Z30" s="12" t="s">
        <v>2341</v>
      </c>
      <c r="AA30" s="12" t="s">
        <v>2342</v>
      </c>
      <c r="AB30" s="12" t="s">
        <v>2343</v>
      </c>
      <c r="AC30" s="12" t="s">
        <v>2344</v>
      </c>
      <c r="AD30" s="12" t="s">
        <v>2345</v>
      </c>
      <c r="AE30" s="12" t="s">
        <v>2346</v>
      </c>
      <c r="AF30" s="12" t="s">
        <v>2347</v>
      </c>
      <c r="AG30" s="12" t="s">
        <v>2348</v>
      </c>
      <c r="AH30" s="12" t="s">
        <v>2349</v>
      </c>
      <c r="AI30" s="12" t="s">
        <v>2350</v>
      </c>
      <c r="AJ30" s="12" t="s">
        <v>2351</v>
      </c>
      <c r="AK30" s="12" t="s">
        <v>2352</v>
      </c>
      <c r="AL30" s="12" t="s">
        <v>2353</v>
      </c>
      <c r="AM30" s="12" t="s">
        <v>2354</v>
      </c>
      <c r="AN30" s="12" t="s">
        <v>2355</v>
      </c>
      <c r="AO30" s="12" t="s">
        <v>2356</v>
      </c>
      <c r="AP30" s="12" t="s">
        <v>2357</v>
      </c>
      <c r="AQ30" s="12" t="s">
        <v>2358</v>
      </c>
      <c r="AR30" s="12" t="s">
        <v>2359</v>
      </c>
      <c r="AS30" s="12" t="s">
        <v>2360</v>
      </c>
      <c r="AT30" s="12" t="s">
        <v>2361</v>
      </c>
      <c r="AU30" s="12" t="s">
        <v>2362</v>
      </c>
      <c r="AV30" s="12" t="s">
        <v>228</v>
      </c>
      <c r="AW30" s="12" t="s">
        <v>2363</v>
      </c>
      <c r="AX30" s="12" t="s">
        <v>2364</v>
      </c>
      <c r="AY30" s="12" t="s">
        <v>2365</v>
      </c>
      <c r="AZ30" s="12" t="s">
        <v>2366</v>
      </c>
      <c r="BA30" s="12" t="s">
        <v>2367</v>
      </c>
      <c r="BB30" s="12" t="s">
        <v>713</v>
      </c>
      <c r="BC30" s="12" t="s">
        <v>2368</v>
      </c>
      <c r="BD30" s="12" t="s">
        <v>2369</v>
      </c>
      <c r="BE30" s="12" t="s">
        <v>2370</v>
      </c>
      <c r="BF30" s="12" t="s">
        <v>2371</v>
      </c>
      <c r="BG30" s="12" t="s">
        <v>2372</v>
      </c>
      <c r="BH30" s="12" t="s">
        <v>2373</v>
      </c>
      <c r="BI30" s="12" t="s">
        <v>2374</v>
      </c>
      <c r="BJ30" s="12" t="s">
        <v>2375</v>
      </c>
      <c r="BK30" s="12" t="s">
        <v>722</v>
      </c>
      <c r="BL30" s="12" t="s">
        <v>2041</v>
      </c>
      <c r="BM30" s="12" t="s">
        <v>2376</v>
      </c>
      <c r="BN30" s="12" t="s">
        <v>2377</v>
      </c>
      <c r="BO30" s="12" t="s">
        <v>2378</v>
      </c>
      <c r="BP30" s="12" t="s">
        <v>2379</v>
      </c>
      <c r="BQ30" t="s">
        <v>2380</v>
      </c>
      <c r="BR30" t="s">
        <v>2381</v>
      </c>
      <c r="BS30" s="12" t="s">
        <v>2382</v>
      </c>
      <c r="BT30" t="s">
        <v>2383</v>
      </c>
      <c r="BU30" t="s">
        <v>290</v>
      </c>
      <c r="BV30" s="12" t="s">
        <v>2384</v>
      </c>
      <c r="BW30" t="s">
        <v>2385</v>
      </c>
      <c r="BX30" t="s">
        <v>290</v>
      </c>
      <c r="BY30" s="12" t="s">
        <v>2386</v>
      </c>
      <c r="BZ30" t="s">
        <v>2387</v>
      </c>
      <c r="CA30" s="12" t="s">
        <v>2388</v>
      </c>
      <c r="CB30" s="12" t="s">
        <v>2389</v>
      </c>
      <c r="CC30" s="12" t="s">
        <v>373</v>
      </c>
      <c r="CD30" s="12" t="s">
        <v>373</v>
      </c>
      <c r="CE30" s="12" t="s">
        <v>373</v>
      </c>
      <c r="CF30" s="12" t="s">
        <v>2390</v>
      </c>
      <c r="CG30" s="12" t="s">
        <v>2391</v>
      </c>
      <c r="CH30" s="12" t="s">
        <v>2392</v>
      </c>
      <c r="CI30" s="12" t="s">
        <v>2393</v>
      </c>
      <c r="CJ30" s="12" t="s">
        <v>2394</v>
      </c>
      <c r="CK30" s="12" t="s">
        <v>2395</v>
      </c>
      <c r="CL30" s="12" t="s">
        <v>2396</v>
      </c>
      <c r="CM30" s="12" t="s">
        <v>2397</v>
      </c>
      <c r="CN30" s="12" t="s">
        <v>2398</v>
      </c>
    </row>
    <row r="31" spans="1:92" x14ac:dyDescent="0.25">
      <c r="A31" s="12" t="s">
        <v>221</v>
      </c>
      <c r="B31" s="12" t="s">
        <v>310</v>
      </c>
      <c r="C31" s="12" t="s">
        <v>2399</v>
      </c>
      <c r="D31" s="12" t="s">
        <v>2400</v>
      </c>
      <c r="E31" s="12" t="s">
        <v>313</v>
      </c>
      <c r="F31" s="12" t="s">
        <v>2401</v>
      </c>
      <c r="G31" s="12" t="s">
        <v>2402</v>
      </c>
      <c r="H31" s="12" t="s">
        <v>534</v>
      </c>
      <c r="I31" s="12" t="s">
        <v>2403</v>
      </c>
      <c r="J31" s="12" t="s">
        <v>2404</v>
      </c>
      <c r="K31" s="12" t="s">
        <v>228</v>
      </c>
      <c r="L31" s="12" t="s">
        <v>2405</v>
      </c>
      <c r="M31" t="s">
        <v>2406</v>
      </c>
      <c r="N31" s="12" t="s">
        <v>2407</v>
      </c>
      <c r="O31" t="s">
        <v>2408</v>
      </c>
      <c r="P31" t="s">
        <v>2409</v>
      </c>
      <c r="Q31" t="s">
        <v>759</v>
      </c>
      <c r="R31" s="12" t="s">
        <v>2410</v>
      </c>
      <c r="S31" s="12" t="s">
        <v>2411</v>
      </c>
      <c r="T31" s="12" t="s">
        <v>2412</v>
      </c>
      <c r="U31" s="12" t="s">
        <v>2413</v>
      </c>
      <c r="V31" s="12" t="s">
        <v>2414</v>
      </c>
      <c r="W31" s="12" t="s">
        <v>2415</v>
      </c>
      <c r="X31" s="12" t="s">
        <v>2416</v>
      </c>
      <c r="Y31" s="12" t="s">
        <v>2417</v>
      </c>
      <c r="Z31" s="12" t="s">
        <v>2418</v>
      </c>
      <c r="AA31" s="12" t="s">
        <v>2419</v>
      </c>
      <c r="AB31" s="12" t="s">
        <v>2420</v>
      </c>
      <c r="AC31" s="12" t="s">
        <v>2421</v>
      </c>
      <c r="AD31" s="12" t="s">
        <v>2422</v>
      </c>
      <c r="AE31" s="12" t="s">
        <v>2423</v>
      </c>
      <c r="AF31" s="12" t="s">
        <v>2424</v>
      </c>
      <c r="AG31" s="12" t="s">
        <v>2425</v>
      </c>
      <c r="AH31" s="12" t="s">
        <v>2426</v>
      </c>
      <c r="AI31" s="12" t="s">
        <v>2427</v>
      </c>
      <c r="AJ31" s="12" t="s">
        <v>2428</v>
      </c>
      <c r="AK31" s="12" t="s">
        <v>2429</v>
      </c>
      <c r="AL31" s="12" t="s">
        <v>2430</v>
      </c>
      <c r="AM31" s="12" t="s">
        <v>2431</v>
      </c>
      <c r="AN31" s="12" t="s">
        <v>2432</v>
      </c>
      <c r="AO31" s="12" t="s">
        <v>2433</v>
      </c>
      <c r="AP31" s="12" t="s">
        <v>2434</v>
      </c>
      <c r="AQ31" s="12" t="s">
        <v>2435</v>
      </c>
      <c r="AR31" s="12" t="s">
        <v>2436</v>
      </c>
      <c r="AS31" s="12" t="s">
        <v>2437</v>
      </c>
      <c r="AT31" s="12" t="s">
        <v>2438</v>
      </c>
      <c r="AU31" s="12" t="s">
        <v>2439</v>
      </c>
      <c r="AV31" s="12" t="s">
        <v>534</v>
      </c>
      <c r="AW31" s="12" t="s">
        <v>2440</v>
      </c>
      <c r="AX31" s="12" t="s">
        <v>2441</v>
      </c>
      <c r="AY31" s="12" t="s">
        <v>2442</v>
      </c>
      <c r="AZ31" s="12" t="s">
        <v>2443</v>
      </c>
      <c r="BA31" s="12" t="s">
        <v>2444</v>
      </c>
      <c r="BB31" s="12" t="s">
        <v>274</v>
      </c>
      <c r="BC31" s="12" t="s">
        <v>2445</v>
      </c>
      <c r="BD31" s="12" t="s">
        <v>2446</v>
      </c>
      <c r="BE31" s="12" t="s">
        <v>2447</v>
      </c>
      <c r="BF31" s="12" t="s">
        <v>2448</v>
      </c>
      <c r="BG31" s="12" t="s">
        <v>2449</v>
      </c>
      <c r="BH31" s="12" t="s">
        <v>2450</v>
      </c>
      <c r="BI31" s="12" t="s">
        <v>2451</v>
      </c>
      <c r="BJ31" s="12" t="s">
        <v>2452</v>
      </c>
      <c r="BK31" s="12" t="s">
        <v>2453</v>
      </c>
      <c r="BL31" s="12" t="s">
        <v>2454</v>
      </c>
      <c r="BM31" s="12" t="s">
        <v>2455</v>
      </c>
      <c r="BN31" s="12" t="s">
        <v>2456</v>
      </c>
      <c r="BO31" s="12" t="s">
        <v>2457</v>
      </c>
      <c r="BP31" s="12" t="s">
        <v>2458</v>
      </c>
      <c r="BQ31" t="s">
        <v>2459</v>
      </c>
      <c r="BR31" t="s">
        <v>290</v>
      </c>
      <c r="BS31" s="12" t="s">
        <v>2460</v>
      </c>
      <c r="BT31" t="s">
        <v>2461</v>
      </c>
      <c r="BU31" t="s">
        <v>290</v>
      </c>
      <c r="BV31" s="12" t="s">
        <v>2462</v>
      </c>
      <c r="BW31" t="s">
        <v>2463</v>
      </c>
      <c r="BX31" t="s">
        <v>290</v>
      </c>
      <c r="BY31" s="12" t="s">
        <v>2464</v>
      </c>
      <c r="BZ31" t="s">
        <v>2465</v>
      </c>
      <c r="CA31" s="12" t="s">
        <v>2466</v>
      </c>
      <c r="CB31" s="12" t="s">
        <v>2467</v>
      </c>
      <c r="CC31" s="12" t="s">
        <v>2468</v>
      </c>
      <c r="CD31" s="12" t="s">
        <v>2469</v>
      </c>
      <c r="CE31" s="12" t="s">
        <v>2470</v>
      </c>
      <c r="CF31" s="12" t="s">
        <v>2471</v>
      </c>
      <c r="CG31" s="12" t="s">
        <v>2472</v>
      </c>
      <c r="CH31" s="12" t="s">
        <v>2473</v>
      </c>
      <c r="CI31" s="12" t="s">
        <v>2474</v>
      </c>
      <c r="CJ31" s="12" t="s">
        <v>306</v>
      </c>
      <c r="CK31" s="12" t="s">
        <v>2475</v>
      </c>
      <c r="CL31" s="12" t="s">
        <v>2476</v>
      </c>
      <c r="CM31" s="12" t="s">
        <v>2477</v>
      </c>
      <c r="CN31" s="12" t="s">
        <v>2478</v>
      </c>
    </row>
    <row r="32" spans="1:92" x14ac:dyDescent="0.25">
      <c r="A32" s="12" t="s">
        <v>448</v>
      </c>
      <c r="B32" s="12" t="s">
        <v>1942</v>
      </c>
      <c r="C32" s="12" t="s">
        <v>2086</v>
      </c>
      <c r="D32" s="12" t="s">
        <v>2479</v>
      </c>
      <c r="E32" s="12" t="s">
        <v>979</v>
      </c>
      <c r="F32" s="12" t="s">
        <v>2480</v>
      </c>
      <c r="G32" s="12" t="s">
        <v>1494</v>
      </c>
      <c r="H32" s="12" t="s">
        <v>316</v>
      </c>
      <c r="I32" s="12" t="s">
        <v>2481</v>
      </c>
      <c r="J32" s="12" t="s">
        <v>2482</v>
      </c>
      <c r="K32" s="12" t="s">
        <v>319</v>
      </c>
      <c r="L32" s="12" t="s">
        <v>2483</v>
      </c>
      <c r="M32" t="s">
        <v>316</v>
      </c>
      <c r="N32" s="12" t="s">
        <v>373</v>
      </c>
      <c r="O32" t="s">
        <v>373</v>
      </c>
      <c r="P32" t="s">
        <v>373</v>
      </c>
      <c r="Q32" t="s">
        <v>373</v>
      </c>
      <c r="R32" s="12" t="s">
        <v>373</v>
      </c>
      <c r="S32" s="12" t="s">
        <v>2484</v>
      </c>
      <c r="T32" s="12" t="s">
        <v>1176</v>
      </c>
      <c r="U32" s="12" t="s">
        <v>1176</v>
      </c>
      <c r="V32" s="12" t="s">
        <v>371</v>
      </c>
      <c r="W32" s="12" t="s">
        <v>2485</v>
      </c>
      <c r="X32" s="12" t="s">
        <v>2486</v>
      </c>
      <c r="Y32" s="12" t="s">
        <v>2487</v>
      </c>
      <c r="Z32" s="12" t="s">
        <v>2488</v>
      </c>
      <c r="AA32" s="12" t="s">
        <v>2489</v>
      </c>
      <c r="AB32" s="12" t="s">
        <v>2490</v>
      </c>
      <c r="AC32" s="12" t="s">
        <v>2491</v>
      </c>
      <c r="AD32" s="12" t="s">
        <v>2492</v>
      </c>
      <c r="AE32" s="12" t="s">
        <v>2493</v>
      </c>
      <c r="AF32" s="12" t="s">
        <v>2494</v>
      </c>
      <c r="AG32" s="12" t="s">
        <v>2495</v>
      </c>
      <c r="AH32" s="12" t="s">
        <v>2496</v>
      </c>
      <c r="AI32" s="12" t="s">
        <v>2497</v>
      </c>
      <c r="AJ32" s="12" t="s">
        <v>2498</v>
      </c>
      <c r="AK32" s="12" t="s">
        <v>2499</v>
      </c>
      <c r="AL32" s="12" t="s">
        <v>2500</v>
      </c>
      <c r="AM32" s="12" t="s">
        <v>2493</v>
      </c>
      <c r="AN32" s="12" t="s">
        <v>2501</v>
      </c>
      <c r="AO32" s="12" t="s">
        <v>2502</v>
      </c>
      <c r="AP32" s="12" t="s">
        <v>2503</v>
      </c>
      <c r="AQ32" s="12" t="s">
        <v>2504</v>
      </c>
      <c r="AR32" s="12" t="s">
        <v>2505</v>
      </c>
      <c r="AS32" s="12" t="s">
        <v>2506</v>
      </c>
      <c r="AT32" s="12" t="s">
        <v>2507</v>
      </c>
      <c r="AU32" s="12" t="s">
        <v>2508</v>
      </c>
      <c r="AV32" s="12" t="s">
        <v>268</v>
      </c>
      <c r="AW32" s="12" t="s">
        <v>2509</v>
      </c>
      <c r="AX32" s="12" t="s">
        <v>2510</v>
      </c>
      <c r="AY32" s="12" t="s">
        <v>2511</v>
      </c>
      <c r="AZ32" s="12" t="s">
        <v>2512</v>
      </c>
      <c r="BA32" s="12" t="s">
        <v>2513</v>
      </c>
      <c r="BB32" s="12" t="s">
        <v>2514</v>
      </c>
      <c r="BC32" s="12" t="s">
        <v>2515</v>
      </c>
      <c r="BD32" s="12" t="s">
        <v>2516</v>
      </c>
      <c r="BE32" s="12" t="s">
        <v>2517</v>
      </c>
      <c r="BF32" s="12" t="s">
        <v>1575</v>
      </c>
      <c r="BG32" s="12" t="s">
        <v>2504</v>
      </c>
      <c r="BH32" s="12" t="s">
        <v>1495</v>
      </c>
      <c r="BI32" s="12" t="s">
        <v>2518</v>
      </c>
      <c r="BJ32" s="12" t="s">
        <v>373</v>
      </c>
      <c r="BK32" s="12" t="s">
        <v>373</v>
      </c>
      <c r="BL32" s="12" t="s">
        <v>371</v>
      </c>
      <c r="BM32" s="12" t="s">
        <v>372</v>
      </c>
      <c r="BN32" s="12" t="s">
        <v>373</v>
      </c>
      <c r="BO32" s="12" t="s">
        <v>373</v>
      </c>
      <c r="BP32" s="12" t="s">
        <v>2519</v>
      </c>
      <c r="BQ32" t="s">
        <v>372</v>
      </c>
      <c r="BR32" t="s">
        <v>373</v>
      </c>
      <c r="BS32" s="12" t="s">
        <v>2520</v>
      </c>
      <c r="BT32" t="s">
        <v>2521</v>
      </c>
      <c r="BU32" t="s">
        <v>290</v>
      </c>
      <c r="BV32" s="12" t="s">
        <v>2522</v>
      </c>
      <c r="BW32" t="s">
        <v>372</v>
      </c>
      <c r="BX32" t="s">
        <v>373</v>
      </c>
      <c r="BY32" s="12" t="s">
        <v>2523</v>
      </c>
      <c r="BZ32" t="s">
        <v>372</v>
      </c>
      <c r="CA32" s="12" t="s">
        <v>2524</v>
      </c>
      <c r="CB32" s="12" t="s">
        <v>2525</v>
      </c>
      <c r="CC32" s="12" t="s">
        <v>2526</v>
      </c>
      <c r="CD32" s="12" t="s">
        <v>290</v>
      </c>
      <c r="CE32" s="12" t="s">
        <v>290</v>
      </c>
      <c r="CF32" s="12" t="s">
        <v>2527</v>
      </c>
      <c r="CG32" s="12" t="s">
        <v>2528</v>
      </c>
      <c r="CH32" s="12" t="s">
        <v>2529</v>
      </c>
      <c r="CI32" s="12" t="s">
        <v>2530</v>
      </c>
      <c r="CJ32" s="12" t="s">
        <v>2531</v>
      </c>
      <c r="CK32" s="12" t="s">
        <v>2532</v>
      </c>
      <c r="CL32" s="12" t="s">
        <v>2533</v>
      </c>
      <c r="CM32" s="12" t="s">
        <v>2534</v>
      </c>
      <c r="CN32" s="12" t="s">
        <v>2535</v>
      </c>
    </row>
    <row r="33" spans="1:92" x14ac:dyDescent="0.25">
      <c r="A33" s="12" t="s">
        <v>448</v>
      </c>
      <c r="B33" s="12" t="s">
        <v>310</v>
      </c>
      <c r="C33" s="12" t="s">
        <v>2536</v>
      </c>
      <c r="D33" s="12" t="s">
        <v>2537</v>
      </c>
      <c r="E33" s="12" t="s">
        <v>313</v>
      </c>
      <c r="F33" s="12" t="s">
        <v>2538</v>
      </c>
      <c r="G33" s="12" t="s">
        <v>2539</v>
      </c>
      <c r="H33" s="12" t="s">
        <v>274</v>
      </c>
      <c r="I33" s="12" t="s">
        <v>2540</v>
      </c>
      <c r="J33" s="12" t="s">
        <v>2541</v>
      </c>
      <c r="K33" s="12" t="s">
        <v>707</v>
      </c>
      <c r="L33" s="12" t="s">
        <v>2542</v>
      </c>
      <c r="M33" t="s">
        <v>456</v>
      </c>
      <c r="N33" s="12" t="s">
        <v>536</v>
      </c>
      <c r="O33" t="s">
        <v>2543</v>
      </c>
      <c r="P33" t="s">
        <v>2544</v>
      </c>
      <c r="Q33" t="s">
        <v>2545</v>
      </c>
      <c r="R33" s="12" t="s">
        <v>2546</v>
      </c>
      <c r="S33" s="12" t="s">
        <v>2547</v>
      </c>
      <c r="T33" s="12" t="s">
        <v>2548</v>
      </c>
      <c r="U33" s="12" t="s">
        <v>2549</v>
      </c>
      <c r="V33" s="12" t="s">
        <v>2550</v>
      </c>
      <c r="W33" s="12" t="s">
        <v>2551</v>
      </c>
      <c r="X33" s="12" t="s">
        <v>2552</v>
      </c>
      <c r="Y33" s="12" t="s">
        <v>2553</v>
      </c>
      <c r="Z33" s="12" t="s">
        <v>2554</v>
      </c>
      <c r="AA33" s="12" t="s">
        <v>316</v>
      </c>
      <c r="AB33" s="12" t="s">
        <v>2555</v>
      </c>
      <c r="AC33" s="12" t="s">
        <v>2556</v>
      </c>
      <c r="AD33" s="12" t="s">
        <v>2557</v>
      </c>
      <c r="AE33" s="12" t="s">
        <v>2558</v>
      </c>
      <c r="AF33" s="12" t="s">
        <v>2559</v>
      </c>
      <c r="AG33" s="12" t="s">
        <v>2560</v>
      </c>
      <c r="AH33" s="12" t="s">
        <v>2561</v>
      </c>
      <c r="AI33" s="12" t="s">
        <v>2562</v>
      </c>
      <c r="AJ33" s="12" t="s">
        <v>2563</v>
      </c>
      <c r="AK33" s="12" t="s">
        <v>2564</v>
      </c>
      <c r="AL33" s="12" t="s">
        <v>2565</v>
      </c>
      <c r="AM33" s="12" t="s">
        <v>2566</v>
      </c>
      <c r="AN33" s="12" t="s">
        <v>2567</v>
      </c>
      <c r="AO33" s="12" t="s">
        <v>2568</v>
      </c>
      <c r="AP33" s="12" t="s">
        <v>2569</v>
      </c>
      <c r="AQ33" s="12" t="s">
        <v>2570</v>
      </c>
      <c r="AR33" s="12" t="s">
        <v>2571</v>
      </c>
      <c r="AS33" s="12" t="s">
        <v>2572</v>
      </c>
      <c r="AT33" s="12" t="s">
        <v>2573</v>
      </c>
      <c r="AU33" s="12" t="s">
        <v>2574</v>
      </c>
      <c r="AV33" s="12" t="s">
        <v>534</v>
      </c>
      <c r="AW33" s="12" t="s">
        <v>2575</v>
      </c>
      <c r="AX33" s="12" t="s">
        <v>2576</v>
      </c>
      <c r="AY33" s="12" t="s">
        <v>2577</v>
      </c>
      <c r="AZ33" s="12" t="s">
        <v>2578</v>
      </c>
      <c r="BA33" s="12" t="s">
        <v>2579</v>
      </c>
      <c r="BB33" s="12" t="s">
        <v>713</v>
      </c>
      <c r="BC33" s="12" t="s">
        <v>2580</v>
      </c>
      <c r="BD33" s="12" t="s">
        <v>2581</v>
      </c>
      <c r="BE33" s="12" t="s">
        <v>2582</v>
      </c>
      <c r="BF33" s="12" t="s">
        <v>2583</v>
      </c>
      <c r="BG33" s="12" t="s">
        <v>2584</v>
      </c>
      <c r="BH33" s="12" t="s">
        <v>2585</v>
      </c>
      <c r="BI33" s="12" t="s">
        <v>2586</v>
      </c>
      <c r="BJ33" s="12" t="s">
        <v>2587</v>
      </c>
      <c r="BK33" s="12" t="s">
        <v>2588</v>
      </c>
      <c r="BL33" s="12" t="s">
        <v>2585</v>
      </c>
      <c r="BM33" s="12" t="s">
        <v>2589</v>
      </c>
      <c r="BN33" s="12" t="s">
        <v>2590</v>
      </c>
      <c r="BO33" s="12" t="s">
        <v>2591</v>
      </c>
      <c r="BP33" s="12" t="s">
        <v>2561</v>
      </c>
      <c r="BQ33" t="s">
        <v>2592</v>
      </c>
      <c r="BR33" t="s">
        <v>2593</v>
      </c>
      <c r="BS33" s="12" t="s">
        <v>372</v>
      </c>
      <c r="BT33" t="s">
        <v>372</v>
      </c>
      <c r="BU33" t="s">
        <v>373</v>
      </c>
      <c r="BV33" s="12" t="s">
        <v>372</v>
      </c>
      <c r="BW33" t="s">
        <v>372</v>
      </c>
      <c r="BX33" t="s">
        <v>373</v>
      </c>
      <c r="BY33" s="12" t="s">
        <v>2594</v>
      </c>
      <c r="BZ33" t="s">
        <v>2595</v>
      </c>
      <c r="CA33" s="12" t="s">
        <v>2596</v>
      </c>
      <c r="CB33" s="12" t="s">
        <v>2597</v>
      </c>
      <c r="CC33" s="12" t="s">
        <v>2598</v>
      </c>
      <c r="CD33" s="12" t="s">
        <v>2599</v>
      </c>
      <c r="CE33" s="12" t="s">
        <v>2599</v>
      </c>
      <c r="CF33" s="12" t="s">
        <v>2600</v>
      </c>
      <c r="CG33" s="12" t="s">
        <v>2601</v>
      </c>
      <c r="CH33" s="12" t="s">
        <v>2602</v>
      </c>
      <c r="CI33" s="12" t="s">
        <v>2603</v>
      </c>
      <c r="CJ33" s="12" t="s">
        <v>1065</v>
      </c>
      <c r="CK33" s="12" t="s">
        <v>2604</v>
      </c>
      <c r="CL33" s="12" t="s">
        <v>2605</v>
      </c>
      <c r="CM33" s="12" t="s">
        <v>2606</v>
      </c>
      <c r="CN33" s="12" t="s">
        <v>2607</v>
      </c>
    </row>
    <row r="34" spans="1:92" x14ac:dyDescent="0.25">
      <c r="A34" s="12" t="s">
        <v>448</v>
      </c>
      <c r="B34" s="12" t="s">
        <v>665</v>
      </c>
      <c r="C34" s="12" t="s">
        <v>2608</v>
      </c>
      <c r="D34" s="12" t="s">
        <v>2609</v>
      </c>
      <c r="E34" s="12" t="s">
        <v>313</v>
      </c>
      <c r="F34" s="12" t="s">
        <v>2610</v>
      </c>
      <c r="G34" s="12" t="s">
        <v>2611</v>
      </c>
      <c r="H34" s="12" t="s">
        <v>316</v>
      </c>
      <c r="I34" s="12" t="s">
        <v>2612</v>
      </c>
      <c r="J34" s="12" t="s">
        <v>2613</v>
      </c>
      <c r="K34" s="12" t="s">
        <v>231</v>
      </c>
      <c r="L34" s="12" t="s">
        <v>2614</v>
      </c>
      <c r="M34" t="s">
        <v>274</v>
      </c>
      <c r="N34" s="12" t="s">
        <v>371</v>
      </c>
      <c r="O34" t="s">
        <v>373</v>
      </c>
      <c r="P34" t="s">
        <v>373</v>
      </c>
      <c r="Q34" t="s">
        <v>373</v>
      </c>
      <c r="R34" s="12" t="s">
        <v>373</v>
      </c>
      <c r="S34" s="12" t="s">
        <v>2615</v>
      </c>
      <c r="T34" s="12" t="s">
        <v>2616</v>
      </c>
      <c r="U34" s="12" t="s">
        <v>2616</v>
      </c>
      <c r="V34" s="12" t="s">
        <v>1140</v>
      </c>
      <c r="W34" s="12" t="s">
        <v>2617</v>
      </c>
      <c r="X34" s="12" t="s">
        <v>2618</v>
      </c>
      <c r="Y34" s="12" t="s">
        <v>2619</v>
      </c>
      <c r="Z34" s="12" t="s">
        <v>2620</v>
      </c>
      <c r="AA34" s="12" t="s">
        <v>316</v>
      </c>
      <c r="AB34" s="12" t="s">
        <v>2621</v>
      </c>
      <c r="AC34" s="12" t="s">
        <v>2622</v>
      </c>
      <c r="AD34" s="12" t="s">
        <v>316</v>
      </c>
      <c r="AE34" s="12" t="s">
        <v>2623</v>
      </c>
      <c r="AF34" s="12" t="s">
        <v>2624</v>
      </c>
      <c r="AG34" s="12" t="s">
        <v>2625</v>
      </c>
      <c r="AH34" s="12" t="s">
        <v>2626</v>
      </c>
      <c r="AI34" s="12" t="s">
        <v>1139</v>
      </c>
      <c r="AJ34" s="12" t="s">
        <v>2627</v>
      </c>
      <c r="AK34" s="12" t="s">
        <v>2628</v>
      </c>
      <c r="AL34" s="12" t="s">
        <v>2629</v>
      </c>
      <c r="AM34" s="12" t="s">
        <v>2630</v>
      </c>
      <c r="AN34" s="12" t="s">
        <v>2631</v>
      </c>
      <c r="AO34" s="12" t="s">
        <v>2632</v>
      </c>
      <c r="AP34" s="12" t="s">
        <v>2633</v>
      </c>
      <c r="AQ34" s="12" t="s">
        <v>2634</v>
      </c>
      <c r="AR34" s="12" t="s">
        <v>2635</v>
      </c>
      <c r="AS34" s="12" t="s">
        <v>2636</v>
      </c>
      <c r="AT34" s="12" t="s">
        <v>2637</v>
      </c>
      <c r="AU34" s="12" t="s">
        <v>2638</v>
      </c>
      <c r="AV34" s="12" t="s">
        <v>534</v>
      </c>
      <c r="AW34" s="12" t="s">
        <v>2639</v>
      </c>
      <c r="AX34" s="12" t="s">
        <v>2640</v>
      </c>
      <c r="AY34" s="12" t="s">
        <v>2641</v>
      </c>
      <c r="AZ34" s="12" t="s">
        <v>2642</v>
      </c>
      <c r="BA34" s="12" t="s">
        <v>2643</v>
      </c>
      <c r="BB34" s="12" t="s">
        <v>713</v>
      </c>
      <c r="BC34" s="12" t="s">
        <v>2644</v>
      </c>
      <c r="BD34" s="12" t="s">
        <v>2645</v>
      </c>
      <c r="BE34" s="12" t="s">
        <v>2646</v>
      </c>
      <c r="BF34" s="12" t="s">
        <v>2647</v>
      </c>
      <c r="BG34" s="12" t="s">
        <v>2648</v>
      </c>
      <c r="BH34" s="12" t="s">
        <v>2649</v>
      </c>
      <c r="BI34" s="12" t="s">
        <v>2650</v>
      </c>
      <c r="BJ34" s="12" t="s">
        <v>2651</v>
      </c>
      <c r="BK34" s="12" t="s">
        <v>1700</v>
      </c>
      <c r="BL34" s="12" t="s">
        <v>2652</v>
      </c>
      <c r="BM34" s="12" t="s">
        <v>458</v>
      </c>
      <c r="BN34" s="12" t="s">
        <v>459</v>
      </c>
      <c r="BO34" s="12" t="s">
        <v>460</v>
      </c>
      <c r="BP34" s="12" t="s">
        <v>2653</v>
      </c>
      <c r="BQ34" t="s">
        <v>2654</v>
      </c>
      <c r="BR34" t="s">
        <v>2655</v>
      </c>
      <c r="BS34" s="12" t="s">
        <v>2656</v>
      </c>
      <c r="BT34" t="s">
        <v>2657</v>
      </c>
      <c r="BU34" t="s">
        <v>373</v>
      </c>
      <c r="BV34" s="12" t="s">
        <v>2658</v>
      </c>
      <c r="BW34" t="s">
        <v>513</v>
      </c>
      <c r="BX34" t="s">
        <v>373</v>
      </c>
      <c r="BY34" s="12" t="s">
        <v>2659</v>
      </c>
      <c r="BZ34" t="s">
        <v>2660</v>
      </c>
      <c r="CA34" s="12" t="s">
        <v>2661</v>
      </c>
      <c r="CB34" s="12" t="s">
        <v>2662</v>
      </c>
      <c r="CC34" s="12" t="s">
        <v>2663</v>
      </c>
      <c r="CD34" s="12" t="s">
        <v>2664</v>
      </c>
      <c r="CE34" s="12" t="s">
        <v>2665</v>
      </c>
      <c r="CF34" s="12" t="s">
        <v>2666</v>
      </c>
      <c r="CG34" s="12" t="s">
        <v>2667</v>
      </c>
      <c r="CH34" s="12" t="s">
        <v>2668</v>
      </c>
      <c r="CI34" s="12" t="s">
        <v>2669</v>
      </c>
      <c r="CJ34" s="12" t="s">
        <v>2670</v>
      </c>
      <c r="CK34" s="12" t="s">
        <v>2671</v>
      </c>
      <c r="CL34" s="12" t="s">
        <v>2672</v>
      </c>
      <c r="CM34" s="12" t="s">
        <v>2673</v>
      </c>
      <c r="CN34" s="12" t="s">
        <v>2674</v>
      </c>
    </row>
    <row r="35" spans="1:92" x14ac:dyDescent="0.25">
      <c r="A35" s="12" t="s">
        <v>221</v>
      </c>
      <c r="B35" s="12" t="s">
        <v>1942</v>
      </c>
      <c r="C35" s="12" t="s">
        <v>829</v>
      </c>
      <c r="D35" s="12" t="s">
        <v>2675</v>
      </c>
      <c r="E35" s="12" t="s">
        <v>979</v>
      </c>
      <c r="F35" s="12" t="s">
        <v>2676</v>
      </c>
      <c r="G35" s="12" t="s">
        <v>2677</v>
      </c>
      <c r="H35" s="12" t="s">
        <v>707</v>
      </c>
      <c r="I35" s="12" t="s">
        <v>2678</v>
      </c>
      <c r="J35" s="12" t="s">
        <v>2679</v>
      </c>
      <c r="K35" s="12" t="s">
        <v>228</v>
      </c>
      <c r="L35" s="12" t="s">
        <v>2680</v>
      </c>
      <c r="M35" t="s">
        <v>2681</v>
      </c>
      <c r="N35" s="12" t="s">
        <v>2682</v>
      </c>
      <c r="O35" t="s">
        <v>2683</v>
      </c>
      <c r="P35" t="s">
        <v>2684</v>
      </c>
      <c r="Q35" t="s">
        <v>1696</v>
      </c>
      <c r="R35" s="12" t="s">
        <v>2685</v>
      </c>
      <c r="S35" s="12" t="s">
        <v>2686</v>
      </c>
      <c r="T35" s="12" t="s">
        <v>2687</v>
      </c>
      <c r="U35" s="12" t="s">
        <v>2688</v>
      </c>
      <c r="V35" s="12" t="s">
        <v>2689</v>
      </c>
      <c r="W35" s="12" t="s">
        <v>2690</v>
      </c>
      <c r="X35" s="12" t="s">
        <v>2691</v>
      </c>
      <c r="Y35" s="12" t="s">
        <v>2692</v>
      </c>
      <c r="Z35" s="12" t="s">
        <v>2693</v>
      </c>
      <c r="AA35" s="12" t="s">
        <v>2694</v>
      </c>
      <c r="AB35" s="12" t="s">
        <v>2695</v>
      </c>
      <c r="AC35" s="12" t="s">
        <v>2696</v>
      </c>
      <c r="AD35" s="12" t="s">
        <v>2697</v>
      </c>
      <c r="AE35" s="12" t="s">
        <v>2698</v>
      </c>
      <c r="AF35" s="12" t="s">
        <v>2699</v>
      </c>
      <c r="AG35" s="12" t="s">
        <v>2700</v>
      </c>
      <c r="AH35" s="12" t="s">
        <v>2701</v>
      </c>
      <c r="AI35" s="12" t="s">
        <v>2702</v>
      </c>
      <c r="AJ35" s="12" t="s">
        <v>2703</v>
      </c>
      <c r="AK35" s="12" t="s">
        <v>2704</v>
      </c>
      <c r="AL35" s="12" t="s">
        <v>2705</v>
      </c>
      <c r="AM35" s="12" t="s">
        <v>2706</v>
      </c>
      <c r="AN35" s="12" t="s">
        <v>2707</v>
      </c>
      <c r="AO35" s="12" t="s">
        <v>2708</v>
      </c>
      <c r="AP35" s="12" t="s">
        <v>2709</v>
      </c>
      <c r="AQ35" s="12" t="s">
        <v>2710</v>
      </c>
      <c r="AR35" s="12" t="s">
        <v>2711</v>
      </c>
      <c r="AS35" s="12" t="s">
        <v>2712</v>
      </c>
      <c r="AT35" s="12" t="s">
        <v>2713</v>
      </c>
      <c r="AU35" s="12" t="s">
        <v>2714</v>
      </c>
      <c r="AV35" s="12" t="s">
        <v>2715</v>
      </c>
      <c r="AW35" s="12" t="s">
        <v>2716</v>
      </c>
      <c r="AX35" s="12" t="s">
        <v>2717</v>
      </c>
      <c r="AY35" s="12" t="s">
        <v>2718</v>
      </c>
      <c r="AZ35" s="12" t="s">
        <v>2719</v>
      </c>
      <c r="BA35" s="12" t="s">
        <v>2720</v>
      </c>
      <c r="BB35" s="12" t="s">
        <v>713</v>
      </c>
      <c r="BC35" s="12" t="s">
        <v>2721</v>
      </c>
      <c r="BD35" s="12" t="s">
        <v>2722</v>
      </c>
      <c r="BE35" s="12" t="s">
        <v>2723</v>
      </c>
      <c r="BF35" s="12" t="s">
        <v>2724</v>
      </c>
      <c r="BG35" s="12" t="s">
        <v>2725</v>
      </c>
      <c r="BH35" s="12" t="s">
        <v>2726</v>
      </c>
      <c r="BI35" s="12" t="s">
        <v>2727</v>
      </c>
      <c r="BJ35" s="12" t="s">
        <v>2728</v>
      </c>
      <c r="BK35" s="12" t="s">
        <v>1700</v>
      </c>
      <c r="BL35" s="12" t="s">
        <v>2729</v>
      </c>
      <c r="BM35" s="12" t="s">
        <v>2730</v>
      </c>
      <c r="BN35" s="12" t="s">
        <v>2731</v>
      </c>
      <c r="BO35" s="12" t="s">
        <v>2224</v>
      </c>
      <c r="BP35" s="12" t="s">
        <v>2732</v>
      </c>
      <c r="BQ35" t="s">
        <v>2733</v>
      </c>
      <c r="BR35" t="s">
        <v>290</v>
      </c>
      <c r="BS35" s="12" t="s">
        <v>2734</v>
      </c>
      <c r="BT35" t="s">
        <v>2735</v>
      </c>
      <c r="BU35" t="s">
        <v>290</v>
      </c>
      <c r="BV35" s="12" t="s">
        <v>2736</v>
      </c>
      <c r="BW35" t="s">
        <v>2737</v>
      </c>
      <c r="BX35" t="s">
        <v>290</v>
      </c>
      <c r="BY35" s="12" t="s">
        <v>2738</v>
      </c>
      <c r="BZ35" t="s">
        <v>2739</v>
      </c>
      <c r="CA35" s="12" t="s">
        <v>2740</v>
      </c>
      <c r="CB35" s="12" t="s">
        <v>2741</v>
      </c>
      <c r="CC35" s="12" t="s">
        <v>2742</v>
      </c>
      <c r="CD35" s="12" t="s">
        <v>2743</v>
      </c>
      <c r="CE35" s="12" t="s">
        <v>1317</v>
      </c>
      <c r="CF35" s="12" t="s">
        <v>2744</v>
      </c>
      <c r="CG35" s="12" t="s">
        <v>2745</v>
      </c>
      <c r="CH35" s="12" t="s">
        <v>2746</v>
      </c>
      <c r="CI35" s="12" t="s">
        <v>2747</v>
      </c>
      <c r="CJ35" s="12" t="s">
        <v>2748</v>
      </c>
      <c r="CK35" s="12" t="s">
        <v>2749</v>
      </c>
      <c r="CL35" s="12" t="s">
        <v>2750</v>
      </c>
      <c r="CM35" s="12" t="s">
        <v>2751</v>
      </c>
      <c r="CN35" s="12" t="s">
        <v>2752</v>
      </c>
    </row>
    <row r="36" spans="1:92" x14ac:dyDescent="0.25">
      <c r="A36" s="12" t="s">
        <v>221</v>
      </c>
      <c r="B36" s="12" t="s">
        <v>222</v>
      </c>
      <c r="C36" s="12" t="s">
        <v>2753</v>
      </c>
      <c r="D36" s="12" t="s">
        <v>2754</v>
      </c>
      <c r="E36" s="12" t="s">
        <v>225</v>
      </c>
      <c r="F36" s="12" t="s">
        <v>2755</v>
      </c>
      <c r="G36" s="12" t="s">
        <v>2756</v>
      </c>
      <c r="H36" s="12" t="s">
        <v>1877</v>
      </c>
      <c r="I36" s="12" t="s">
        <v>1803</v>
      </c>
      <c r="J36" s="12" t="s">
        <v>2757</v>
      </c>
      <c r="K36" s="12" t="s">
        <v>231</v>
      </c>
      <c r="L36" s="12" t="s">
        <v>2758</v>
      </c>
      <c r="M36" t="s">
        <v>2759</v>
      </c>
      <c r="N36" s="12" t="s">
        <v>2760</v>
      </c>
      <c r="O36" t="s">
        <v>2761</v>
      </c>
      <c r="P36" t="s">
        <v>2762</v>
      </c>
      <c r="Q36" t="s">
        <v>759</v>
      </c>
      <c r="R36" s="12" t="s">
        <v>2763</v>
      </c>
      <c r="S36" s="12" t="s">
        <v>2764</v>
      </c>
      <c r="T36" s="12" t="s">
        <v>2765</v>
      </c>
      <c r="U36" s="12" t="s">
        <v>2766</v>
      </c>
      <c r="V36" s="12" t="s">
        <v>2767</v>
      </c>
      <c r="W36" s="12" t="s">
        <v>2768</v>
      </c>
      <c r="X36" s="12" t="s">
        <v>2769</v>
      </c>
      <c r="Y36" s="12" t="s">
        <v>2770</v>
      </c>
      <c r="Z36" s="12" t="s">
        <v>2771</v>
      </c>
      <c r="AA36" s="12" t="s">
        <v>407</v>
      </c>
      <c r="AB36" s="12" t="s">
        <v>2772</v>
      </c>
      <c r="AC36" s="12" t="s">
        <v>2773</v>
      </c>
      <c r="AD36" s="12" t="s">
        <v>2774</v>
      </c>
      <c r="AE36" s="12" t="s">
        <v>2775</v>
      </c>
      <c r="AF36" s="12" t="s">
        <v>2776</v>
      </c>
      <c r="AG36" s="12" t="s">
        <v>2777</v>
      </c>
      <c r="AH36" s="12" t="s">
        <v>2778</v>
      </c>
      <c r="AI36" s="12" t="s">
        <v>2779</v>
      </c>
      <c r="AJ36" s="12" t="s">
        <v>2780</v>
      </c>
      <c r="AK36" s="12" t="s">
        <v>2781</v>
      </c>
      <c r="AL36" s="12" t="s">
        <v>2782</v>
      </c>
      <c r="AM36" s="12" t="s">
        <v>2783</v>
      </c>
      <c r="AN36" s="12" t="s">
        <v>2784</v>
      </c>
      <c r="AO36" s="12" t="s">
        <v>2785</v>
      </c>
      <c r="AP36" s="12" t="s">
        <v>2786</v>
      </c>
      <c r="AQ36" s="12" t="s">
        <v>2787</v>
      </c>
      <c r="AR36" s="12" t="s">
        <v>2788</v>
      </c>
      <c r="AS36" s="12" t="s">
        <v>2789</v>
      </c>
      <c r="AT36" s="12" t="s">
        <v>2790</v>
      </c>
      <c r="AU36" s="12" t="s">
        <v>2791</v>
      </c>
      <c r="AV36" s="12" t="s">
        <v>707</v>
      </c>
      <c r="AW36" s="12" t="s">
        <v>2792</v>
      </c>
      <c r="AX36" s="12" t="s">
        <v>2793</v>
      </c>
      <c r="AY36" s="12" t="s">
        <v>2794</v>
      </c>
      <c r="AZ36" s="12" t="s">
        <v>2795</v>
      </c>
      <c r="BA36" s="12" t="s">
        <v>2796</v>
      </c>
      <c r="BB36" s="12" t="s">
        <v>274</v>
      </c>
      <c r="BC36" s="12" t="s">
        <v>2797</v>
      </c>
      <c r="BD36" s="12" t="s">
        <v>2798</v>
      </c>
      <c r="BE36" s="12" t="s">
        <v>2799</v>
      </c>
      <c r="BF36" s="12" t="s">
        <v>2800</v>
      </c>
      <c r="BG36" s="12" t="s">
        <v>2801</v>
      </c>
      <c r="BH36" s="12" t="s">
        <v>2802</v>
      </c>
      <c r="BI36" s="12" t="s">
        <v>2803</v>
      </c>
      <c r="BJ36" s="12" t="s">
        <v>2804</v>
      </c>
      <c r="BK36" s="12" t="s">
        <v>2805</v>
      </c>
      <c r="BL36" s="12" t="s">
        <v>2806</v>
      </c>
      <c r="BM36" s="12" t="s">
        <v>2807</v>
      </c>
      <c r="BN36" s="12" t="s">
        <v>2808</v>
      </c>
      <c r="BO36" s="12" t="s">
        <v>1298</v>
      </c>
      <c r="BP36" s="12" t="s">
        <v>2809</v>
      </c>
      <c r="BQ36" t="s">
        <v>2810</v>
      </c>
      <c r="BR36" t="s">
        <v>2811</v>
      </c>
      <c r="BS36" s="12" t="s">
        <v>2812</v>
      </c>
      <c r="BT36" t="s">
        <v>2813</v>
      </c>
      <c r="BU36" t="s">
        <v>290</v>
      </c>
      <c r="BV36" s="12" t="s">
        <v>2814</v>
      </c>
      <c r="BW36" t="s">
        <v>2815</v>
      </c>
      <c r="BX36" t="s">
        <v>290</v>
      </c>
      <c r="BY36" s="12" t="s">
        <v>2816</v>
      </c>
      <c r="BZ36" t="s">
        <v>2817</v>
      </c>
      <c r="CA36" s="12" t="s">
        <v>2818</v>
      </c>
      <c r="CB36" s="12" t="s">
        <v>2819</v>
      </c>
      <c r="CC36" s="12" t="s">
        <v>2820</v>
      </c>
      <c r="CD36" s="12" t="s">
        <v>2821</v>
      </c>
      <c r="CE36" s="12" t="s">
        <v>2822</v>
      </c>
      <c r="CF36" s="12" t="s">
        <v>2823</v>
      </c>
      <c r="CG36" s="12" t="s">
        <v>2824</v>
      </c>
      <c r="CH36" s="12" t="s">
        <v>2825</v>
      </c>
      <c r="CI36" s="12" t="s">
        <v>2826</v>
      </c>
      <c r="CJ36" s="12" t="s">
        <v>1298</v>
      </c>
      <c r="CK36" s="12" t="s">
        <v>2827</v>
      </c>
      <c r="CL36" s="12" t="s">
        <v>2828</v>
      </c>
      <c r="CM36" s="12" t="s">
        <v>2829</v>
      </c>
      <c r="CN36" s="12" t="s">
        <v>2830</v>
      </c>
    </row>
    <row r="37" spans="1:92" x14ac:dyDescent="0.25">
      <c r="A37" s="12" t="s">
        <v>221</v>
      </c>
      <c r="B37" s="12" t="s">
        <v>528</v>
      </c>
      <c r="C37" s="12" t="s">
        <v>2831</v>
      </c>
      <c r="D37" s="12" t="s">
        <v>2832</v>
      </c>
      <c r="E37" s="12" t="s">
        <v>397</v>
      </c>
      <c r="F37" s="12" t="s">
        <v>365</v>
      </c>
      <c r="G37" s="12" t="s">
        <v>2833</v>
      </c>
      <c r="H37" s="12" t="s">
        <v>316</v>
      </c>
      <c r="I37" s="12" t="s">
        <v>2834</v>
      </c>
      <c r="J37" s="12" t="s">
        <v>2835</v>
      </c>
      <c r="K37" s="12" t="s">
        <v>231</v>
      </c>
      <c r="L37" s="12" t="s">
        <v>2836</v>
      </c>
      <c r="M37" t="s">
        <v>2837</v>
      </c>
      <c r="N37" s="12" t="s">
        <v>2838</v>
      </c>
      <c r="O37" t="s">
        <v>2839</v>
      </c>
      <c r="P37" t="s">
        <v>2840</v>
      </c>
      <c r="Q37" t="s">
        <v>2841</v>
      </c>
      <c r="R37" s="12" t="s">
        <v>2842</v>
      </c>
      <c r="S37" s="12" t="s">
        <v>2843</v>
      </c>
      <c r="T37" s="12" t="s">
        <v>2844</v>
      </c>
      <c r="U37" s="12" t="s">
        <v>2845</v>
      </c>
      <c r="V37" s="12" t="s">
        <v>545</v>
      </c>
      <c r="W37" s="12" t="s">
        <v>2846</v>
      </c>
      <c r="X37" s="12" t="s">
        <v>2847</v>
      </c>
      <c r="Y37" s="12" t="s">
        <v>2848</v>
      </c>
      <c r="Z37" s="12" t="s">
        <v>2849</v>
      </c>
      <c r="AA37" s="12" t="s">
        <v>534</v>
      </c>
      <c r="AB37" s="12" t="s">
        <v>2850</v>
      </c>
      <c r="AC37" s="12" t="s">
        <v>2851</v>
      </c>
      <c r="AD37" s="12" t="s">
        <v>2852</v>
      </c>
      <c r="AE37" s="12" t="s">
        <v>2853</v>
      </c>
      <c r="AF37" s="12" t="s">
        <v>2854</v>
      </c>
      <c r="AG37" s="12" t="s">
        <v>2855</v>
      </c>
      <c r="AH37" s="12" t="s">
        <v>2856</v>
      </c>
      <c r="AI37" s="12" t="s">
        <v>2857</v>
      </c>
      <c r="AJ37" s="12" t="s">
        <v>2858</v>
      </c>
      <c r="AK37" s="12" t="s">
        <v>2859</v>
      </c>
      <c r="AL37" s="12" t="s">
        <v>2860</v>
      </c>
      <c r="AM37" s="12" t="s">
        <v>2861</v>
      </c>
      <c r="AN37" s="12" t="s">
        <v>2862</v>
      </c>
      <c r="AO37" s="12" t="s">
        <v>2863</v>
      </c>
      <c r="AP37" s="12" t="s">
        <v>2864</v>
      </c>
      <c r="AQ37" s="12" t="s">
        <v>371</v>
      </c>
      <c r="AR37" s="12" t="s">
        <v>372</v>
      </c>
      <c r="AS37" s="12" t="s">
        <v>373</v>
      </c>
      <c r="AT37" s="12" t="s">
        <v>373</v>
      </c>
      <c r="AU37" s="12" t="s">
        <v>2865</v>
      </c>
      <c r="AV37" s="12" t="s">
        <v>274</v>
      </c>
      <c r="AW37" s="12" t="s">
        <v>2866</v>
      </c>
      <c r="AX37" s="12" t="s">
        <v>2867</v>
      </c>
      <c r="AY37" s="12" t="s">
        <v>2868</v>
      </c>
      <c r="AZ37" s="12" t="s">
        <v>2869</v>
      </c>
      <c r="BA37" s="12" t="s">
        <v>2870</v>
      </c>
      <c r="BB37" s="12" t="s">
        <v>274</v>
      </c>
      <c r="BC37" s="12" t="s">
        <v>2871</v>
      </c>
      <c r="BD37" s="12" t="s">
        <v>2872</v>
      </c>
      <c r="BE37" s="12" t="s">
        <v>316</v>
      </c>
      <c r="BF37" s="12" t="s">
        <v>2873</v>
      </c>
      <c r="BG37" s="12" t="s">
        <v>2874</v>
      </c>
      <c r="BH37" s="12" t="s">
        <v>371</v>
      </c>
      <c r="BI37" s="12" t="s">
        <v>372</v>
      </c>
      <c r="BJ37" s="12" t="s">
        <v>373</v>
      </c>
      <c r="BK37" s="12" t="s">
        <v>373</v>
      </c>
      <c r="BL37" s="12" t="s">
        <v>371</v>
      </c>
      <c r="BM37" s="12" t="s">
        <v>372</v>
      </c>
      <c r="BN37" s="12" t="s">
        <v>373</v>
      </c>
      <c r="BO37" s="12" t="s">
        <v>373</v>
      </c>
      <c r="BP37" s="12" t="s">
        <v>372</v>
      </c>
      <c r="BQ37" t="s">
        <v>2875</v>
      </c>
      <c r="BR37" t="s">
        <v>2876</v>
      </c>
      <c r="BS37" s="12" t="s">
        <v>372</v>
      </c>
      <c r="BT37" t="s">
        <v>2877</v>
      </c>
      <c r="BU37" t="s">
        <v>2878</v>
      </c>
      <c r="BV37" s="12" t="s">
        <v>372</v>
      </c>
      <c r="BW37" t="s">
        <v>2879</v>
      </c>
      <c r="BX37" t="s">
        <v>373</v>
      </c>
      <c r="BY37" s="12" t="s">
        <v>372</v>
      </c>
      <c r="BZ37" t="s">
        <v>2880</v>
      </c>
      <c r="CA37" s="12" t="s">
        <v>2881</v>
      </c>
      <c r="CB37" s="12" t="s">
        <v>2882</v>
      </c>
      <c r="CC37" s="12" t="s">
        <v>2883</v>
      </c>
      <c r="CD37" s="12" t="s">
        <v>373</v>
      </c>
      <c r="CE37" s="12" t="s">
        <v>373</v>
      </c>
      <c r="CF37" s="12" t="s">
        <v>2881</v>
      </c>
      <c r="CG37" s="12" t="s">
        <v>2884</v>
      </c>
      <c r="CH37" s="12" t="s">
        <v>2885</v>
      </c>
      <c r="CI37" s="12" t="s">
        <v>2886</v>
      </c>
      <c r="CJ37" s="12" t="s">
        <v>2887</v>
      </c>
      <c r="CK37" s="12" t="s">
        <v>2888</v>
      </c>
      <c r="CL37" s="12" t="s">
        <v>2889</v>
      </c>
      <c r="CM37" s="12" t="s">
        <v>2890</v>
      </c>
      <c r="CN37" s="12" t="s">
        <v>274</v>
      </c>
    </row>
    <row r="38" spans="1:92" x14ac:dyDescent="0.25">
      <c r="A38" s="12" t="s">
        <v>17</v>
      </c>
      <c r="B38" s="12" t="s">
        <v>310</v>
      </c>
      <c r="C38" s="12" t="s">
        <v>2891</v>
      </c>
      <c r="D38" s="12" t="s">
        <v>2892</v>
      </c>
      <c r="E38" s="12" t="s">
        <v>313</v>
      </c>
      <c r="F38" s="12" t="s">
        <v>2893</v>
      </c>
      <c r="G38" s="12" t="s">
        <v>2894</v>
      </c>
      <c r="H38" s="12" t="s">
        <v>316</v>
      </c>
      <c r="I38" s="12" t="s">
        <v>2895</v>
      </c>
      <c r="J38" s="12" t="s">
        <v>2896</v>
      </c>
      <c r="K38" s="12" t="s">
        <v>228</v>
      </c>
      <c r="L38" s="12" t="s">
        <v>2897</v>
      </c>
      <c r="M38" t="s">
        <v>1506</v>
      </c>
      <c r="N38" s="12" t="s">
        <v>2898</v>
      </c>
      <c r="O38" t="s">
        <v>2899</v>
      </c>
      <c r="P38" t="s">
        <v>2900</v>
      </c>
      <c r="Q38" t="s">
        <v>759</v>
      </c>
      <c r="R38" s="12" t="s">
        <v>2901</v>
      </c>
      <c r="S38" s="12" t="s">
        <v>2902</v>
      </c>
      <c r="T38" s="12" t="s">
        <v>2903</v>
      </c>
      <c r="U38" s="12" t="s">
        <v>2904</v>
      </c>
      <c r="V38" s="12" t="s">
        <v>2905</v>
      </c>
      <c r="W38" s="12" t="s">
        <v>2906</v>
      </c>
      <c r="X38" s="12" t="s">
        <v>2907</v>
      </c>
      <c r="Y38" s="12" t="s">
        <v>2908</v>
      </c>
      <c r="Z38" s="12" t="s">
        <v>2909</v>
      </c>
      <c r="AA38" s="12" t="s">
        <v>2910</v>
      </c>
      <c r="AB38" s="12" t="s">
        <v>2911</v>
      </c>
      <c r="AC38" s="12" t="s">
        <v>2912</v>
      </c>
      <c r="AD38" s="12" t="s">
        <v>2913</v>
      </c>
      <c r="AE38" s="12" t="s">
        <v>2550</v>
      </c>
      <c r="AF38" s="12" t="s">
        <v>2914</v>
      </c>
      <c r="AG38" s="12" t="s">
        <v>2915</v>
      </c>
      <c r="AH38" s="12" t="s">
        <v>2916</v>
      </c>
      <c r="AI38" s="12" t="s">
        <v>2917</v>
      </c>
      <c r="AJ38" s="12" t="s">
        <v>2918</v>
      </c>
      <c r="AK38" s="12" t="s">
        <v>2919</v>
      </c>
      <c r="AL38" s="12" t="s">
        <v>2920</v>
      </c>
      <c r="AM38" s="12" t="s">
        <v>2921</v>
      </c>
      <c r="AN38" s="12" t="s">
        <v>2922</v>
      </c>
      <c r="AO38" s="12" t="s">
        <v>2923</v>
      </c>
      <c r="AP38" s="12" t="s">
        <v>2924</v>
      </c>
      <c r="AQ38" s="12" t="s">
        <v>2925</v>
      </c>
      <c r="AR38" s="12" t="s">
        <v>2926</v>
      </c>
      <c r="AS38" s="12" t="s">
        <v>2927</v>
      </c>
      <c r="AT38" s="12" t="s">
        <v>2928</v>
      </c>
      <c r="AU38" s="12" t="s">
        <v>2929</v>
      </c>
      <c r="AV38" s="12" t="s">
        <v>534</v>
      </c>
      <c r="AW38" s="12" t="s">
        <v>2930</v>
      </c>
      <c r="AX38" s="12" t="s">
        <v>2931</v>
      </c>
      <c r="AY38" s="12" t="s">
        <v>2932</v>
      </c>
      <c r="AZ38" s="12" t="s">
        <v>2933</v>
      </c>
      <c r="BA38" s="12" t="s">
        <v>2934</v>
      </c>
      <c r="BB38" s="12" t="s">
        <v>274</v>
      </c>
      <c r="BC38" s="12" t="s">
        <v>2935</v>
      </c>
      <c r="BD38" s="12" t="s">
        <v>2936</v>
      </c>
      <c r="BE38" s="12" t="s">
        <v>2937</v>
      </c>
      <c r="BF38" s="12" t="s">
        <v>2938</v>
      </c>
      <c r="BG38" s="12" t="s">
        <v>2939</v>
      </c>
      <c r="BH38" s="12" t="s">
        <v>2940</v>
      </c>
      <c r="BI38" s="12" t="s">
        <v>2941</v>
      </c>
      <c r="BJ38" s="12" t="s">
        <v>2942</v>
      </c>
      <c r="BK38" s="12" t="s">
        <v>2943</v>
      </c>
      <c r="BL38" s="12" t="s">
        <v>2944</v>
      </c>
      <c r="BM38" s="12" t="s">
        <v>2945</v>
      </c>
      <c r="BN38" s="12" t="s">
        <v>2946</v>
      </c>
      <c r="BO38" s="12" t="s">
        <v>2947</v>
      </c>
      <c r="BP38" s="12" t="s">
        <v>2948</v>
      </c>
      <c r="BQ38" t="s">
        <v>2949</v>
      </c>
      <c r="BR38" t="s">
        <v>2950</v>
      </c>
      <c r="BS38" s="12" t="s">
        <v>2951</v>
      </c>
      <c r="BT38" t="s">
        <v>2952</v>
      </c>
      <c r="BU38" t="s">
        <v>290</v>
      </c>
      <c r="BV38" s="12" t="s">
        <v>2953</v>
      </c>
      <c r="BW38" t="s">
        <v>2954</v>
      </c>
      <c r="BX38" t="s">
        <v>2955</v>
      </c>
      <c r="BY38" s="12" t="s">
        <v>2956</v>
      </c>
      <c r="BZ38" t="s">
        <v>2957</v>
      </c>
      <c r="CA38" s="12" t="s">
        <v>2958</v>
      </c>
      <c r="CB38" s="12" t="s">
        <v>2959</v>
      </c>
      <c r="CC38" s="12" t="s">
        <v>2960</v>
      </c>
      <c r="CD38" s="12" t="s">
        <v>2961</v>
      </c>
      <c r="CE38" s="12" t="s">
        <v>2962</v>
      </c>
      <c r="CF38" s="12" t="s">
        <v>2963</v>
      </c>
      <c r="CG38" s="12" t="s">
        <v>2964</v>
      </c>
      <c r="CH38" s="12" t="s">
        <v>2965</v>
      </c>
      <c r="CI38" s="12" t="s">
        <v>2966</v>
      </c>
      <c r="CJ38" s="12" t="s">
        <v>2967</v>
      </c>
      <c r="CK38" s="12" t="s">
        <v>2968</v>
      </c>
      <c r="CL38" s="12" t="s">
        <v>2969</v>
      </c>
      <c r="CM38" s="12" t="s">
        <v>2970</v>
      </c>
      <c r="CN38" s="12" t="s">
        <v>2971</v>
      </c>
    </row>
    <row r="39" spans="1:92" x14ac:dyDescent="0.25">
      <c r="A39" s="12" t="s">
        <v>17</v>
      </c>
      <c r="B39" s="12" t="s">
        <v>582</v>
      </c>
      <c r="C39" s="12" t="s">
        <v>2972</v>
      </c>
      <c r="D39" s="12" t="s">
        <v>2973</v>
      </c>
      <c r="E39" s="12" t="s">
        <v>397</v>
      </c>
      <c r="F39" s="12" t="s">
        <v>2974</v>
      </c>
      <c r="G39" s="12" t="s">
        <v>2975</v>
      </c>
      <c r="H39" s="12" t="s">
        <v>316</v>
      </c>
      <c r="I39" s="12" t="s">
        <v>2976</v>
      </c>
      <c r="J39" s="12" t="s">
        <v>2977</v>
      </c>
      <c r="K39" s="12" t="s">
        <v>228</v>
      </c>
      <c r="L39" s="12" t="s">
        <v>2978</v>
      </c>
      <c r="M39" t="s">
        <v>2979</v>
      </c>
      <c r="N39" s="12" t="s">
        <v>2980</v>
      </c>
      <c r="O39" t="s">
        <v>2981</v>
      </c>
      <c r="P39" t="s">
        <v>2982</v>
      </c>
      <c r="Q39" t="s">
        <v>2983</v>
      </c>
      <c r="R39" s="12" t="s">
        <v>2984</v>
      </c>
      <c r="S39" s="12" t="s">
        <v>846</v>
      </c>
      <c r="T39" s="12" t="s">
        <v>2985</v>
      </c>
      <c r="U39" s="12" t="s">
        <v>2986</v>
      </c>
      <c r="V39" s="12" t="s">
        <v>2987</v>
      </c>
      <c r="W39" s="12" t="s">
        <v>1495</v>
      </c>
      <c r="X39" s="12" t="s">
        <v>2988</v>
      </c>
      <c r="Y39" s="12" t="s">
        <v>2989</v>
      </c>
      <c r="Z39" s="12" t="s">
        <v>2990</v>
      </c>
      <c r="AA39" s="12" t="s">
        <v>316</v>
      </c>
      <c r="AB39" s="12" t="s">
        <v>2991</v>
      </c>
      <c r="AC39" s="12" t="s">
        <v>2992</v>
      </c>
      <c r="AD39" s="12" t="s">
        <v>2245</v>
      </c>
      <c r="AE39" s="12" t="s">
        <v>2993</v>
      </c>
      <c r="AF39" s="12" t="s">
        <v>2994</v>
      </c>
      <c r="AG39" s="12" t="s">
        <v>2995</v>
      </c>
      <c r="AH39" s="12" t="s">
        <v>2996</v>
      </c>
      <c r="AI39" s="12" t="s">
        <v>2997</v>
      </c>
      <c r="AJ39" s="12" t="s">
        <v>2998</v>
      </c>
      <c r="AK39" s="12" t="s">
        <v>2999</v>
      </c>
      <c r="AL39" s="12" t="s">
        <v>3000</v>
      </c>
      <c r="AM39" s="12" t="s">
        <v>3001</v>
      </c>
      <c r="AN39" s="12" t="s">
        <v>3002</v>
      </c>
      <c r="AO39" s="12" t="s">
        <v>3003</v>
      </c>
      <c r="AP39" s="12" t="s">
        <v>1900</v>
      </c>
      <c r="AQ39" s="12" t="s">
        <v>3004</v>
      </c>
      <c r="AR39" s="12" t="s">
        <v>3005</v>
      </c>
      <c r="AS39" s="12" t="s">
        <v>3006</v>
      </c>
      <c r="AT39" s="12" t="s">
        <v>3007</v>
      </c>
      <c r="AU39" s="12" t="s">
        <v>373</v>
      </c>
      <c r="AV39" s="12" t="s">
        <v>373</v>
      </c>
      <c r="AW39" s="12" t="s">
        <v>3008</v>
      </c>
      <c r="AX39" s="12" t="s">
        <v>3009</v>
      </c>
      <c r="AY39" s="12" t="s">
        <v>3010</v>
      </c>
      <c r="AZ39" s="12" t="s">
        <v>3011</v>
      </c>
      <c r="BA39" s="12" t="s">
        <v>3012</v>
      </c>
      <c r="BB39" s="12" t="s">
        <v>274</v>
      </c>
      <c r="BC39" s="12" t="s">
        <v>3013</v>
      </c>
      <c r="BD39" s="12" t="s">
        <v>3014</v>
      </c>
      <c r="BE39" s="12" t="s">
        <v>316</v>
      </c>
      <c r="BF39" s="12" t="s">
        <v>3015</v>
      </c>
      <c r="BG39" s="12" t="s">
        <v>3016</v>
      </c>
      <c r="BH39" s="12" t="s">
        <v>371</v>
      </c>
      <c r="BI39" s="12" t="s">
        <v>372</v>
      </c>
      <c r="BJ39" s="12" t="s">
        <v>373</v>
      </c>
      <c r="BK39" s="12" t="s">
        <v>373</v>
      </c>
      <c r="BL39" s="12" t="s">
        <v>371</v>
      </c>
      <c r="BM39" s="12" t="s">
        <v>372</v>
      </c>
      <c r="BN39" s="12" t="s">
        <v>373</v>
      </c>
      <c r="BO39" s="12" t="s">
        <v>373</v>
      </c>
      <c r="BP39" s="12" t="s">
        <v>372</v>
      </c>
      <c r="BQ39" t="s">
        <v>3017</v>
      </c>
      <c r="BR39" t="s">
        <v>3018</v>
      </c>
      <c r="BS39" s="12" t="s">
        <v>372</v>
      </c>
      <c r="BT39" t="s">
        <v>2877</v>
      </c>
      <c r="BU39" t="s">
        <v>2878</v>
      </c>
      <c r="BV39" s="12" t="s">
        <v>372</v>
      </c>
      <c r="BW39" t="s">
        <v>2879</v>
      </c>
      <c r="BX39" t="s">
        <v>373</v>
      </c>
      <c r="BY39" s="12" t="s">
        <v>3019</v>
      </c>
      <c r="BZ39" t="s">
        <v>3020</v>
      </c>
      <c r="CA39" s="12" t="s">
        <v>3021</v>
      </c>
      <c r="CB39" s="12" t="s">
        <v>3022</v>
      </c>
      <c r="CC39" s="12" t="s">
        <v>3023</v>
      </c>
      <c r="CD39" s="12" t="s">
        <v>373</v>
      </c>
      <c r="CE39" s="12" t="s">
        <v>373</v>
      </c>
      <c r="CF39" s="12" t="s">
        <v>3024</v>
      </c>
      <c r="CG39" s="12" t="s">
        <v>3025</v>
      </c>
      <c r="CH39" s="12" t="s">
        <v>3026</v>
      </c>
      <c r="CI39" s="12" t="s">
        <v>3027</v>
      </c>
      <c r="CJ39" s="12" t="s">
        <v>577</v>
      </c>
      <c r="CK39" s="12" t="s">
        <v>3028</v>
      </c>
      <c r="CL39" s="12" t="s">
        <v>3029</v>
      </c>
      <c r="CM39" s="12" t="s">
        <v>3030</v>
      </c>
      <c r="CN39" s="12" t="s">
        <v>3031</v>
      </c>
    </row>
    <row r="40" spans="1:92" x14ac:dyDescent="0.25">
      <c r="A40" s="12" t="s">
        <v>17</v>
      </c>
      <c r="B40" s="12" t="s">
        <v>310</v>
      </c>
      <c r="C40" s="12" t="s">
        <v>3032</v>
      </c>
      <c r="D40" s="12" t="s">
        <v>3033</v>
      </c>
      <c r="E40" s="12" t="s">
        <v>313</v>
      </c>
      <c r="F40" s="12" t="s">
        <v>3034</v>
      </c>
      <c r="G40" s="12" t="s">
        <v>3035</v>
      </c>
      <c r="H40" s="12" t="s">
        <v>268</v>
      </c>
      <c r="I40" s="12" t="s">
        <v>3036</v>
      </c>
      <c r="J40" s="12" t="s">
        <v>3037</v>
      </c>
      <c r="K40" s="12" t="s">
        <v>231</v>
      </c>
      <c r="L40" s="12" t="s">
        <v>3038</v>
      </c>
      <c r="M40" t="s">
        <v>3039</v>
      </c>
      <c r="N40" s="12" t="s">
        <v>3040</v>
      </c>
      <c r="O40" t="s">
        <v>3041</v>
      </c>
      <c r="P40" t="s">
        <v>3042</v>
      </c>
      <c r="Q40" t="s">
        <v>759</v>
      </c>
      <c r="R40" s="12" t="s">
        <v>3043</v>
      </c>
      <c r="S40" s="12" t="s">
        <v>3044</v>
      </c>
      <c r="T40" s="12" t="s">
        <v>3045</v>
      </c>
      <c r="U40" s="12" t="s">
        <v>3046</v>
      </c>
      <c r="V40" s="12" t="s">
        <v>3047</v>
      </c>
      <c r="W40" s="12" t="s">
        <v>3048</v>
      </c>
      <c r="X40" s="12" t="s">
        <v>3049</v>
      </c>
      <c r="Y40" s="12" t="s">
        <v>3050</v>
      </c>
      <c r="Z40" s="12" t="s">
        <v>3051</v>
      </c>
      <c r="AA40" s="12" t="s">
        <v>3052</v>
      </c>
      <c r="AB40" s="12" t="s">
        <v>3053</v>
      </c>
      <c r="AC40" s="12" t="s">
        <v>3054</v>
      </c>
      <c r="AD40" s="12" t="s">
        <v>3055</v>
      </c>
      <c r="AE40" s="12" t="s">
        <v>3056</v>
      </c>
      <c r="AF40" s="12" t="s">
        <v>3057</v>
      </c>
      <c r="AG40" s="12" t="s">
        <v>3058</v>
      </c>
      <c r="AH40" s="12" t="s">
        <v>3059</v>
      </c>
      <c r="AI40" s="12" t="s">
        <v>3060</v>
      </c>
      <c r="AJ40" s="12" t="s">
        <v>3061</v>
      </c>
      <c r="AK40" s="12" t="s">
        <v>3062</v>
      </c>
      <c r="AL40" s="12" t="s">
        <v>3063</v>
      </c>
      <c r="AM40" s="12" t="s">
        <v>3064</v>
      </c>
      <c r="AN40" s="12" t="s">
        <v>3065</v>
      </c>
      <c r="AO40" s="12" t="s">
        <v>3066</v>
      </c>
      <c r="AP40" s="12" t="s">
        <v>3067</v>
      </c>
      <c r="AQ40" s="12" t="s">
        <v>3068</v>
      </c>
      <c r="AR40" s="12" t="s">
        <v>3069</v>
      </c>
      <c r="AS40" s="12" t="s">
        <v>3070</v>
      </c>
      <c r="AT40" s="12" t="s">
        <v>3071</v>
      </c>
      <c r="AU40" s="12" t="s">
        <v>3072</v>
      </c>
      <c r="AV40" s="12" t="s">
        <v>231</v>
      </c>
      <c r="AW40" s="12" t="s">
        <v>3073</v>
      </c>
      <c r="AX40" s="12" t="s">
        <v>3074</v>
      </c>
      <c r="AY40" s="12" t="s">
        <v>3075</v>
      </c>
      <c r="AZ40" s="12" t="s">
        <v>3076</v>
      </c>
      <c r="BA40" s="12" t="s">
        <v>3077</v>
      </c>
      <c r="BB40" s="12" t="s">
        <v>713</v>
      </c>
      <c r="BC40" s="12" t="s">
        <v>3078</v>
      </c>
      <c r="BD40" s="12" t="s">
        <v>3079</v>
      </c>
      <c r="BE40" s="12" t="s">
        <v>3080</v>
      </c>
      <c r="BF40" s="12" t="s">
        <v>3081</v>
      </c>
      <c r="BG40" s="12" t="s">
        <v>3082</v>
      </c>
      <c r="BH40" s="12" t="s">
        <v>3083</v>
      </c>
      <c r="BI40" s="12" t="s">
        <v>3084</v>
      </c>
      <c r="BJ40" s="12" t="s">
        <v>3085</v>
      </c>
      <c r="BK40" s="12" t="s">
        <v>3086</v>
      </c>
      <c r="BL40" s="12" t="s">
        <v>3087</v>
      </c>
      <c r="BM40" s="12" t="s">
        <v>3088</v>
      </c>
      <c r="BN40" s="12" t="s">
        <v>3089</v>
      </c>
      <c r="BO40" s="12" t="s">
        <v>1384</v>
      </c>
      <c r="BP40" s="12" t="s">
        <v>3090</v>
      </c>
      <c r="BQ40" t="s">
        <v>3091</v>
      </c>
      <c r="BR40" t="s">
        <v>290</v>
      </c>
      <c r="BS40" s="12" t="s">
        <v>3092</v>
      </c>
      <c r="BT40" t="s">
        <v>3093</v>
      </c>
      <c r="BU40" t="s">
        <v>290</v>
      </c>
      <c r="BV40" s="12" t="s">
        <v>3094</v>
      </c>
      <c r="BW40" t="s">
        <v>3095</v>
      </c>
      <c r="BX40" t="s">
        <v>290</v>
      </c>
      <c r="BY40" s="12" t="s">
        <v>3096</v>
      </c>
      <c r="BZ40" t="s">
        <v>3097</v>
      </c>
      <c r="CA40" s="12" t="s">
        <v>3098</v>
      </c>
      <c r="CB40" s="12" t="s">
        <v>3099</v>
      </c>
      <c r="CC40" s="12" t="s">
        <v>3100</v>
      </c>
      <c r="CD40" s="12" t="s">
        <v>3101</v>
      </c>
      <c r="CE40" s="12" t="s">
        <v>3102</v>
      </c>
      <c r="CF40" s="12" t="s">
        <v>3103</v>
      </c>
      <c r="CG40" s="12" t="s">
        <v>3104</v>
      </c>
      <c r="CH40" s="12" t="s">
        <v>3105</v>
      </c>
      <c r="CI40" s="12" t="s">
        <v>3106</v>
      </c>
      <c r="CJ40" s="12" t="s">
        <v>306</v>
      </c>
      <c r="CK40" s="12" t="s">
        <v>3107</v>
      </c>
      <c r="CL40" s="12" t="s">
        <v>3108</v>
      </c>
      <c r="CM40" s="12" t="s">
        <v>3109</v>
      </c>
      <c r="CN40" s="12" t="s">
        <v>3110</v>
      </c>
    </row>
    <row r="41" spans="1:92" x14ac:dyDescent="0.25">
      <c r="A41" s="12" t="s">
        <v>221</v>
      </c>
      <c r="B41" s="12" t="s">
        <v>310</v>
      </c>
      <c r="C41" s="12" t="s">
        <v>3111</v>
      </c>
      <c r="D41" s="12" t="s">
        <v>3112</v>
      </c>
      <c r="E41" s="12" t="s">
        <v>313</v>
      </c>
      <c r="F41" s="12" t="s">
        <v>3113</v>
      </c>
      <c r="G41" s="12" t="s">
        <v>3114</v>
      </c>
      <c r="H41" s="12" t="s">
        <v>274</v>
      </c>
      <c r="I41" s="12" t="s">
        <v>3115</v>
      </c>
      <c r="J41" s="12" t="s">
        <v>3116</v>
      </c>
      <c r="K41" s="12" t="s">
        <v>228</v>
      </c>
      <c r="L41" s="12" t="s">
        <v>3117</v>
      </c>
      <c r="M41" t="s">
        <v>3118</v>
      </c>
      <c r="N41" s="12" t="s">
        <v>3119</v>
      </c>
      <c r="O41" t="s">
        <v>3120</v>
      </c>
      <c r="P41" t="s">
        <v>3121</v>
      </c>
      <c r="Q41" t="s">
        <v>759</v>
      </c>
      <c r="R41" s="12" t="s">
        <v>3122</v>
      </c>
      <c r="S41" s="12" t="s">
        <v>3123</v>
      </c>
      <c r="T41" s="12" t="s">
        <v>3124</v>
      </c>
      <c r="U41" s="12" t="s">
        <v>3125</v>
      </c>
      <c r="V41" s="12" t="s">
        <v>3126</v>
      </c>
      <c r="W41" s="12" t="s">
        <v>3127</v>
      </c>
      <c r="X41" s="12" t="s">
        <v>3128</v>
      </c>
      <c r="Y41" s="12" t="s">
        <v>3129</v>
      </c>
      <c r="Z41" s="12" t="s">
        <v>3130</v>
      </c>
      <c r="AA41" s="12" t="s">
        <v>3131</v>
      </c>
      <c r="AB41" s="12" t="s">
        <v>3132</v>
      </c>
      <c r="AC41" s="12" t="s">
        <v>3133</v>
      </c>
      <c r="AD41" s="12" t="s">
        <v>3134</v>
      </c>
      <c r="AE41" s="12" t="s">
        <v>3135</v>
      </c>
      <c r="AF41" s="12" t="s">
        <v>3136</v>
      </c>
      <c r="AG41" s="12" t="s">
        <v>3137</v>
      </c>
      <c r="AH41" s="12" t="s">
        <v>3138</v>
      </c>
      <c r="AI41" s="12" t="s">
        <v>3139</v>
      </c>
      <c r="AJ41" s="12" t="s">
        <v>3140</v>
      </c>
      <c r="AK41" s="12" t="s">
        <v>3141</v>
      </c>
      <c r="AL41" s="12" t="s">
        <v>3142</v>
      </c>
      <c r="AM41" s="12" t="s">
        <v>3143</v>
      </c>
      <c r="AN41" s="12" t="s">
        <v>3144</v>
      </c>
      <c r="AO41" s="12" t="s">
        <v>3145</v>
      </c>
      <c r="AP41" s="12" t="s">
        <v>3146</v>
      </c>
      <c r="AQ41" s="12" t="s">
        <v>3147</v>
      </c>
      <c r="AR41" s="12" t="s">
        <v>3148</v>
      </c>
      <c r="AS41" s="12" t="s">
        <v>3149</v>
      </c>
      <c r="AT41" s="12" t="s">
        <v>3150</v>
      </c>
      <c r="AU41" s="12" t="s">
        <v>3151</v>
      </c>
      <c r="AV41" s="12" t="s">
        <v>534</v>
      </c>
      <c r="AW41" s="12" t="s">
        <v>3152</v>
      </c>
      <c r="AX41" s="12" t="s">
        <v>3153</v>
      </c>
      <c r="AY41" s="12" t="s">
        <v>3154</v>
      </c>
      <c r="AZ41" s="12" t="s">
        <v>3155</v>
      </c>
      <c r="BA41" s="12" t="s">
        <v>3156</v>
      </c>
      <c r="BB41" s="12" t="s">
        <v>274</v>
      </c>
      <c r="BC41" s="12" t="s">
        <v>3157</v>
      </c>
      <c r="BD41" s="12" t="s">
        <v>3158</v>
      </c>
      <c r="BE41" s="12" t="s">
        <v>3159</v>
      </c>
      <c r="BF41" s="12" t="s">
        <v>3160</v>
      </c>
      <c r="BG41" s="12" t="s">
        <v>3161</v>
      </c>
      <c r="BH41" s="12" t="s">
        <v>3162</v>
      </c>
      <c r="BI41" s="12" t="s">
        <v>3163</v>
      </c>
      <c r="BJ41" s="12" t="s">
        <v>3164</v>
      </c>
      <c r="BK41" s="12" t="s">
        <v>638</v>
      </c>
      <c r="BL41" s="12" t="s">
        <v>3165</v>
      </c>
      <c r="BM41" s="12" t="s">
        <v>3166</v>
      </c>
      <c r="BN41" s="12" t="s">
        <v>3167</v>
      </c>
      <c r="BO41" s="12" t="s">
        <v>3168</v>
      </c>
      <c r="BP41" s="12" t="s">
        <v>3169</v>
      </c>
      <c r="BQ41" t="s">
        <v>3170</v>
      </c>
      <c r="BR41" t="s">
        <v>290</v>
      </c>
      <c r="BS41" s="12" t="s">
        <v>3171</v>
      </c>
      <c r="BT41" t="s">
        <v>3172</v>
      </c>
      <c r="BU41" t="s">
        <v>290</v>
      </c>
      <c r="BV41" s="12" t="s">
        <v>3173</v>
      </c>
      <c r="BW41" t="s">
        <v>3174</v>
      </c>
      <c r="BX41" t="s">
        <v>3175</v>
      </c>
      <c r="BY41" s="12" t="s">
        <v>3176</v>
      </c>
      <c r="BZ41" t="s">
        <v>3177</v>
      </c>
      <c r="CA41" s="12" t="s">
        <v>3178</v>
      </c>
      <c r="CB41" s="12" t="s">
        <v>3179</v>
      </c>
      <c r="CC41" s="12" t="s">
        <v>3180</v>
      </c>
      <c r="CD41" s="12" t="s">
        <v>3181</v>
      </c>
      <c r="CE41" s="12" t="s">
        <v>3182</v>
      </c>
      <c r="CF41" s="12" t="s">
        <v>3183</v>
      </c>
      <c r="CG41" s="12" t="s">
        <v>3184</v>
      </c>
      <c r="CH41" s="12" t="s">
        <v>3185</v>
      </c>
      <c r="CI41" s="12" t="s">
        <v>3186</v>
      </c>
      <c r="CJ41" s="12" t="s">
        <v>1065</v>
      </c>
      <c r="CK41" s="12" t="s">
        <v>3187</v>
      </c>
      <c r="CL41" s="12" t="s">
        <v>3188</v>
      </c>
      <c r="CM41" s="12" t="s">
        <v>3189</v>
      </c>
      <c r="CN41" s="12" t="s">
        <v>3190</v>
      </c>
    </row>
    <row r="42" spans="1:92" x14ac:dyDescent="0.25">
      <c r="A42" s="12" t="s">
        <v>17</v>
      </c>
      <c r="B42" s="12" t="s">
        <v>1942</v>
      </c>
      <c r="C42" s="12" t="s">
        <v>2831</v>
      </c>
      <c r="D42" s="12" t="s">
        <v>3191</v>
      </c>
      <c r="E42" s="12" t="s">
        <v>979</v>
      </c>
      <c r="F42" s="12" t="s">
        <v>3192</v>
      </c>
      <c r="G42" s="12" t="s">
        <v>3193</v>
      </c>
      <c r="H42" s="12" t="s">
        <v>316</v>
      </c>
      <c r="I42" s="12" t="s">
        <v>3194</v>
      </c>
      <c r="J42" s="12" t="s">
        <v>3195</v>
      </c>
      <c r="K42" s="12" t="s">
        <v>707</v>
      </c>
      <c r="L42" s="12" t="s">
        <v>3196</v>
      </c>
      <c r="M42" t="s">
        <v>3197</v>
      </c>
      <c r="N42" s="12" t="s">
        <v>3198</v>
      </c>
      <c r="O42" t="s">
        <v>3199</v>
      </c>
      <c r="P42" t="s">
        <v>3200</v>
      </c>
      <c r="Q42" t="s">
        <v>759</v>
      </c>
      <c r="R42" s="12" t="s">
        <v>3201</v>
      </c>
      <c r="S42" s="12" t="s">
        <v>3202</v>
      </c>
      <c r="T42" s="12" t="s">
        <v>3203</v>
      </c>
      <c r="U42" s="12" t="s">
        <v>3204</v>
      </c>
      <c r="V42" s="12" t="s">
        <v>3205</v>
      </c>
      <c r="W42" s="12" t="s">
        <v>3206</v>
      </c>
      <c r="X42" s="12" t="s">
        <v>3207</v>
      </c>
      <c r="Y42" s="12" t="s">
        <v>316</v>
      </c>
      <c r="Z42" s="12" t="s">
        <v>3208</v>
      </c>
      <c r="AA42" s="12" t="s">
        <v>316</v>
      </c>
      <c r="AB42" s="12" t="s">
        <v>3209</v>
      </c>
      <c r="AC42" s="12" t="s">
        <v>3210</v>
      </c>
      <c r="AD42" s="12" t="s">
        <v>316</v>
      </c>
      <c r="AE42" s="12" t="s">
        <v>3211</v>
      </c>
      <c r="AF42" s="12" t="s">
        <v>3212</v>
      </c>
      <c r="AG42" s="12" t="s">
        <v>3213</v>
      </c>
      <c r="AH42" s="12" t="s">
        <v>3214</v>
      </c>
      <c r="AI42" s="12" t="s">
        <v>3215</v>
      </c>
      <c r="AJ42" s="12" t="s">
        <v>3216</v>
      </c>
      <c r="AK42" s="12" t="s">
        <v>3217</v>
      </c>
      <c r="AL42" s="12" t="s">
        <v>3218</v>
      </c>
      <c r="AM42" s="12" t="s">
        <v>3219</v>
      </c>
      <c r="AN42" s="12" t="s">
        <v>3220</v>
      </c>
      <c r="AO42" s="12" t="s">
        <v>3221</v>
      </c>
      <c r="AP42" s="12" t="s">
        <v>3222</v>
      </c>
      <c r="AQ42" s="12" t="s">
        <v>3223</v>
      </c>
      <c r="AR42" s="12" t="s">
        <v>3224</v>
      </c>
      <c r="AS42" s="12" t="s">
        <v>3225</v>
      </c>
      <c r="AT42" s="12" t="s">
        <v>3226</v>
      </c>
      <c r="AU42" s="12" t="s">
        <v>3227</v>
      </c>
      <c r="AV42" s="12" t="s">
        <v>534</v>
      </c>
      <c r="AW42" s="12" t="s">
        <v>3228</v>
      </c>
      <c r="AX42" s="12" t="s">
        <v>3229</v>
      </c>
      <c r="AY42" s="12" t="s">
        <v>3230</v>
      </c>
      <c r="AZ42" s="12" t="s">
        <v>3231</v>
      </c>
      <c r="BA42" s="12" t="s">
        <v>3232</v>
      </c>
      <c r="BB42" s="12" t="s">
        <v>274</v>
      </c>
      <c r="BC42" s="12" t="s">
        <v>3233</v>
      </c>
      <c r="BD42" s="12" t="s">
        <v>3234</v>
      </c>
      <c r="BE42" s="12" t="s">
        <v>3235</v>
      </c>
      <c r="BF42" s="12" t="s">
        <v>3236</v>
      </c>
      <c r="BG42" s="12" t="s">
        <v>3237</v>
      </c>
      <c r="BH42" s="12" t="s">
        <v>3238</v>
      </c>
      <c r="BI42" s="12" t="s">
        <v>3239</v>
      </c>
      <c r="BJ42" s="12" t="s">
        <v>3240</v>
      </c>
      <c r="BK42" s="12" t="s">
        <v>460</v>
      </c>
      <c r="BL42" s="12" t="s">
        <v>3241</v>
      </c>
      <c r="BM42" s="12" t="s">
        <v>3242</v>
      </c>
      <c r="BN42" s="12" t="s">
        <v>3243</v>
      </c>
      <c r="BO42" s="12" t="s">
        <v>1298</v>
      </c>
      <c r="BP42" s="12" t="s">
        <v>3244</v>
      </c>
      <c r="BQ42" t="s">
        <v>3245</v>
      </c>
      <c r="BR42" t="s">
        <v>3246</v>
      </c>
      <c r="BS42" s="12" t="s">
        <v>3247</v>
      </c>
      <c r="BT42" t="s">
        <v>3248</v>
      </c>
      <c r="BU42" t="s">
        <v>290</v>
      </c>
      <c r="BV42" s="12" t="s">
        <v>2953</v>
      </c>
      <c r="BW42" t="s">
        <v>3249</v>
      </c>
      <c r="BX42" t="s">
        <v>290</v>
      </c>
      <c r="BY42" s="12" t="s">
        <v>3250</v>
      </c>
      <c r="BZ42" t="s">
        <v>3251</v>
      </c>
      <c r="CA42" s="12" t="s">
        <v>3252</v>
      </c>
      <c r="CB42" s="12" t="s">
        <v>3253</v>
      </c>
      <c r="CC42" s="12" t="s">
        <v>3254</v>
      </c>
      <c r="CD42" s="12" t="s">
        <v>3255</v>
      </c>
      <c r="CE42" s="12" t="s">
        <v>3256</v>
      </c>
      <c r="CF42" s="12" t="s">
        <v>3257</v>
      </c>
      <c r="CG42" s="12" t="s">
        <v>3258</v>
      </c>
      <c r="CH42" s="12" t="s">
        <v>3259</v>
      </c>
      <c r="CI42" s="12" t="s">
        <v>3260</v>
      </c>
      <c r="CJ42" s="12" t="s">
        <v>3261</v>
      </c>
      <c r="CK42" s="12" t="s">
        <v>3262</v>
      </c>
      <c r="CL42" s="12" t="s">
        <v>3263</v>
      </c>
      <c r="CM42" s="12" t="s">
        <v>3264</v>
      </c>
      <c r="CN42" s="12" t="s">
        <v>274</v>
      </c>
    </row>
    <row r="43" spans="1:92" x14ac:dyDescent="0.25">
      <c r="A43" s="12" t="s">
        <v>448</v>
      </c>
      <c r="B43" s="12" t="s">
        <v>1942</v>
      </c>
      <c r="C43" s="12" t="s">
        <v>1055</v>
      </c>
      <c r="D43" s="12" t="s">
        <v>3265</v>
      </c>
      <c r="E43" s="12" t="s">
        <v>979</v>
      </c>
      <c r="F43" s="12" t="s">
        <v>3266</v>
      </c>
      <c r="G43" s="12" t="s">
        <v>3267</v>
      </c>
      <c r="H43" s="12" t="s">
        <v>316</v>
      </c>
      <c r="I43" s="12" t="s">
        <v>3268</v>
      </c>
      <c r="J43" s="12" t="s">
        <v>3269</v>
      </c>
      <c r="K43" s="12" t="s">
        <v>228</v>
      </c>
      <c r="L43" s="12" t="s">
        <v>3270</v>
      </c>
      <c r="M43" t="s">
        <v>274</v>
      </c>
      <c r="N43" s="12" t="s">
        <v>371</v>
      </c>
      <c r="O43" t="s">
        <v>373</v>
      </c>
      <c r="P43" t="s">
        <v>373</v>
      </c>
      <c r="Q43" t="s">
        <v>373</v>
      </c>
      <c r="R43" s="12" t="s">
        <v>373</v>
      </c>
      <c r="S43" s="12" t="s">
        <v>3271</v>
      </c>
      <c r="T43" s="12" t="s">
        <v>3272</v>
      </c>
      <c r="U43" s="12" t="s">
        <v>3273</v>
      </c>
      <c r="V43" s="12" t="s">
        <v>3135</v>
      </c>
      <c r="W43" s="12" t="s">
        <v>410</v>
      </c>
      <c r="X43" s="12" t="s">
        <v>536</v>
      </c>
      <c r="Y43" s="12" t="s">
        <v>3274</v>
      </c>
      <c r="Z43" s="12" t="s">
        <v>3275</v>
      </c>
      <c r="AA43" s="12" t="s">
        <v>3276</v>
      </c>
      <c r="AB43" s="12" t="s">
        <v>3277</v>
      </c>
      <c r="AC43" s="12" t="s">
        <v>3278</v>
      </c>
      <c r="AD43" s="12" t="s">
        <v>3279</v>
      </c>
      <c r="AE43" s="12" t="s">
        <v>3280</v>
      </c>
      <c r="AF43" s="12" t="s">
        <v>3281</v>
      </c>
      <c r="AG43" s="12" t="s">
        <v>3282</v>
      </c>
      <c r="AH43" s="12" t="s">
        <v>3283</v>
      </c>
      <c r="AI43" s="12" t="s">
        <v>3284</v>
      </c>
      <c r="AJ43" s="12" t="s">
        <v>3285</v>
      </c>
      <c r="AK43" s="12" t="s">
        <v>3286</v>
      </c>
      <c r="AL43" s="12" t="s">
        <v>3287</v>
      </c>
      <c r="AM43" s="12" t="s">
        <v>3270</v>
      </c>
      <c r="AN43" s="12" t="s">
        <v>3288</v>
      </c>
      <c r="AO43" s="12" t="s">
        <v>3289</v>
      </c>
      <c r="AP43" s="12" t="s">
        <v>3290</v>
      </c>
      <c r="AQ43" s="12" t="s">
        <v>3291</v>
      </c>
      <c r="AR43" s="12" t="s">
        <v>3292</v>
      </c>
      <c r="AS43" s="12" t="s">
        <v>3293</v>
      </c>
      <c r="AT43" s="12" t="s">
        <v>3294</v>
      </c>
      <c r="AU43" s="12" t="s">
        <v>3295</v>
      </c>
      <c r="AV43" s="12" t="s">
        <v>228</v>
      </c>
      <c r="AW43" s="12" t="s">
        <v>3296</v>
      </c>
      <c r="AX43" s="12" t="s">
        <v>3297</v>
      </c>
      <c r="AY43" s="12" t="s">
        <v>3298</v>
      </c>
      <c r="AZ43" s="12" t="s">
        <v>3299</v>
      </c>
      <c r="BA43" s="12" t="s">
        <v>3300</v>
      </c>
      <c r="BB43" s="12" t="s">
        <v>713</v>
      </c>
      <c r="BC43" s="12" t="s">
        <v>3301</v>
      </c>
      <c r="BD43" s="12" t="s">
        <v>3302</v>
      </c>
      <c r="BE43" s="12" t="s">
        <v>3303</v>
      </c>
      <c r="BF43" s="12" t="s">
        <v>3304</v>
      </c>
      <c r="BG43" s="12" t="s">
        <v>3305</v>
      </c>
      <c r="BH43" s="12" t="s">
        <v>3306</v>
      </c>
      <c r="BI43" s="12" t="s">
        <v>3307</v>
      </c>
      <c r="BJ43" s="12" t="s">
        <v>3308</v>
      </c>
      <c r="BK43" s="12" t="s">
        <v>594</v>
      </c>
      <c r="BL43" s="12" t="s">
        <v>3309</v>
      </c>
      <c r="BM43" s="12" t="s">
        <v>3310</v>
      </c>
      <c r="BN43" s="12" t="s">
        <v>373</v>
      </c>
      <c r="BO43" s="12" t="s">
        <v>373</v>
      </c>
      <c r="BP43" s="12" t="s">
        <v>3311</v>
      </c>
      <c r="BQ43" t="s">
        <v>3312</v>
      </c>
      <c r="BR43" t="s">
        <v>290</v>
      </c>
      <c r="BS43" s="12" t="s">
        <v>1925</v>
      </c>
      <c r="BT43" t="s">
        <v>3313</v>
      </c>
      <c r="BU43" t="s">
        <v>290</v>
      </c>
      <c r="BV43" s="12" t="s">
        <v>372</v>
      </c>
      <c r="BW43" t="s">
        <v>3314</v>
      </c>
      <c r="BX43" t="s">
        <v>290</v>
      </c>
      <c r="BY43" s="12" t="s">
        <v>3315</v>
      </c>
      <c r="BZ43" t="s">
        <v>372</v>
      </c>
      <c r="CA43" s="12" t="s">
        <v>3316</v>
      </c>
      <c r="CB43" s="12" t="s">
        <v>3317</v>
      </c>
      <c r="CC43" s="12" t="s">
        <v>3318</v>
      </c>
      <c r="CD43" s="12" t="s">
        <v>3319</v>
      </c>
      <c r="CE43" s="12" t="s">
        <v>3320</v>
      </c>
      <c r="CF43" s="12" t="s">
        <v>3321</v>
      </c>
      <c r="CG43" s="12" t="s">
        <v>3322</v>
      </c>
      <c r="CH43" s="12" t="s">
        <v>3323</v>
      </c>
      <c r="CI43" s="12" t="s">
        <v>3324</v>
      </c>
      <c r="CJ43" s="12" t="s">
        <v>3325</v>
      </c>
      <c r="CK43" s="12" t="s">
        <v>3326</v>
      </c>
      <c r="CL43" s="12" t="s">
        <v>3327</v>
      </c>
      <c r="CM43" s="12" t="s">
        <v>3328</v>
      </c>
      <c r="CN43" s="12" t="s">
        <v>3329</v>
      </c>
    </row>
    <row r="44" spans="1:92" x14ac:dyDescent="0.25">
      <c r="A44" s="12" t="s">
        <v>448</v>
      </c>
      <c r="B44" s="12" t="s">
        <v>528</v>
      </c>
      <c r="C44" s="12" t="s">
        <v>2166</v>
      </c>
      <c r="D44" s="12" t="s">
        <v>3330</v>
      </c>
      <c r="E44" s="12" t="s">
        <v>397</v>
      </c>
      <c r="F44" s="12" t="s">
        <v>3331</v>
      </c>
      <c r="G44" s="12" t="s">
        <v>3332</v>
      </c>
      <c r="H44" s="12" t="s">
        <v>316</v>
      </c>
      <c r="I44" s="12" t="s">
        <v>3333</v>
      </c>
      <c r="J44" s="12" t="s">
        <v>3334</v>
      </c>
      <c r="K44" s="12" t="s">
        <v>231</v>
      </c>
      <c r="L44" s="12" t="s">
        <v>3335</v>
      </c>
      <c r="M44" t="s">
        <v>2715</v>
      </c>
      <c r="N44" s="12" t="s">
        <v>1070</v>
      </c>
      <c r="O44" t="s">
        <v>3336</v>
      </c>
      <c r="P44" t="s">
        <v>3337</v>
      </c>
      <c r="Q44" t="s">
        <v>759</v>
      </c>
      <c r="R44" s="12" t="s">
        <v>3338</v>
      </c>
      <c r="S44" s="12" t="s">
        <v>3339</v>
      </c>
      <c r="T44" s="12" t="s">
        <v>3340</v>
      </c>
      <c r="U44" s="12" t="s">
        <v>3341</v>
      </c>
      <c r="V44" s="12" t="s">
        <v>3342</v>
      </c>
      <c r="W44" s="12" t="s">
        <v>3343</v>
      </c>
      <c r="X44" s="12" t="s">
        <v>3344</v>
      </c>
      <c r="Y44" s="12" t="s">
        <v>3345</v>
      </c>
      <c r="Z44" s="12" t="s">
        <v>3346</v>
      </c>
      <c r="AA44" s="12" t="s">
        <v>316</v>
      </c>
      <c r="AB44" s="12" t="s">
        <v>3347</v>
      </c>
      <c r="AC44" s="12" t="s">
        <v>3348</v>
      </c>
      <c r="AD44" s="12" t="s">
        <v>316</v>
      </c>
      <c r="AE44" s="12" t="s">
        <v>3349</v>
      </c>
      <c r="AF44" s="12" t="s">
        <v>3350</v>
      </c>
      <c r="AG44" s="12" t="s">
        <v>3351</v>
      </c>
      <c r="AH44" s="12" t="s">
        <v>3352</v>
      </c>
      <c r="AI44" s="12" t="s">
        <v>3353</v>
      </c>
      <c r="AJ44" s="12" t="s">
        <v>3354</v>
      </c>
      <c r="AK44" s="12" t="s">
        <v>3355</v>
      </c>
      <c r="AL44" s="12" t="s">
        <v>3356</v>
      </c>
      <c r="AM44" s="12" t="s">
        <v>3357</v>
      </c>
      <c r="AN44" s="12" t="s">
        <v>3358</v>
      </c>
      <c r="AO44" s="12" t="s">
        <v>3359</v>
      </c>
      <c r="AP44" s="12" t="s">
        <v>3360</v>
      </c>
      <c r="AQ44" s="12" t="s">
        <v>555</v>
      </c>
      <c r="AR44" s="12" t="s">
        <v>3361</v>
      </c>
      <c r="AS44" s="12" t="s">
        <v>3362</v>
      </c>
      <c r="AT44" s="12" t="s">
        <v>3363</v>
      </c>
      <c r="AU44" s="12" t="s">
        <v>3364</v>
      </c>
      <c r="AV44" s="12" t="s">
        <v>534</v>
      </c>
      <c r="AW44" s="12" t="s">
        <v>3365</v>
      </c>
      <c r="AX44" s="12" t="s">
        <v>3366</v>
      </c>
      <c r="AY44" s="12" t="s">
        <v>3367</v>
      </c>
      <c r="AZ44" s="12" t="s">
        <v>3368</v>
      </c>
      <c r="BA44" s="12" t="s">
        <v>3369</v>
      </c>
      <c r="BB44" s="12" t="s">
        <v>274</v>
      </c>
      <c r="BC44" s="12" t="s">
        <v>3370</v>
      </c>
      <c r="BD44" s="12" t="s">
        <v>3371</v>
      </c>
      <c r="BE44" s="12" t="s">
        <v>3372</v>
      </c>
      <c r="BF44" s="12" t="s">
        <v>3373</v>
      </c>
      <c r="BG44" s="12" t="s">
        <v>3374</v>
      </c>
      <c r="BH44" s="12" t="s">
        <v>3375</v>
      </c>
      <c r="BI44" s="12" t="s">
        <v>3376</v>
      </c>
      <c r="BJ44" s="12" t="s">
        <v>3377</v>
      </c>
      <c r="BK44" s="12" t="s">
        <v>3378</v>
      </c>
      <c r="BL44" s="12" t="s">
        <v>883</v>
      </c>
      <c r="BM44" s="12" t="s">
        <v>3379</v>
      </c>
      <c r="BN44" s="12" t="s">
        <v>3380</v>
      </c>
      <c r="BO44" s="12" t="s">
        <v>1463</v>
      </c>
      <c r="BP44" s="12" t="s">
        <v>3381</v>
      </c>
      <c r="BQ44" t="s">
        <v>3382</v>
      </c>
      <c r="BR44" t="s">
        <v>3383</v>
      </c>
      <c r="BS44" s="12" t="s">
        <v>1625</v>
      </c>
      <c r="BT44" t="s">
        <v>3384</v>
      </c>
      <c r="BU44" t="s">
        <v>3385</v>
      </c>
      <c r="BV44" s="12" t="s">
        <v>1627</v>
      </c>
      <c r="BW44" t="s">
        <v>513</v>
      </c>
      <c r="BX44" t="s">
        <v>373</v>
      </c>
      <c r="BY44" s="12" t="s">
        <v>3386</v>
      </c>
      <c r="BZ44" t="s">
        <v>3387</v>
      </c>
      <c r="CA44" s="12" t="s">
        <v>3388</v>
      </c>
      <c r="CB44" s="12" t="s">
        <v>3389</v>
      </c>
      <c r="CC44" s="12" t="s">
        <v>3390</v>
      </c>
      <c r="CD44" s="12" t="s">
        <v>3391</v>
      </c>
      <c r="CE44" s="12" t="s">
        <v>3392</v>
      </c>
      <c r="CF44" s="12" t="s">
        <v>3393</v>
      </c>
      <c r="CG44" s="12" t="s">
        <v>3394</v>
      </c>
      <c r="CH44" s="12" t="s">
        <v>3395</v>
      </c>
      <c r="CI44" s="12" t="s">
        <v>3396</v>
      </c>
      <c r="CJ44" s="12" t="s">
        <v>3397</v>
      </c>
      <c r="CK44" s="12" t="s">
        <v>3398</v>
      </c>
      <c r="CL44" s="12" t="s">
        <v>3399</v>
      </c>
      <c r="CM44" s="12" t="s">
        <v>3400</v>
      </c>
      <c r="CN44" s="12" t="s">
        <v>3401</v>
      </c>
    </row>
    <row r="45" spans="1:92" x14ac:dyDescent="0.25">
      <c r="A45" s="12" t="s">
        <v>221</v>
      </c>
      <c r="B45" s="12" t="s">
        <v>977</v>
      </c>
      <c r="C45" s="12" t="s">
        <v>529</v>
      </c>
      <c r="D45" s="12" t="s">
        <v>3402</v>
      </c>
      <c r="E45" s="12" t="s">
        <v>979</v>
      </c>
      <c r="F45" s="12" t="s">
        <v>3403</v>
      </c>
      <c r="G45" s="12" t="s">
        <v>3404</v>
      </c>
      <c r="H45" s="12" t="s">
        <v>316</v>
      </c>
      <c r="I45" s="12" t="s">
        <v>371</v>
      </c>
      <c r="J45" s="12" t="s">
        <v>3405</v>
      </c>
      <c r="K45" s="12" t="s">
        <v>707</v>
      </c>
      <c r="L45" s="12" t="s">
        <v>3406</v>
      </c>
      <c r="M45" t="s">
        <v>3407</v>
      </c>
      <c r="N45" s="12" t="s">
        <v>3408</v>
      </c>
      <c r="O45" t="s">
        <v>3409</v>
      </c>
      <c r="P45" t="s">
        <v>3410</v>
      </c>
      <c r="Q45" t="s">
        <v>919</v>
      </c>
      <c r="R45" s="12" t="s">
        <v>3411</v>
      </c>
      <c r="S45" s="12" t="s">
        <v>3412</v>
      </c>
      <c r="T45" s="12" t="s">
        <v>3413</v>
      </c>
      <c r="U45" s="12" t="s">
        <v>3414</v>
      </c>
      <c r="V45" s="12" t="s">
        <v>3415</v>
      </c>
      <c r="W45" s="12" t="s">
        <v>3416</v>
      </c>
      <c r="X45" s="12" t="s">
        <v>3417</v>
      </c>
      <c r="Y45" s="12" t="s">
        <v>3418</v>
      </c>
      <c r="Z45" s="12" t="s">
        <v>3419</v>
      </c>
      <c r="AA45" s="12" t="s">
        <v>3420</v>
      </c>
      <c r="AB45" s="12" t="s">
        <v>3421</v>
      </c>
      <c r="AC45" s="12" t="s">
        <v>3422</v>
      </c>
      <c r="AD45" s="12" t="s">
        <v>3423</v>
      </c>
      <c r="AE45" s="12" t="s">
        <v>3424</v>
      </c>
      <c r="AF45" s="12" t="s">
        <v>3425</v>
      </c>
      <c r="AG45" s="12" t="s">
        <v>3426</v>
      </c>
      <c r="AH45" s="12" t="s">
        <v>3427</v>
      </c>
      <c r="AI45" s="12" t="s">
        <v>3428</v>
      </c>
      <c r="AJ45" s="12" t="s">
        <v>3429</v>
      </c>
      <c r="AK45" s="12" t="s">
        <v>3430</v>
      </c>
      <c r="AL45" s="12" t="s">
        <v>3431</v>
      </c>
      <c r="AM45" s="12" t="s">
        <v>3432</v>
      </c>
      <c r="AN45" s="12" t="s">
        <v>3433</v>
      </c>
      <c r="AO45" s="12" t="s">
        <v>3434</v>
      </c>
      <c r="AP45" s="12" t="s">
        <v>3435</v>
      </c>
      <c r="AQ45" s="12" t="s">
        <v>3436</v>
      </c>
      <c r="AR45" s="12" t="s">
        <v>3437</v>
      </c>
      <c r="AS45" s="12" t="s">
        <v>3438</v>
      </c>
      <c r="AT45" s="12" t="s">
        <v>3439</v>
      </c>
      <c r="AU45" s="12" t="s">
        <v>3440</v>
      </c>
      <c r="AV45" s="12" t="s">
        <v>268</v>
      </c>
      <c r="AW45" s="12" t="s">
        <v>3441</v>
      </c>
      <c r="AX45" s="12" t="s">
        <v>3442</v>
      </c>
      <c r="AY45" s="12" t="s">
        <v>3443</v>
      </c>
      <c r="AZ45" s="12" t="s">
        <v>3444</v>
      </c>
      <c r="BA45" s="12" t="s">
        <v>3445</v>
      </c>
      <c r="BB45" s="12" t="s">
        <v>274</v>
      </c>
      <c r="BC45" s="12" t="s">
        <v>3446</v>
      </c>
      <c r="BD45" s="12" t="s">
        <v>3447</v>
      </c>
      <c r="BE45" s="12" t="s">
        <v>3448</v>
      </c>
      <c r="BF45" s="12" t="s">
        <v>3449</v>
      </c>
      <c r="BG45" s="12" t="s">
        <v>3450</v>
      </c>
      <c r="BH45" s="12" t="s">
        <v>3451</v>
      </c>
      <c r="BI45" s="12" t="s">
        <v>3452</v>
      </c>
      <c r="BJ45" s="12" t="s">
        <v>3453</v>
      </c>
      <c r="BK45" s="12" t="s">
        <v>370</v>
      </c>
      <c r="BL45" s="12" t="s">
        <v>3454</v>
      </c>
      <c r="BM45" s="12" t="s">
        <v>3455</v>
      </c>
      <c r="BN45" s="12" t="s">
        <v>3456</v>
      </c>
      <c r="BO45" s="12" t="s">
        <v>722</v>
      </c>
      <c r="BP45" s="12" t="s">
        <v>373</v>
      </c>
      <c r="BQ45" t="s">
        <v>3457</v>
      </c>
      <c r="BR45" t="s">
        <v>3458</v>
      </c>
      <c r="BS45" s="12" t="s">
        <v>373</v>
      </c>
      <c r="BT45" t="s">
        <v>1039</v>
      </c>
      <c r="BU45" t="s">
        <v>1040</v>
      </c>
      <c r="BV45" s="12" t="s">
        <v>373</v>
      </c>
      <c r="BW45" t="s">
        <v>1041</v>
      </c>
      <c r="BX45" t="s">
        <v>290</v>
      </c>
      <c r="BY45" s="12" t="s">
        <v>373</v>
      </c>
      <c r="BZ45" t="s">
        <v>3459</v>
      </c>
      <c r="CA45" s="12" t="s">
        <v>373</v>
      </c>
      <c r="CB45" s="12" t="s">
        <v>3460</v>
      </c>
      <c r="CC45" s="12" t="s">
        <v>3461</v>
      </c>
      <c r="CD45" s="12" t="s">
        <v>3462</v>
      </c>
      <c r="CE45" s="12" t="s">
        <v>3463</v>
      </c>
      <c r="CF45" s="12" t="s">
        <v>373</v>
      </c>
      <c r="CG45" s="12" t="s">
        <v>3464</v>
      </c>
      <c r="CH45" s="12" t="s">
        <v>3465</v>
      </c>
      <c r="CI45" s="12" t="s">
        <v>3466</v>
      </c>
      <c r="CJ45" s="12" t="s">
        <v>3467</v>
      </c>
      <c r="CK45" s="12" t="s">
        <v>3468</v>
      </c>
      <c r="CL45" s="12" t="s">
        <v>3469</v>
      </c>
      <c r="CM45" s="12" t="s">
        <v>3470</v>
      </c>
      <c r="CN45" s="12" t="s">
        <v>3471</v>
      </c>
    </row>
    <row r="46" spans="1:92" x14ac:dyDescent="0.25">
      <c r="A46" s="12" t="s">
        <v>221</v>
      </c>
      <c r="B46" s="12" t="s">
        <v>310</v>
      </c>
      <c r="C46" s="12" t="s">
        <v>3472</v>
      </c>
      <c r="D46" s="12" t="s">
        <v>3473</v>
      </c>
      <c r="E46" s="12" t="s">
        <v>313</v>
      </c>
      <c r="F46" s="12" t="s">
        <v>3474</v>
      </c>
      <c r="G46" s="12" t="s">
        <v>3475</v>
      </c>
      <c r="H46" s="12" t="s">
        <v>274</v>
      </c>
      <c r="I46" s="12" t="s">
        <v>3476</v>
      </c>
      <c r="J46" s="12" t="s">
        <v>3477</v>
      </c>
      <c r="K46" s="12" t="s">
        <v>707</v>
      </c>
      <c r="L46" s="12" t="s">
        <v>3478</v>
      </c>
      <c r="M46" t="s">
        <v>3479</v>
      </c>
      <c r="N46" s="12" t="s">
        <v>3480</v>
      </c>
      <c r="O46" t="s">
        <v>3481</v>
      </c>
      <c r="P46" t="s">
        <v>3482</v>
      </c>
      <c r="Q46" t="s">
        <v>759</v>
      </c>
      <c r="R46" s="12" t="s">
        <v>3483</v>
      </c>
      <c r="S46" s="12" t="s">
        <v>3484</v>
      </c>
      <c r="T46" s="12" t="s">
        <v>3485</v>
      </c>
      <c r="U46" s="12" t="s">
        <v>3486</v>
      </c>
      <c r="V46" s="12" t="s">
        <v>3487</v>
      </c>
      <c r="W46" s="12" t="s">
        <v>3488</v>
      </c>
      <c r="X46" s="12" t="s">
        <v>3489</v>
      </c>
      <c r="Y46" s="12" t="s">
        <v>3490</v>
      </c>
      <c r="Z46" s="12" t="s">
        <v>3491</v>
      </c>
      <c r="AA46" s="12" t="s">
        <v>3492</v>
      </c>
      <c r="AB46" s="12" t="s">
        <v>3493</v>
      </c>
      <c r="AC46" s="12" t="s">
        <v>3494</v>
      </c>
      <c r="AD46" s="12" t="s">
        <v>3495</v>
      </c>
      <c r="AE46" s="12" t="s">
        <v>3496</v>
      </c>
      <c r="AF46" s="12" t="s">
        <v>3497</v>
      </c>
      <c r="AG46" s="12" t="s">
        <v>3498</v>
      </c>
      <c r="AH46" s="12" t="s">
        <v>3499</v>
      </c>
      <c r="AI46" s="12" t="s">
        <v>3500</v>
      </c>
      <c r="AJ46" s="12" t="s">
        <v>3501</v>
      </c>
      <c r="AK46" s="12" t="s">
        <v>3502</v>
      </c>
      <c r="AL46" s="12" t="s">
        <v>3503</v>
      </c>
      <c r="AM46" s="12" t="s">
        <v>3504</v>
      </c>
      <c r="AN46" s="12" t="s">
        <v>3505</v>
      </c>
      <c r="AO46" s="12" t="s">
        <v>3506</v>
      </c>
      <c r="AP46" s="12" t="s">
        <v>3507</v>
      </c>
      <c r="AQ46" s="12" t="s">
        <v>3508</v>
      </c>
      <c r="AR46" s="12" t="s">
        <v>3509</v>
      </c>
      <c r="AS46" s="12" t="s">
        <v>3510</v>
      </c>
      <c r="AT46" s="12" t="s">
        <v>3511</v>
      </c>
      <c r="AU46" s="12" t="s">
        <v>3512</v>
      </c>
      <c r="AV46" s="12" t="s">
        <v>231</v>
      </c>
      <c r="AW46" s="12" t="s">
        <v>3513</v>
      </c>
      <c r="AX46" s="12" t="s">
        <v>3514</v>
      </c>
      <c r="AY46" s="12" t="s">
        <v>3515</v>
      </c>
      <c r="AZ46" s="12" t="s">
        <v>3516</v>
      </c>
      <c r="BA46" s="12" t="s">
        <v>3517</v>
      </c>
      <c r="BB46" s="12" t="s">
        <v>274</v>
      </c>
      <c r="BC46" s="12" t="s">
        <v>3518</v>
      </c>
      <c r="BD46" s="12" t="s">
        <v>3519</v>
      </c>
      <c r="BE46" s="12" t="s">
        <v>3520</v>
      </c>
      <c r="BF46" s="12" t="s">
        <v>3521</v>
      </c>
      <c r="BG46" s="12" t="s">
        <v>3522</v>
      </c>
      <c r="BH46" s="12" t="s">
        <v>3523</v>
      </c>
      <c r="BI46" s="12" t="s">
        <v>3524</v>
      </c>
      <c r="BJ46" s="12" t="s">
        <v>3525</v>
      </c>
      <c r="BK46" s="12" t="s">
        <v>3526</v>
      </c>
      <c r="BL46" s="12" t="s">
        <v>3527</v>
      </c>
      <c r="BM46" s="12" t="s">
        <v>3528</v>
      </c>
      <c r="BN46" s="12" t="s">
        <v>3529</v>
      </c>
      <c r="BO46" s="12" t="s">
        <v>1298</v>
      </c>
      <c r="BP46" s="12" t="s">
        <v>3530</v>
      </c>
      <c r="BQ46" t="s">
        <v>3531</v>
      </c>
      <c r="BR46" t="s">
        <v>3532</v>
      </c>
      <c r="BS46" s="12" t="s">
        <v>3533</v>
      </c>
      <c r="BT46" t="s">
        <v>3534</v>
      </c>
      <c r="BU46" t="s">
        <v>290</v>
      </c>
      <c r="BV46" s="12" t="s">
        <v>3535</v>
      </c>
      <c r="BW46" t="s">
        <v>3536</v>
      </c>
      <c r="BX46" t="s">
        <v>290</v>
      </c>
      <c r="BY46" s="12" t="s">
        <v>3537</v>
      </c>
      <c r="BZ46" t="s">
        <v>3538</v>
      </c>
      <c r="CA46" s="12" t="s">
        <v>3539</v>
      </c>
      <c r="CB46" s="12" t="s">
        <v>3540</v>
      </c>
      <c r="CC46" s="12" t="s">
        <v>3541</v>
      </c>
      <c r="CD46" s="12" t="s">
        <v>3542</v>
      </c>
      <c r="CE46" s="12" t="s">
        <v>3543</v>
      </c>
      <c r="CF46" s="12" t="s">
        <v>3544</v>
      </c>
      <c r="CG46" s="12" t="s">
        <v>3545</v>
      </c>
      <c r="CH46" s="12" t="s">
        <v>3546</v>
      </c>
      <c r="CI46" s="12" t="s">
        <v>3547</v>
      </c>
      <c r="CJ46" s="12" t="s">
        <v>306</v>
      </c>
      <c r="CK46" s="12" t="s">
        <v>3548</v>
      </c>
      <c r="CL46" s="12" t="s">
        <v>3549</v>
      </c>
      <c r="CM46" s="12" t="s">
        <v>3550</v>
      </c>
      <c r="CN46" s="12" t="s">
        <v>3551</v>
      </c>
    </row>
    <row r="47" spans="1:92" x14ac:dyDescent="0.25">
      <c r="A47" s="12" t="s">
        <v>17</v>
      </c>
      <c r="B47" s="12" t="s">
        <v>665</v>
      </c>
      <c r="C47" s="12" t="s">
        <v>3552</v>
      </c>
      <c r="D47" s="12" t="s">
        <v>3553</v>
      </c>
      <c r="E47" s="12" t="s">
        <v>313</v>
      </c>
      <c r="F47" s="12" t="s">
        <v>3554</v>
      </c>
      <c r="G47" s="12" t="s">
        <v>3555</v>
      </c>
      <c r="H47" s="12" t="s">
        <v>316</v>
      </c>
      <c r="I47" s="12" t="s">
        <v>3556</v>
      </c>
      <c r="J47" s="12" t="s">
        <v>3557</v>
      </c>
      <c r="K47" s="12" t="s">
        <v>707</v>
      </c>
      <c r="L47" s="12" t="s">
        <v>3558</v>
      </c>
      <c r="M47" t="s">
        <v>3559</v>
      </c>
      <c r="N47" s="12" t="s">
        <v>3560</v>
      </c>
      <c r="O47" t="s">
        <v>3561</v>
      </c>
      <c r="P47" t="s">
        <v>3562</v>
      </c>
      <c r="Q47" t="s">
        <v>759</v>
      </c>
      <c r="R47" s="12" t="s">
        <v>3563</v>
      </c>
      <c r="S47" s="12" t="s">
        <v>3564</v>
      </c>
      <c r="T47" s="12" t="s">
        <v>3565</v>
      </c>
      <c r="U47" s="12" t="s">
        <v>3566</v>
      </c>
      <c r="V47" s="12" t="s">
        <v>3567</v>
      </c>
      <c r="W47" s="12" t="s">
        <v>3568</v>
      </c>
      <c r="X47" s="12" t="s">
        <v>3569</v>
      </c>
      <c r="Y47" s="12" t="s">
        <v>3570</v>
      </c>
      <c r="Z47" s="12" t="s">
        <v>3571</v>
      </c>
      <c r="AA47" s="12" t="s">
        <v>3572</v>
      </c>
      <c r="AB47" s="12" t="s">
        <v>3573</v>
      </c>
      <c r="AC47" s="12" t="s">
        <v>3574</v>
      </c>
      <c r="AD47" s="12" t="s">
        <v>3575</v>
      </c>
      <c r="AE47" s="12" t="s">
        <v>3576</v>
      </c>
      <c r="AF47" s="12" t="s">
        <v>3577</v>
      </c>
      <c r="AG47" s="12" t="s">
        <v>3578</v>
      </c>
      <c r="AH47" s="12" t="s">
        <v>3579</v>
      </c>
      <c r="AI47" s="12" t="s">
        <v>3580</v>
      </c>
      <c r="AJ47" s="12" t="s">
        <v>3581</v>
      </c>
      <c r="AK47" s="12" t="s">
        <v>3582</v>
      </c>
      <c r="AL47" s="12" t="s">
        <v>3583</v>
      </c>
      <c r="AM47" s="12" t="s">
        <v>3584</v>
      </c>
      <c r="AN47" s="12" t="s">
        <v>3585</v>
      </c>
      <c r="AO47" s="12" t="s">
        <v>3586</v>
      </c>
      <c r="AP47" s="12" t="s">
        <v>3587</v>
      </c>
      <c r="AQ47" s="12" t="s">
        <v>3588</v>
      </c>
      <c r="AR47" s="12" t="s">
        <v>3589</v>
      </c>
      <c r="AS47" s="12" t="s">
        <v>3590</v>
      </c>
      <c r="AT47" s="12" t="s">
        <v>3591</v>
      </c>
      <c r="AU47" s="12" t="s">
        <v>3592</v>
      </c>
      <c r="AV47" s="12" t="s">
        <v>268</v>
      </c>
      <c r="AW47" s="12" t="s">
        <v>3593</v>
      </c>
      <c r="AX47" s="12" t="s">
        <v>3594</v>
      </c>
      <c r="AY47" s="12" t="s">
        <v>3595</v>
      </c>
      <c r="AZ47" s="12" t="s">
        <v>3596</v>
      </c>
      <c r="BA47" s="12" t="s">
        <v>3597</v>
      </c>
      <c r="BB47" s="12" t="s">
        <v>274</v>
      </c>
      <c r="BC47" s="12" t="s">
        <v>3598</v>
      </c>
      <c r="BD47" s="12" t="s">
        <v>3599</v>
      </c>
      <c r="BE47" s="12" t="s">
        <v>3600</v>
      </c>
      <c r="BF47" s="12" t="s">
        <v>3601</v>
      </c>
      <c r="BG47" s="12" t="s">
        <v>3602</v>
      </c>
      <c r="BH47" s="12" t="s">
        <v>3603</v>
      </c>
      <c r="BI47" s="12" t="s">
        <v>3604</v>
      </c>
      <c r="BJ47" s="12" t="s">
        <v>3605</v>
      </c>
      <c r="BK47" s="12" t="s">
        <v>3606</v>
      </c>
      <c r="BL47" s="12" t="s">
        <v>3607</v>
      </c>
      <c r="BM47" s="12" t="s">
        <v>3608</v>
      </c>
      <c r="BN47" s="12" t="s">
        <v>1995</v>
      </c>
      <c r="BO47" s="12" t="s">
        <v>1700</v>
      </c>
      <c r="BP47" s="12" t="s">
        <v>372</v>
      </c>
      <c r="BQ47" t="s">
        <v>3609</v>
      </c>
      <c r="BR47" t="s">
        <v>290</v>
      </c>
      <c r="BS47" s="12" t="s">
        <v>372</v>
      </c>
      <c r="BT47" t="s">
        <v>3610</v>
      </c>
      <c r="BU47" t="s">
        <v>290</v>
      </c>
      <c r="BV47" s="12" t="s">
        <v>372</v>
      </c>
      <c r="BW47" t="s">
        <v>3611</v>
      </c>
      <c r="BX47" t="s">
        <v>290</v>
      </c>
      <c r="BY47" s="12" t="s">
        <v>3612</v>
      </c>
      <c r="BZ47" t="s">
        <v>3613</v>
      </c>
      <c r="CA47" s="12" t="s">
        <v>3614</v>
      </c>
      <c r="CB47" s="12" t="s">
        <v>3615</v>
      </c>
      <c r="CC47" s="12" t="s">
        <v>3616</v>
      </c>
      <c r="CD47" s="12" t="s">
        <v>3617</v>
      </c>
      <c r="CE47" s="12" t="s">
        <v>3618</v>
      </c>
      <c r="CF47" s="12" t="s">
        <v>3619</v>
      </c>
      <c r="CG47" s="12" t="s">
        <v>3620</v>
      </c>
      <c r="CH47" s="12" t="s">
        <v>3621</v>
      </c>
      <c r="CI47" s="12" t="s">
        <v>3622</v>
      </c>
      <c r="CJ47" s="12" t="s">
        <v>3623</v>
      </c>
      <c r="CK47" s="12" t="s">
        <v>3624</v>
      </c>
      <c r="CL47" s="12" t="s">
        <v>3625</v>
      </c>
      <c r="CM47" s="12" t="s">
        <v>3626</v>
      </c>
      <c r="CN47" s="12" t="s">
        <v>3627</v>
      </c>
    </row>
    <row r="48" spans="1:92" x14ac:dyDescent="0.25">
      <c r="A48" s="12" t="s">
        <v>17</v>
      </c>
      <c r="B48" s="12" t="s">
        <v>394</v>
      </c>
      <c r="C48" s="12" t="s">
        <v>3628</v>
      </c>
      <c r="D48" s="12" t="s">
        <v>3629</v>
      </c>
      <c r="E48" s="12" t="s">
        <v>397</v>
      </c>
      <c r="F48" s="12" t="s">
        <v>3630</v>
      </c>
      <c r="G48" s="12" t="s">
        <v>3631</v>
      </c>
      <c r="H48" s="12" t="s">
        <v>3632</v>
      </c>
      <c r="I48" s="12" t="s">
        <v>3633</v>
      </c>
      <c r="J48" s="12" t="s">
        <v>3634</v>
      </c>
      <c r="K48" s="12" t="s">
        <v>2245</v>
      </c>
      <c r="L48" s="12" t="s">
        <v>3635</v>
      </c>
      <c r="M48" t="s">
        <v>3636</v>
      </c>
      <c r="N48" s="12" t="s">
        <v>3637</v>
      </c>
      <c r="O48" t="s">
        <v>3638</v>
      </c>
      <c r="P48" t="s">
        <v>3639</v>
      </c>
      <c r="Q48" t="s">
        <v>460</v>
      </c>
      <c r="R48" s="12" t="s">
        <v>3640</v>
      </c>
      <c r="S48" s="12" t="s">
        <v>3641</v>
      </c>
      <c r="T48" s="12" t="s">
        <v>3642</v>
      </c>
      <c r="U48" s="12" t="s">
        <v>3643</v>
      </c>
      <c r="V48" s="12" t="s">
        <v>3644</v>
      </c>
      <c r="W48" s="12" t="s">
        <v>3645</v>
      </c>
      <c r="X48" s="12" t="s">
        <v>3646</v>
      </c>
      <c r="Y48" s="12" t="s">
        <v>3647</v>
      </c>
      <c r="Z48" s="12" t="s">
        <v>3648</v>
      </c>
      <c r="AA48" s="12" t="s">
        <v>3649</v>
      </c>
      <c r="AB48" s="12" t="s">
        <v>3650</v>
      </c>
      <c r="AC48" s="12" t="s">
        <v>3651</v>
      </c>
      <c r="AD48" s="12" t="s">
        <v>3652</v>
      </c>
      <c r="AE48" s="12" t="s">
        <v>3653</v>
      </c>
      <c r="AF48" s="12" t="s">
        <v>3654</v>
      </c>
      <c r="AG48" s="12" t="s">
        <v>3655</v>
      </c>
      <c r="AH48" s="12" t="s">
        <v>3656</v>
      </c>
      <c r="AI48" s="12" t="s">
        <v>3657</v>
      </c>
      <c r="AJ48" s="12" t="s">
        <v>3658</v>
      </c>
      <c r="AK48" s="12" t="s">
        <v>3659</v>
      </c>
      <c r="AL48" s="12" t="s">
        <v>3660</v>
      </c>
      <c r="AM48" s="12" t="s">
        <v>3661</v>
      </c>
      <c r="AN48" s="12" t="s">
        <v>3662</v>
      </c>
      <c r="AO48" s="12" t="s">
        <v>3663</v>
      </c>
      <c r="AP48" s="12" t="s">
        <v>3664</v>
      </c>
      <c r="AQ48" s="12" t="s">
        <v>3665</v>
      </c>
      <c r="AR48" s="12" t="s">
        <v>3666</v>
      </c>
      <c r="AS48" s="12" t="s">
        <v>3667</v>
      </c>
      <c r="AT48" s="12" t="s">
        <v>3668</v>
      </c>
      <c r="AU48" s="12" t="s">
        <v>3669</v>
      </c>
      <c r="AV48" s="12" t="s">
        <v>1575</v>
      </c>
      <c r="AW48" s="12" t="s">
        <v>3670</v>
      </c>
      <c r="AX48" s="12" t="s">
        <v>3671</v>
      </c>
      <c r="AY48" s="12" t="s">
        <v>3672</v>
      </c>
      <c r="AZ48" s="12" t="s">
        <v>3673</v>
      </c>
      <c r="BA48" s="12" t="s">
        <v>3674</v>
      </c>
      <c r="BB48" s="12" t="s">
        <v>713</v>
      </c>
      <c r="BC48" s="12" t="s">
        <v>3675</v>
      </c>
      <c r="BD48" s="12" t="s">
        <v>3676</v>
      </c>
      <c r="BE48" s="12" t="s">
        <v>3677</v>
      </c>
      <c r="BF48" s="12" t="s">
        <v>3678</v>
      </c>
      <c r="BG48" s="12" t="s">
        <v>409</v>
      </c>
      <c r="BH48" s="12" t="s">
        <v>3679</v>
      </c>
      <c r="BI48" s="12" t="s">
        <v>3680</v>
      </c>
      <c r="BJ48" s="12" t="s">
        <v>3681</v>
      </c>
      <c r="BK48" s="12" t="s">
        <v>3682</v>
      </c>
      <c r="BL48" s="12" t="s">
        <v>3683</v>
      </c>
      <c r="BM48" s="12" t="s">
        <v>3684</v>
      </c>
      <c r="BN48" s="12" t="s">
        <v>3685</v>
      </c>
      <c r="BO48" s="12" t="s">
        <v>3686</v>
      </c>
      <c r="BP48" s="12" t="s">
        <v>3687</v>
      </c>
      <c r="BQ48" t="s">
        <v>3688</v>
      </c>
      <c r="BR48" t="s">
        <v>290</v>
      </c>
      <c r="BS48" s="12" t="s">
        <v>3689</v>
      </c>
      <c r="BT48" t="s">
        <v>3690</v>
      </c>
      <c r="BU48" t="s">
        <v>3691</v>
      </c>
      <c r="BV48" s="12" t="s">
        <v>3692</v>
      </c>
      <c r="BW48" t="s">
        <v>3693</v>
      </c>
      <c r="BX48" t="s">
        <v>290</v>
      </c>
      <c r="BY48" s="12" t="s">
        <v>3694</v>
      </c>
      <c r="BZ48" t="s">
        <v>3695</v>
      </c>
      <c r="CA48" s="12" t="s">
        <v>3696</v>
      </c>
      <c r="CB48" s="12" t="s">
        <v>3697</v>
      </c>
      <c r="CC48" s="12" t="s">
        <v>3698</v>
      </c>
      <c r="CD48" s="12" t="s">
        <v>3699</v>
      </c>
      <c r="CE48" s="12" t="s">
        <v>3700</v>
      </c>
      <c r="CF48" s="12" t="s">
        <v>3701</v>
      </c>
      <c r="CG48" s="12" t="s">
        <v>3702</v>
      </c>
      <c r="CH48" s="12" t="s">
        <v>3703</v>
      </c>
      <c r="CI48" s="12" t="s">
        <v>3704</v>
      </c>
      <c r="CJ48" s="12" t="s">
        <v>3705</v>
      </c>
      <c r="CK48" s="12" t="s">
        <v>3706</v>
      </c>
      <c r="CL48" s="12" t="s">
        <v>3707</v>
      </c>
      <c r="CM48" s="12" t="s">
        <v>3708</v>
      </c>
      <c r="CN48" s="12" t="s">
        <v>3709</v>
      </c>
    </row>
    <row r="49" spans="1:92" x14ac:dyDescent="0.25">
      <c r="A49" s="12" t="s">
        <v>448</v>
      </c>
      <c r="B49" s="12" t="s">
        <v>222</v>
      </c>
      <c r="C49" s="12" t="s">
        <v>223</v>
      </c>
      <c r="D49" s="12" t="s">
        <v>3710</v>
      </c>
      <c r="E49" s="12" t="s">
        <v>225</v>
      </c>
      <c r="F49" s="12" t="s">
        <v>3711</v>
      </c>
      <c r="G49" s="12" t="s">
        <v>3712</v>
      </c>
      <c r="H49" s="12" t="s">
        <v>316</v>
      </c>
      <c r="I49" s="12" t="s">
        <v>3713</v>
      </c>
      <c r="J49" s="12" t="s">
        <v>3714</v>
      </c>
      <c r="K49" s="12" t="s">
        <v>707</v>
      </c>
      <c r="L49" s="12" t="s">
        <v>3715</v>
      </c>
      <c r="M49" t="s">
        <v>3716</v>
      </c>
      <c r="N49" s="12" t="s">
        <v>2154</v>
      </c>
      <c r="O49" t="s">
        <v>3717</v>
      </c>
      <c r="P49" t="s">
        <v>3718</v>
      </c>
      <c r="Q49" t="s">
        <v>3719</v>
      </c>
      <c r="R49" s="12" t="s">
        <v>274</v>
      </c>
      <c r="S49" s="12" t="s">
        <v>3720</v>
      </c>
      <c r="T49" s="12" t="s">
        <v>3721</v>
      </c>
      <c r="U49" s="12" t="s">
        <v>545</v>
      </c>
      <c r="V49" s="12" t="s">
        <v>3722</v>
      </c>
      <c r="W49" s="12" t="s">
        <v>3723</v>
      </c>
      <c r="X49" s="12" t="s">
        <v>3724</v>
      </c>
      <c r="Y49" s="12" t="s">
        <v>3725</v>
      </c>
      <c r="Z49" s="12" t="s">
        <v>3726</v>
      </c>
      <c r="AA49" s="12" t="s">
        <v>3727</v>
      </c>
      <c r="AB49" s="12" t="s">
        <v>3728</v>
      </c>
      <c r="AC49" s="12" t="s">
        <v>3729</v>
      </c>
      <c r="AD49" s="12" t="s">
        <v>3730</v>
      </c>
      <c r="AE49" s="12" t="s">
        <v>3731</v>
      </c>
      <c r="AF49" s="12" t="s">
        <v>3732</v>
      </c>
      <c r="AG49" s="12" t="s">
        <v>3733</v>
      </c>
      <c r="AH49" s="12" t="s">
        <v>2224</v>
      </c>
      <c r="AI49" s="12" t="s">
        <v>3734</v>
      </c>
      <c r="AJ49" s="12" t="s">
        <v>3735</v>
      </c>
      <c r="AK49" s="12" t="s">
        <v>3736</v>
      </c>
      <c r="AL49" s="12" t="s">
        <v>3737</v>
      </c>
      <c r="AM49" s="12" t="s">
        <v>3738</v>
      </c>
      <c r="AN49" s="12" t="s">
        <v>3739</v>
      </c>
      <c r="AO49" s="12" t="s">
        <v>3740</v>
      </c>
      <c r="AP49" s="12" t="s">
        <v>3741</v>
      </c>
      <c r="AQ49" s="12" t="s">
        <v>3742</v>
      </c>
      <c r="AR49" s="12" t="s">
        <v>3743</v>
      </c>
      <c r="AS49" s="12" t="s">
        <v>3744</v>
      </c>
      <c r="AT49" s="12" t="s">
        <v>3745</v>
      </c>
      <c r="AU49" s="12" t="s">
        <v>3746</v>
      </c>
      <c r="AV49" s="12" t="s">
        <v>268</v>
      </c>
      <c r="AW49" s="12" t="s">
        <v>3731</v>
      </c>
      <c r="AX49" s="12" t="s">
        <v>3747</v>
      </c>
      <c r="AY49" s="12" t="s">
        <v>3748</v>
      </c>
      <c r="AZ49" s="12" t="s">
        <v>3749</v>
      </c>
      <c r="BA49" s="12" t="s">
        <v>3750</v>
      </c>
      <c r="BB49" s="12" t="s">
        <v>713</v>
      </c>
      <c r="BC49" s="12" t="s">
        <v>3751</v>
      </c>
      <c r="BD49" s="12" t="s">
        <v>3752</v>
      </c>
      <c r="BE49" s="12" t="s">
        <v>3753</v>
      </c>
      <c r="BF49" s="12" t="s">
        <v>3754</v>
      </c>
      <c r="BG49" s="12" t="s">
        <v>846</v>
      </c>
      <c r="BH49" s="12" t="s">
        <v>3755</v>
      </c>
      <c r="BI49" s="12" t="s">
        <v>3756</v>
      </c>
      <c r="BJ49" s="12" t="s">
        <v>3757</v>
      </c>
      <c r="BK49" s="12" t="s">
        <v>3758</v>
      </c>
      <c r="BL49" s="12" t="s">
        <v>3759</v>
      </c>
      <c r="BM49" s="12" t="s">
        <v>3760</v>
      </c>
      <c r="BN49" s="12" t="s">
        <v>3761</v>
      </c>
      <c r="BO49" s="12" t="s">
        <v>3762</v>
      </c>
      <c r="BP49" s="12" t="s">
        <v>3763</v>
      </c>
      <c r="BQ49" t="s">
        <v>3764</v>
      </c>
      <c r="BR49" t="s">
        <v>3765</v>
      </c>
      <c r="BS49" s="12" t="s">
        <v>3766</v>
      </c>
      <c r="BT49" t="s">
        <v>3767</v>
      </c>
      <c r="BU49" t="s">
        <v>290</v>
      </c>
      <c r="BV49" s="12" t="s">
        <v>3768</v>
      </c>
      <c r="BW49" t="s">
        <v>3769</v>
      </c>
      <c r="BX49" t="s">
        <v>290</v>
      </c>
      <c r="BY49" s="12" t="s">
        <v>3770</v>
      </c>
      <c r="BZ49" t="s">
        <v>3771</v>
      </c>
      <c r="CA49" s="12" t="s">
        <v>3772</v>
      </c>
      <c r="CB49" s="12" t="s">
        <v>3773</v>
      </c>
      <c r="CC49" s="12" t="s">
        <v>3774</v>
      </c>
      <c r="CD49" s="12" t="s">
        <v>3775</v>
      </c>
      <c r="CE49" s="12" t="s">
        <v>3776</v>
      </c>
      <c r="CF49" s="12" t="s">
        <v>3777</v>
      </c>
      <c r="CG49" s="12" t="s">
        <v>3778</v>
      </c>
      <c r="CH49" s="12" t="s">
        <v>3779</v>
      </c>
      <c r="CI49" s="12" t="s">
        <v>3780</v>
      </c>
      <c r="CJ49" s="12" t="s">
        <v>306</v>
      </c>
      <c r="CK49" s="12" t="s">
        <v>3781</v>
      </c>
      <c r="CL49" s="12" t="s">
        <v>3782</v>
      </c>
      <c r="CM49" s="12" t="s">
        <v>1245</v>
      </c>
      <c r="CN49" s="12" t="s">
        <v>3783</v>
      </c>
    </row>
    <row r="50" spans="1:92" x14ac:dyDescent="0.25">
      <c r="A50" s="12" t="s">
        <v>17</v>
      </c>
      <c r="B50" s="12" t="s">
        <v>1327</v>
      </c>
      <c r="C50" s="12" t="s">
        <v>1328</v>
      </c>
      <c r="D50" s="12" t="s">
        <v>3784</v>
      </c>
      <c r="E50" s="12" t="s">
        <v>313</v>
      </c>
      <c r="F50" s="12" t="s">
        <v>3785</v>
      </c>
      <c r="G50" s="12" t="s">
        <v>3785</v>
      </c>
      <c r="H50" s="12" t="s">
        <v>274</v>
      </c>
      <c r="I50" s="12" t="s">
        <v>3786</v>
      </c>
      <c r="J50" s="12" t="s">
        <v>3787</v>
      </c>
      <c r="K50" s="12" t="s">
        <v>231</v>
      </c>
      <c r="L50" s="12" t="s">
        <v>3788</v>
      </c>
      <c r="M50" t="s">
        <v>3789</v>
      </c>
      <c r="N50" s="12" t="s">
        <v>3790</v>
      </c>
      <c r="O50" t="s">
        <v>3791</v>
      </c>
      <c r="P50" t="s">
        <v>3792</v>
      </c>
      <c r="Q50" t="s">
        <v>759</v>
      </c>
      <c r="R50" s="12" t="s">
        <v>3793</v>
      </c>
      <c r="S50" s="12" t="s">
        <v>3794</v>
      </c>
      <c r="T50" s="12" t="s">
        <v>3795</v>
      </c>
      <c r="U50" s="12" t="s">
        <v>3796</v>
      </c>
      <c r="V50" s="12" t="s">
        <v>3797</v>
      </c>
      <c r="W50" s="12" t="s">
        <v>3798</v>
      </c>
      <c r="X50" s="12" t="s">
        <v>3799</v>
      </c>
      <c r="Y50" s="12" t="s">
        <v>3800</v>
      </c>
      <c r="Z50" s="12" t="s">
        <v>3801</v>
      </c>
      <c r="AA50" s="12" t="s">
        <v>3802</v>
      </c>
      <c r="AB50" s="12" t="s">
        <v>3803</v>
      </c>
      <c r="AC50" s="12" t="s">
        <v>3804</v>
      </c>
      <c r="AD50" s="12" t="s">
        <v>3805</v>
      </c>
      <c r="AE50" s="12" t="s">
        <v>3806</v>
      </c>
      <c r="AF50" s="12" t="s">
        <v>3807</v>
      </c>
      <c r="AG50" s="12" t="s">
        <v>3808</v>
      </c>
      <c r="AH50" s="12" t="s">
        <v>3809</v>
      </c>
      <c r="AI50" s="12" t="s">
        <v>3810</v>
      </c>
      <c r="AJ50" s="12" t="s">
        <v>3811</v>
      </c>
      <c r="AK50" s="12" t="s">
        <v>3812</v>
      </c>
      <c r="AL50" s="12" t="s">
        <v>3813</v>
      </c>
      <c r="AM50" s="12" t="s">
        <v>3814</v>
      </c>
      <c r="AN50" s="12" t="s">
        <v>3815</v>
      </c>
      <c r="AO50" s="12" t="s">
        <v>3816</v>
      </c>
      <c r="AP50" s="12" t="s">
        <v>3817</v>
      </c>
      <c r="AQ50" s="12" t="s">
        <v>3818</v>
      </c>
      <c r="AR50" s="12" t="s">
        <v>3819</v>
      </c>
      <c r="AS50" s="12" t="s">
        <v>3820</v>
      </c>
      <c r="AT50" s="12" t="s">
        <v>3821</v>
      </c>
      <c r="AU50" s="12" t="s">
        <v>3822</v>
      </c>
      <c r="AV50" s="12" t="s">
        <v>268</v>
      </c>
      <c r="AW50" s="12" t="s">
        <v>3823</v>
      </c>
      <c r="AX50" s="12" t="s">
        <v>3824</v>
      </c>
      <c r="AY50" s="12" t="s">
        <v>3825</v>
      </c>
      <c r="AZ50" s="12" t="s">
        <v>3826</v>
      </c>
      <c r="BA50" s="12" t="s">
        <v>3827</v>
      </c>
      <c r="BB50" s="12" t="s">
        <v>713</v>
      </c>
      <c r="BC50" s="12" t="s">
        <v>3828</v>
      </c>
      <c r="BD50" s="12" t="s">
        <v>3829</v>
      </c>
      <c r="BE50" s="12" t="s">
        <v>3830</v>
      </c>
      <c r="BF50" s="12" t="s">
        <v>3831</v>
      </c>
      <c r="BG50" s="12" t="s">
        <v>3832</v>
      </c>
      <c r="BH50" s="12" t="s">
        <v>3833</v>
      </c>
      <c r="BI50" s="12" t="s">
        <v>3834</v>
      </c>
      <c r="BJ50" s="12" t="s">
        <v>3835</v>
      </c>
      <c r="BK50" s="12" t="s">
        <v>3836</v>
      </c>
      <c r="BL50" s="12" t="s">
        <v>3837</v>
      </c>
      <c r="BM50" s="12" t="s">
        <v>3838</v>
      </c>
      <c r="BN50" s="12" t="s">
        <v>3839</v>
      </c>
      <c r="BO50" s="12" t="s">
        <v>1298</v>
      </c>
      <c r="BP50" s="12" t="s">
        <v>3840</v>
      </c>
      <c r="BQ50" t="s">
        <v>3841</v>
      </c>
      <c r="BR50" t="s">
        <v>3842</v>
      </c>
      <c r="BS50" s="12" t="s">
        <v>3843</v>
      </c>
      <c r="BT50" t="s">
        <v>3844</v>
      </c>
      <c r="BU50" t="s">
        <v>290</v>
      </c>
      <c r="BV50" s="12" t="s">
        <v>3845</v>
      </c>
      <c r="BW50" t="s">
        <v>3846</v>
      </c>
      <c r="BX50" t="s">
        <v>290</v>
      </c>
      <c r="BY50" s="12" t="s">
        <v>3847</v>
      </c>
      <c r="BZ50" t="s">
        <v>3848</v>
      </c>
      <c r="CA50" s="12" t="s">
        <v>3849</v>
      </c>
      <c r="CB50" s="12" t="s">
        <v>3850</v>
      </c>
      <c r="CC50" s="12" t="s">
        <v>3851</v>
      </c>
      <c r="CD50" s="12" t="s">
        <v>3852</v>
      </c>
      <c r="CE50" s="12" t="s">
        <v>3853</v>
      </c>
      <c r="CF50" s="12" t="s">
        <v>3854</v>
      </c>
      <c r="CG50" s="12" t="s">
        <v>3855</v>
      </c>
      <c r="CH50" s="12" t="s">
        <v>3856</v>
      </c>
      <c r="CI50" s="12" t="s">
        <v>3857</v>
      </c>
      <c r="CJ50" s="12" t="s">
        <v>306</v>
      </c>
      <c r="CK50" s="12" t="s">
        <v>3858</v>
      </c>
      <c r="CL50" s="12" t="s">
        <v>3859</v>
      </c>
      <c r="CM50" s="12" t="s">
        <v>3860</v>
      </c>
      <c r="CN50" s="12" t="s">
        <v>3861</v>
      </c>
    </row>
    <row r="51" spans="1:92" x14ac:dyDescent="0.25">
      <c r="A51" s="12" t="s">
        <v>17</v>
      </c>
      <c r="B51" s="12" t="s">
        <v>528</v>
      </c>
      <c r="C51" s="12" t="s">
        <v>2166</v>
      </c>
      <c r="D51" s="12" t="s">
        <v>3862</v>
      </c>
      <c r="E51" s="12" t="s">
        <v>397</v>
      </c>
      <c r="F51" s="12" t="s">
        <v>3863</v>
      </c>
      <c r="G51" s="12" t="s">
        <v>3864</v>
      </c>
      <c r="H51" s="12" t="s">
        <v>274</v>
      </c>
      <c r="I51" s="12" t="s">
        <v>3865</v>
      </c>
      <c r="J51" s="12" t="s">
        <v>3866</v>
      </c>
      <c r="K51" s="12" t="s">
        <v>231</v>
      </c>
      <c r="L51" s="12" t="s">
        <v>3867</v>
      </c>
      <c r="M51" t="s">
        <v>3868</v>
      </c>
      <c r="N51" s="12" t="s">
        <v>3869</v>
      </c>
      <c r="O51" t="s">
        <v>3870</v>
      </c>
      <c r="P51" t="s">
        <v>3871</v>
      </c>
      <c r="Q51" t="s">
        <v>759</v>
      </c>
      <c r="R51" s="12" t="s">
        <v>3872</v>
      </c>
      <c r="S51" s="12" t="s">
        <v>3873</v>
      </c>
      <c r="T51" s="12" t="s">
        <v>3874</v>
      </c>
      <c r="U51" s="12" t="s">
        <v>3875</v>
      </c>
      <c r="V51" s="12" t="s">
        <v>3876</v>
      </c>
      <c r="W51" s="12" t="s">
        <v>3877</v>
      </c>
      <c r="X51" s="12" t="s">
        <v>3878</v>
      </c>
      <c r="Y51" s="12" t="s">
        <v>3879</v>
      </c>
      <c r="Z51" s="12" t="s">
        <v>3880</v>
      </c>
      <c r="AA51" s="12" t="s">
        <v>3881</v>
      </c>
      <c r="AB51" s="12" t="s">
        <v>3882</v>
      </c>
      <c r="AC51" s="12" t="s">
        <v>3883</v>
      </c>
      <c r="AD51" s="12" t="s">
        <v>237</v>
      </c>
      <c r="AE51" s="12" t="s">
        <v>3884</v>
      </c>
      <c r="AF51" s="12" t="s">
        <v>3885</v>
      </c>
      <c r="AG51" s="12" t="s">
        <v>3886</v>
      </c>
      <c r="AH51" s="12" t="s">
        <v>3887</v>
      </c>
      <c r="AI51" s="12" t="s">
        <v>3888</v>
      </c>
      <c r="AJ51" s="12" t="s">
        <v>3889</v>
      </c>
      <c r="AK51" s="12" t="s">
        <v>3890</v>
      </c>
      <c r="AL51" s="12" t="s">
        <v>3891</v>
      </c>
      <c r="AM51" s="12" t="s">
        <v>3892</v>
      </c>
      <c r="AN51" s="12" t="s">
        <v>3893</v>
      </c>
      <c r="AO51" s="12" t="s">
        <v>3894</v>
      </c>
      <c r="AP51" s="12" t="s">
        <v>237</v>
      </c>
      <c r="AQ51" s="12" t="s">
        <v>555</v>
      </c>
      <c r="AR51" s="12" t="s">
        <v>3895</v>
      </c>
      <c r="AS51" s="12" t="s">
        <v>3896</v>
      </c>
      <c r="AT51" s="12" t="s">
        <v>3897</v>
      </c>
      <c r="AU51" s="12" t="s">
        <v>3898</v>
      </c>
      <c r="AV51" s="12" t="s">
        <v>268</v>
      </c>
      <c r="AW51" s="12" t="s">
        <v>3899</v>
      </c>
      <c r="AX51" s="12" t="s">
        <v>3900</v>
      </c>
      <c r="AY51" s="12" t="s">
        <v>3901</v>
      </c>
      <c r="AZ51" s="12" t="s">
        <v>3902</v>
      </c>
      <c r="BA51" s="12" t="s">
        <v>3903</v>
      </c>
      <c r="BB51" s="12" t="s">
        <v>274</v>
      </c>
      <c r="BC51" s="12" t="s">
        <v>3904</v>
      </c>
      <c r="BD51" s="12" t="s">
        <v>3905</v>
      </c>
      <c r="BE51" s="12" t="s">
        <v>3906</v>
      </c>
      <c r="BF51" s="12" t="s">
        <v>3907</v>
      </c>
      <c r="BG51" s="12" t="s">
        <v>3908</v>
      </c>
      <c r="BH51" s="12" t="s">
        <v>3909</v>
      </c>
      <c r="BI51" s="12" t="s">
        <v>3910</v>
      </c>
      <c r="BJ51" s="12" t="s">
        <v>3911</v>
      </c>
      <c r="BK51" s="12" t="s">
        <v>3912</v>
      </c>
      <c r="BL51" s="12" t="s">
        <v>3913</v>
      </c>
      <c r="BM51" s="12" t="s">
        <v>3914</v>
      </c>
      <c r="BN51" s="12" t="s">
        <v>3915</v>
      </c>
      <c r="BO51" s="12" t="s">
        <v>3916</v>
      </c>
      <c r="BP51" s="12" t="s">
        <v>3917</v>
      </c>
      <c r="BQ51" t="s">
        <v>3918</v>
      </c>
      <c r="BR51" t="s">
        <v>3919</v>
      </c>
      <c r="BS51" s="12" t="s">
        <v>3920</v>
      </c>
      <c r="BT51" t="s">
        <v>3921</v>
      </c>
      <c r="BU51" t="s">
        <v>290</v>
      </c>
      <c r="BV51" s="12" t="s">
        <v>3922</v>
      </c>
      <c r="BW51" t="s">
        <v>3923</v>
      </c>
      <c r="BX51" t="s">
        <v>290</v>
      </c>
      <c r="BY51" s="12" t="s">
        <v>3924</v>
      </c>
      <c r="BZ51" t="s">
        <v>3925</v>
      </c>
      <c r="CA51" s="12" t="s">
        <v>3926</v>
      </c>
      <c r="CB51" s="12" t="s">
        <v>3927</v>
      </c>
      <c r="CC51" s="12" t="s">
        <v>3928</v>
      </c>
      <c r="CD51" s="12" t="s">
        <v>3929</v>
      </c>
      <c r="CE51" s="12" t="s">
        <v>3930</v>
      </c>
      <c r="CF51" s="12" t="s">
        <v>3931</v>
      </c>
      <c r="CG51" s="12" t="s">
        <v>3932</v>
      </c>
      <c r="CH51" s="12" t="s">
        <v>3933</v>
      </c>
      <c r="CI51" s="12" t="s">
        <v>3934</v>
      </c>
      <c r="CJ51" s="12" t="s">
        <v>3935</v>
      </c>
      <c r="CK51" s="12" t="s">
        <v>3936</v>
      </c>
      <c r="CL51" s="12" t="s">
        <v>3937</v>
      </c>
      <c r="CM51" s="12" t="s">
        <v>3938</v>
      </c>
      <c r="CN51" s="12" t="s">
        <v>3939</v>
      </c>
    </row>
    <row r="52" spans="1:92" x14ac:dyDescent="0.25">
      <c r="A52" s="12" t="s">
        <v>17</v>
      </c>
      <c r="B52" s="12" t="s">
        <v>665</v>
      </c>
      <c r="C52" s="12" t="s">
        <v>1568</v>
      </c>
      <c r="D52" s="12" t="s">
        <v>3940</v>
      </c>
      <c r="E52" s="12" t="s">
        <v>313</v>
      </c>
      <c r="F52" s="12" t="s">
        <v>3941</v>
      </c>
      <c r="G52" s="12" t="s">
        <v>3942</v>
      </c>
      <c r="H52" s="12" t="s">
        <v>1575</v>
      </c>
      <c r="I52" s="12" t="s">
        <v>3943</v>
      </c>
      <c r="J52" s="12" t="s">
        <v>3944</v>
      </c>
      <c r="K52" s="12" t="s">
        <v>231</v>
      </c>
      <c r="L52" s="12" t="s">
        <v>3945</v>
      </c>
      <c r="M52" t="s">
        <v>3946</v>
      </c>
      <c r="N52" s="12" t="s">
        <v>3947</v>
      </c>
      <c r="O52" t="s">
        <v>3948</v>
      </c>
      <c r="P52" t="s">
        <v>3949</v>
      </c>
      <c r="Q52" t="s">
        <v>759</v>
      </c>
      <c r="R52" s="12" t="s">
        <v>3950</v>
      </c>
      <c r="S52" s="12" t="s">
        <v>3951</v>
      </c>
      <c r="T52" s="12" t="s">
        <v>3952</v>
      </c>
      <c r="U52" s="12" t="s">
        <v>3953</v>
      </c>
      <c r="V52" s="12" t="s">
        <v>3954</v>
      </c>
      <c r="W52" s="12" t="s">
        <v>3955</v>
      </c>
      <c r="X52" s="12" t="s">
        <v>3956</v>
      </c>
      <c r="Y52" s="12" t="s">
        <v>3957</v>
      </c>
      <c r="Z52" s="12" t="s">
        <v>3958</v>
      </c>
      <c r="AA52" s="12" t="s">
        <v>3959</v>
      </c>
      <c r="AB52" s="12" t="s">
        <v>3960</v>
      </c>
      <c r="AC52" s="12" t="s">
        <v>3961</v>
      </c>
      <c r="AD52" s="12" t="s">
        <v>3962</v>
      </c>
      <c r="AE52" s="12" t="s">
        <v>3963</v>
      </c>
      <c r="AF52" s="12" t="s">
        <v>3964</v>
      </c>
      <c r="AG52" s="12" t="s">
        <v>3965</v>
      </c>
      <c r="AH52" s="12" t="s">
        <v>3966</v>
      </c>
      <c r="AI52" s="12" t="s">
        <v>3967</v>
      </c>
      <c r="AJ52" s="12" t="s">
        <v>3968</v>
      </c>
      <c r="AK52" s="12" t="s">
        <v>3969</v>
      </c>
      <c r="AL52" s="12" t="s">
        <v>3970</v>
      </c>
      <c r="AM52" s="12" t="s">
        <v>3971</v>
      </c>
      <c r="AN52" s="12" t="s">
        <v>3972</v>
      </c>
      <c r="AO52" s="12" t="s">
        <v>3973</v>
      </c>
      <c r="AP52" s="12" t="s">
        <v>3974</v>
      </c>
      <c r="AQ52" s="12" t="s">
        <v>3975</v>
      </c>
      <c r="AR52" s="12" t="s">
        <v>3976</v>
      </c>
      <c r="AS52" s="12" t="s">
        <v>3977</v>
      </c>
      <c r="AT52" s="12" t="s">
        <v>3978</v>
      </c>
      <c r="AU52" s="12" t="s">
        <v>3979</v>
      </c>
      <c r="AV52" s="12" t="s">
        <v>268</v>
      </c>
      <c r="AW52" s="12" t="s">
        <v>3980</v>
      </c>
      <c r="AX52" s="12" t="s">
        <v>3981</v>
      </c>
      <c r="AY52" s="12" t="s">
        <v>3982</v>
      </c>
      <c r="AZ52" s="12" t="s">
        <v>3983</v>
      </c>
      <c r="BA52" s="12" t="s">
        <v>3984</v>
      </c>
      <c r="BB52" s="12" t="s">
        <v>274</v>
      </c>
      <c r="BC52" s="12" t="s">
        <v>3985</v>
      </c>
      <c r="BD52" s="12" t="s">
        <v>3986</v>
      </c>
      <c r="BE52" s="12" t="s">
        <v>3987</v>
      </c>
      <c r="BF52" s="12" t="s">
        <v>3988</v>
      </c>
      <c r="BG52" s="12" t="s">
        <v>3989</v>
      </c>
      <c r="BH52" s="12" t="s">
        <v>3990</v>
      </c>
      <c r="BI52" s="12" t="s">
        <v>3991</v>
      </c>
      <c r="BJ52" s="12" t="s">
        <v>3992</v>
      </c>
      <c r="BK52" s="12" t="s">
        <v>460</v>
      </c>
      <c r="BL52" s="12" t="s">
        <v>3993</v>
      </c>
      <c r="BM52" s="12" t="s">
        <v>3994</v>
      </c>
      <c r="BN52" s="12" t="s">
        <v>3995</v>
      </c>
      <c r="BO52" s="12" t="s">
        <v>3996</v>
      </c>
      <c r="BP52" s="12" t="s">
        <v>3997</v>
      </c>
      <c r="BQ52" t="s">
        <v>3998</v>
      </c>
      <c r="BR52" t="s">
        <v>1387</v>
      </c>
      <c r="BS52" s="12" t="s">
        <v>3999</v>
      </c>
      <c r="BT52" t="s">
        <v>4000</v>
      </c>
      <c r="BU52" t="s">
        <v>290</v>
      </c>
      <c r="BV52" s="12" t="s">
        <v>4001</v>
      </c>
      <c r="BW52" t="s">
        <v>4002</v>
      </c>
      <c r="BX52" t="s">
        <v>290</v>
      </c>
      <c r="BY52" s="12" t="s">
        <v>4003</v>
      </c>
      <c r="BZ52" t="s">
        <v>4004</v>
      </c>
      <c r="CA52" s="12" t="s">
        <v>4005</v>
      </c>
      <c r="CB52" s="12" t="s">
        <v>4006</v>
      </c>
      <c r="CC52" s="12" t="s">
        <v>4007</v>
      </c>
      <c r="CD52" s="12" t="s">
        <v>4008</v>
      </c>
      <c r="CE52" s="12" t="s">
        <v>4009</v>
      </c>
      <c r="CF52" s="12" t="s">
        <v>4010</v>
      </c>
      <c r="CG52" s="12" t="s">
        <v>4011</v>
      </c>
      <c r="CH52" s="12" t="s">
        <v>4012</v>
      </c>
      <c r="CI52" s="12" t="s">
        <v>4013</v>
      </c>
      <c r="CJ52" s="12" t="s">
        <v>306</v>
      </c>
      <c r="CK52" s="12" t="s">
        <v>4014</v>
      </c>
      <c r="CL52" s="12" t="s">
        <v>4015</v>
      </c>
      <c r="CM52" s="12" t="s">
        <v>4016</v>
      </c>
      <c r="CN52" s="12" t="s">
        <v>4017</v>
      </c>
    </row>
    <row r="53" spans="1:92" x14ac:dyDescent="0.25">
      <c r="A53" s="12" t="s">
        <v>221</v>
      </c>
      <c r="B53" s="12" t="s">
        <v>222</v>
      </c>
      <c r="C53" s="12" t="s">
        <v>4018</v>
      </c>
      <c r="D53" s="12" t="s">
        <v>4019</v>
      </c>
      <c r="E53" s="12" t="s">
        <v>225</v>
      </c>
      <c r="F53" s="12" t="s">
        <v>4020</v>
      </c>
      <c r="G53" s="12" t="s">
        <v>4021</v>
      </c>
      <c r="H53" s="12" t="s">
        <v>2092</v>
      </c>
      <c r="I53" s="12" t="s">
        <v>4022</v>
      </c>
      <c r="J53" s="12" t="s">
        <v>4023</v>
      </c>
      <c r="K53" s="12" t="s">
        <v>231</v>
      </c>
      <c r="L53" s="12" t="s">
        <v>4024</v>
      </c>
      <c r="M53" t="s">
        <v>4025</v>
      </c>
      <c r="N53" s="12" t="s">
        <v>4026</v>
      </c>
      <c r="O53" t="s">
        <v>4027</v>
      </c>
      <c r="P53" t="s">
        <v>4028</v>
      </c>
      <c r="Q53" t="s">
        <v>759</v>
      </c>
      <c r="R53" s="12" t="s">
        <v>4029</v>
      </c>
      <c r="S53" s="12" t="s">
        <v>4030</v>
      </c>
      <c r="T53" s="12" t="s">
        <v>4031</v>
      </c>
      <c r="U53" s="12" t="s">
        <v>4032</v>
      </c>
      <c r="V53" s="12" t="s">
        <v>4033</v>
      </c>
      <c r="W53" s="12" t="s">
        <v>4034</v>
      </c>
      <c r="X53" s="12" t="s">
        <v>4035</v>
      </c>
      <c r="Y53" s="12" t="s">
        <v>4036</v>
      </c>
      <c r="Z53" s="12" t="s">
        <v>4037</v>
      </c>
      <c r="AA53" s="12" t="s">
        <v>4038</v>
      </c>
      <c r="AB53" s="12" t="s">
        <v>4039</v>
      </c>
      <c r="AC53" s="12" t="s">
        <v>4040</v>
      </c>
      <c r="AD53" s="12" t="s">
        <v>4041</v>
      </c>
      <c r="AE53" s="12" t="s">
        <v>4042</v>
      </c>
      <c r="AF53" s="12" t="s">
        <v>4043</v>
      </c>
      <c r="AG53" s="12" t="s">
        <v>4044</v>
      </c>
      <c r="AH53" s="12" t="s">
        <v>4045</v>
      </c>
      <c r="AI53" s="12" t="s">
        <v>4046</v>
      </c>
      <c r="AJ53" s="12" t="s">
        <v>4047</v>
      </c>
      <c r="AK53" s="12" t="s">
        <v>4048</v>
      </c>
      <c r="AL53" s="12" t="s">
        <v>4049</v>
      </c>
      <c r="AM53" s="12" t="s">
        <v>4050</v>
      </c>
      <c r="AN53" s="12" t="s">
        <v>4051</v>
      </c>
      <c r="AO53" s="12" t="s">
        <v>4052</v>
      </c>
      <c r="AP53" s="12" t="s">
        <v>4053</v>
      </c>
      <c r="AQ53" s="12" t="s">
        <v>4054</v>
      </c>
      <c r="AR53" s="12" t="s">
        <v>4055</v>
      </c>
      <c r="AS53" s="12" t="s">
        <v>4056</v>
      </c>
      <c r="AT53" s="12" t="s">
        <v>4057</v>
      </c>
      <c r="AU53" s="12" t="s">
        <v>4058</v>
      </c>
      <c r="AV53" s="12" t="s">
        <v>707</v>
      </c>
      <c r="AW53" s="12" t="s">
        <v>4059</v>
      </c>
      <c r="AX53" s="12" t="s">
        <v>4060</v>
      </c>
      <c r="AY53" s="12" t="s">
        <v>4061</v>
      </c>
      <c r="AZ53" s="12" t="s">
        <v>4062</v>
      </c>
      <c r="BA53" s="12" t="s">
        <v>4063</v>
      </c>
      <c r="BB53" s="12" t="s">
        <v>713</v>
      </c>
      <c r="BC53" s="12" t="s">
        <v>4064</v>
      </c>
      <c r="BD53" s="12" t="s">
        <v>4065</v>
      </c>
      <c r="BE53" s="12" t="s">
        <v>4066</v>
      </c>
      <c r="BF53" s="12" t="s">
        <v>4067</v>
      </c>
      <c r="BG53" s="12" t="s">
        <v>4068</v>
      </c>
      <c r="BH53" s="12" t="s">
        <v>4069</v>
      </c>
      <c r="BI53" s="12" t="s">
        <v>4070</v>
      </c>
      <c r="BJ53" s="12" t="s">
        <v>4071</v>
      </c>
      <c r="BK53" s="12" t="s">
        <v>460</v>
      </c>
      <c r="BL53" s="12" t="s">
        <v>4072</v>
      </c>
      <c r="BM53" s="12" t="s">
        <v>4073</v>
      </c>
      <c r="BN53" s="12" t="s">
        <v>4074</v>
      </c>
      <c r="BO53" s="12" t="s">
        <v>1700</v>
      </c>
      <c r="BP53" s="12" t="s">
        <v>4075</v>
      </c>
      <c r="BQ53" t="s">
        <v>4076</v>
      </c>
      <c r="BR53" t="s">
        <v>4077</v>
      </c>
      <c r="BS53" s="12" t="s">
        <v>4078</v>
      </c>
      <c r="BT53" t="s">
        <v>4079</v>
      </c>
      <c r="BU53" t="s">
        <v>290</v>
      </c>
      <c r="BV53" s="12" t="s">
        <v>4080</v>
      </c>
      <c r="BW53" t="s">
        <v>4081</v>
      </c>
      <c r="BX53" t="s">
        <v>290</v>
      </c>
      <c r="BY53" s="12" t="s">
        <v>4082</v>
      </c>
      <c r="BZ53" t="s">
        <v>4083</v>
      </c>
      <c r="CA53" s="12" t="s">
        <v>4084</v>
      </c>
      <c r="CB53" s="12" t="s">
        <v>4085</v>
      </c>
      <c r="CC53" s="12" t="s">
        <v>4086</v>
      </c>
      <c r="CD53" s="12" t="s">
        <v>4087</v>
      </c>
      <c r="CE53" s="12" t="s">
        <v>4088</v>
      </c>
      <c r="CF53" s="12" t="s">
        <v>4089</v>
      </c>
      <c r="CG53" s="12" t="s">
        <v>4090</v>
      </c>
      <c r="CH53" s="12" t="s">
        <v>4091</v>
      </c>
      <c r="CI53" s="12" t="s">
        <v>4092</v>
      </c>
      <c r="CJ53" s="12" t="s">
        <v>4093</v>
      </c>
      <c r="CK53" s="12" t="s">
        <v>4094</v>
      </c>
      <c r="CL53" s="12" t="s">
        <v>4095</v>
      </c>
      <c r="CM53" s="12" t="s">
        <v>4096</v>
      </c>
      <c r="CN53" s="12" t="s">
        <v>4097</v>
      </c>
    </row>
    <row r="54" spans="1:92" x14ac:dyDescent="0.25">
      <c r="A54" s="12" t="s">
        <v>448</v>
      </c>
      <c r="B54" s="12" t="s">
        <v>1869</v>
      </c>
      <c r="C54" s="12" t="s">
        <v>4098</v>
      </c>
      <c r="D54" s="12" t="s">
        <v>4099</v>
      </c>
      <c r="E54" s="12" t="s">
        <v>313</v>
      </c>
      <c r="F54" s="12" t="s">
        <v>3776</v>
      </c>
      <c r="G54" s="12" t="s">
        <v>398</v>
      </c>
      <c r="H54" s="12" t="s">
        <v>316</v>
      </c>
      <c r="I54" s="12" t="s">
        <v>3318</v>
      </c>
      <c r="J54" s="12" t="s">
        <v>316</v>
      </c>
      <c r="K54" s="12" t="s">
        <v>316</v>
      </c>
      <c r="L54" s="12" t="s">
        <v>4100</v>
      </c>
      <c r="M54" t="s">
        <v>316</v>
      </c>
      <c r="N54" s="12" t="s">
        <v>373</v>
      </c>
      <c r="O54" t="s">
        <v>373</v>
      </c>
      <c r="P54" t="s">
        <v>373</v>
      </c>
      <c r="Q54" t="s">
        <v>373</v>
      </c>
      <c r="R54" s="12" t="s">
        <v>373</v>
      </c>
      <c r="S54" s="12" t="s">
        <v>4101</v>
      </c>
      <c r="T54" s="12" t="s">
        <v>4102</v>
      </c>
      <c r="U54" s="12" t="s">
        <v>4102</v>
      </c>
      <c r="V54" s="12" t="s">
        <v>2617</v>
      </c>
      <c r="W54" s="12" t="s">
        <v>371</v>
      </c>
      <c r="X54" s="12" t="s">
        <v>4103</v>
      </c>
      <c r="Y54" s="12" t="s">
        <v>4104</v>
      </c>
      <c r="Z54" s="12" t="s">
        <v>4105</v>
      </c>
      <c r="AA54" s="12" t="s">
        <v>316</v>
      </c>
      <c r="AB54" s="12" t="s">
        <v>4106</v>
      </c>
      <c r="AC54" s="12" t="s">
        <v>4107</v>
      </c>
      <c r="AD54" s="12" t="s">
        <v>316</v>
      </c>
      <c r="AE54" s="12" t="s">
        <v>4108</v>
      </c>
      <c r="AF54" s="12" t="s">
        <v>4109</v>
      </c>
      <c r="AG54" s="12" t="s">
        <v>4110</v>
      </c>
      <c r="AH54" s="12" t="s">
        <v>4111</v>
      </c>
      <c r="AI54" s="12" t="s">
        <v>4112</v>
      </c>
      <c r="AJ54" s="12" t="s">
        <v>4113</v>
      </c>
      <c r="AK54" s="12" t="s">
        <v>4114</v>
      </c>
      <c r="AL54" s="12" t="s">
        <v>4115</v>
      </c>
      <c r="AM54" s="12" t="s">
        <v>4116</v>
      </c>
      <c r="AN54" s="12" t="s">
        <v>4117</v>
      </c>
      <c r="AO54" s="12" t="s">
        <v>4118</v>
      </c>
      <c r="AP54" s="12" t="s">
        <v>4119</v>
      </c>
      <c r="AQ54" s="12" t="s">
        <v>4120</v>
      </c>
      <c r="AR54" s="12" t="s">
        <v>4121</v>
      </c>
      <c r="AS54" s="12" t="s">
        <v>4122</v>
      </c>
      <c r="AT54" s="12" t="s">
        <v>4123</v>
      </c>
      <c r="AU54" s="12" t="s">
        <v>4124</v>
      </c>
      <c r="AV54" s="12" t="s">
        <v>713</v>
      </c>
      <c r="AW54" s="12" t="s">
        <v>4125</v>
      </c>
      <c r="AX54" s="12" t="s">
        <v>4126</v>
      </c>
      <c r="AY54" s="12" t="s">
        <v>4127</v>
      </c>
      <c r="AZ54" s="12" t="s">
        <v>4128</v>
      </c>
      <c r="BA54" s="12" t="s">
        <v>4129</v>
      </c>
      <c r="BB54" s="12" t="s">
        <v>713</v>
      </c>
      <c r="BC54" s="12" t="s">
        <v>4130</v>
      </c>
      <c r="BD54" s="12" t="s">
        <v>4131</v>
      </c>
      <c r="BE54" s="12" t="s">
        <v>4132</v>
      </c>
      <c r="BF54" s="12" t="s">
        <v>4133</v>
      </c>
      <c r="BG54" s="12" t="s">
        <v>4134</v>
      </c>
      <c r="BH54" s="12" t="s">
        <v>371</v>
      </c>
      <c r="BI54" s="12" t="s">
        <v>372</v>
      </c>
      <c r="BJ54" s="12" t="s">
        <v>373</v>
      </c>
      <c r="BK54" s="12" t="s">
        <v>373</v>
      </c>
      <c r="BL54" s="12" t="s">
        <v>371</v>
      </c>
      <c r="BM54" s="12" t="s">
        <v>372</v>
      </c>
      <c r="BN54" s="12" t="s">
        <v>373</v>
      </c>
      <c r="BO54" s="12" t="s">
        <v>373</v>
      </c>
      <c r="BP54" s="12" t="s">
        <v>372</v>
      </c>
      <c r="BQ54" t="s">
        <v>372</v>
      </c>
      <c r="BR54" t="s">
        <v>373</v>
      </c>
      <c r="BS54" s="12" t="s">
        <v>372</v>
      </c>
      <c r="BT54" t="s">
        <v>372</v>
      </c>
      <c r="BU54" t="s">
        <v>373</v>
      </c>
      <c r="BV54" s="12" t="s">
        <v>372</v>
      </c>
      <c r="BW54" t="s">
        <v>372</v>
      </c>
      <c r="BX54" t="s">
        <v>373</v>
      </c>
      <c r="BY54" s="12" t="s">
        <v>372</v>
      </c>
      <c r="BZ54" t="s">
        <v>372</v>
      </c>
      <c r="CA54" s="12" t="s">
        <v>372</v>
      </c>
      <c r="CB54" s="12" t="s">
        <v>4135</v>
      </c>
      <c r="CC54" s="12" t="s">
        <v>4136</v>
      </c>
      <c r="CD54" s="12" t="s">
        <v>4137</v>
      </c>
      <c r="CE54" s="12" t="s">
        <v>4137</v>
      </c>
      <c r="CF54" s="12" t="s">
        <v>372</v>
      </c>
      <c r="CG54" s="12" t="s">
        <v>4135</v>
      </c>
      <c r="CH54" s="12" t="s">
        <v>4138</v>
      </c>
      <c r="CI54" s="12" t="s">
        <v>4139</v>
      </c>
      <c r="CJ54" s="12" t="s">
        <v>316</v>
      </c>
      <c r="CK54" s="12" t="s">
        <v>4140</v>
      </c>
      <c r="CL54" s="12" t="s">
        <v>4141</v>
      </c>
      <c r="CM54" s="12" t="s">
        <v>4142</v>
      </c>
      <c r="CN54" s="12" t="s">
        <v>4143</v>
      </c>
    </row>
    <row r="55" spans="1:92" x14ac:dyDescent="0.25">
      <c r="A55" s="12" t="s">
        <v>448</v>
      </c>
      <c r="B55" s="12" t="s">
        <v>528</v>
      </c>
      <c r="C55" s="12" t="s">
        <v>2831</v>
      </c>
      <c r="D55" s="12" t="s">
        <v>4144</v>
      </c>
      <c r="E55" s="12" t="s">
        <v>397</v>
      </c>
      <c r="F55" s="12" t="s">
        <v>4145</v>
      </c>
      <c r="G55" s="12" t="s">
        <v>4146</v>
      </c>
      <c r="H55" s="12" t="s">
        <v>316</v>
      </c>
      <c r="I55" s="12" t="s">
        <v>4147</v>
      </c>
      <c r="J55" s="12" t="s">
        <v>4148</v>
      </c>
      <c r="K55" s="12" t="s">
        <v>2245</v>
      </c>
      <c r="L55" s="12" t="s">
        <v>4149</v>
      </c>
      <c r="M55" t="s">
        <v>2715</v>
      </c>
      <c r="N55" s="12" t="s">
        <v>555</v>
      </c>
      <c r="O55" t="s">
        <v>4150</v>
      </c>
      <c r="P55" t="s">
        <v>4151</v>
      </c>
      <c r="Q55" t="s">
        <v>577</v>
      </c>
      <c r="R55" s="12" t="s">
        <v>274</v>
      </c>
      <c r="S55" s="12" t="s">
        <v>4152</v>
      </c>
      <c r="T55" s="12" t="s">
        <v>4153</v>
      </c>
      <c r="U55" s="12" t="s">
        <v>3023</v>
      </c>
      <c r="V55" s="12" t="s">
        <v>4108</v>
      </c>
      <c r="W55" s="12" t="s">
        <v>4154</v>
      </c>
      <c r="X55" s="12" t="s">
        <v>4155</v>
      </c>
      <c r="Y55" s="12" t="s">
        <v>4156</v>
      </c>
      <c r="Z55" s="12" t="s">
        <v>4157</v>
      </c>
      <c r="AA55" s="12" t="s">
        <v>316</v>
      </c>
      <c r="AB55" s="12" t="s">
        <v>4158</v>
      </c>
      <c r="AC55" s="12" t="s">
        <v>4159</v>
      </c>
      <c r="AD55" s="12" t="s">
        <v>316</v>
      </c>
      <c r="AE55" s="12" t="s">
        <v>4160</v>
      </c>
      <c r="AF55" s="12" t="s">
        <v>4161</v>
      </c>
      <c r="AG55" s="12" t="s">
        <v>4162</v>
      </c>
      <c r="AH55" s="12" t="s">
        <v>2996</v>
      </c>
      <c r="AI55" s="12" t="s">
        <v>3165</v>
      </c>
      <c r="AJ55" s="12" t="s">
        <v>4163</v>
      </c>
      <c r="AK55" s="12" t="s">
        <v>4164</v>
      </c>
      <c r="AL55" s="12" t="s">
        <v>4165</v>
      </c>
      <c r="AM55" s="12" t="s">
        <v>3165</v>
      </c>
      <c r="AN55" s="12" t="s">
        <v>1900</v>
      </c>
      <c r="AO55" s="12" t="s">
        <v>4166</v>
      </c>
      <c r="AP55" s="12" t="s">
        <v>1900</v>
      </c>
      <c r="AQ55" s="12" t="s">
        <v>371</v>
      </c>
      <c r="AR55" s="12" t="s">
        <v>372</v>
      </c>
      <c r="AS55" s="12" t="s">
        <v>373</v>
      </c>
      <c r="AT55" s="12" t="s">
        <v>373</v>
      </c>
      <c r="AU55" s="12" t="s">
        <v>4167</v>
      </c>
      <c r="AV55" s="12" t="s">
        <v>274</v>
      </c>
      <c r="AW55" s="12" t="s">
        <v>4168</v>
      </c>
      <c r="AX55" s="12" t="s">
        <v>4169</v>
      </c>
      <c r="AY55" s="12" t="s">
        <v>4170</v>
      </c>
      <c r="AZ55" s="12" t="s">
        <v>4171</v>
      </c>
      <c r="BA55" s="12" t="s">
        <v>4172</v>
      </c>
      <c r="BB55" s="12" t="s">
        <v>274</v>
      </c>
      <c r="BC55" s="12" t="s">
        <v>4173</v>
      </c>
      <c r="BD55" s="12" t="s">
        <v>4174</v>
      </c>
      <c r="BE55" s="12" t="s">
        <v>316</v>
      </c>
      <c r="BF55" s="12" t="s">
        <v>4175</v>
      </c>
      <c r="BG55" s="12" t="s">
        <v>4176</v>
      </c>
      <c r="BH55" s="12" t="s">
        <v>371</v>
      </c>
      <c r="BI55" s="12" t="s">
        <v>372</v>
      </c>
      <c r="BJ55" s="12" t="s">
        <v>373</v>
      </c>
      <c r="BK55" s="12" t="s">
        <v>373</v>
      </c>
      <c r="BL55" s="12" t="s">
        <v>371</v>
      </c>
      <c r="BM55" s="12" t="s">
        <v>372</v>
      </c>
      <c r="BN55" s="12" t="s">
        <v>373</v>
      </c>
      <c r="BO55" s="12" t="s">
        <v>373</v>
      </c>
      <c r="BP55" s="12" t="s">
        <v>372</v>
      </c>
      <c r="BQ55" t="s">
        <v>4177</v>
      </c>
      <c r="BR55" t="s">
        <v>4178</v>
      </c>
      <c r="BS55" s="12" t="s">
        <v>372</v>
      </c>
      <c r="BT55" t="s">
        <v>372</v>
      </c>
      <c r="BU55" t="s">
        <v>373</v>
      </c>
      <c r="BV55" s="12" t="s">
        <v>372</v>
      </c>
      <c r="BW55" t="s">
        <v>372</v>
      </c>
      <c r="BX55" t="s">
        <v>373</v>
      </c>
      <c r="BY55" s="12" t="s">
        <v>4179</v>
      </c>
      <c r="BZ55" t="s">
        <v>4180</v>
      </c>
      <c r="CA55" s="12" t="s">
        <v>4181</v>
      </c>
      <c r="CB55" s="12" t="s">
        <v>4182</v>
      </c>
      <c r="CC55" s="12" t="s">
        <v>4183</v>
      </c>
      <c r="CD55" s="12" t="s">
        <v>373</v>
      </c>
      <c r="CE55" s="12" t="s">
        <v>373</v>
      </c>
      <c r="CF55" s="12" t="s">
        <v>4184</v>
      </c>
      <c r="CG55" s="12" t="s">
        <v>4185</v>
      </c>
      <c r="CH55" s="12" t="s">
        <v>4186</v>
      </c>
      <c r="CI55" s="12" t="s">
        <v>4187</v>
      </c>
      <c r="CJ55" s="12" t="s">
        <v>3719</v>
      </c>
      <c r="CK55" s="12" t="s">
        <v>4188</v>
      </c>
      <c r="CL55" s="12" t="s">
        <v>4189</v>
      </c>
      <c r="CM55" s="12" t="s">
        <v>274</v>
      </c>
      <c r="CN55" s="12" t="s">
        <v>1054</v>
      </c>
    </row>
    <row r="56" spans="1:92" x14ac:dyDescent="0.25">
      <c r="A56" s="12" t="s">
        <v>448</v>
      </c>
      <c r="B56" s="12" t="s">
        <v>310</v>
      </c>
      <c r="C56" s="12" t="s">
        <v>4190</v>
      </c>
      <c r="D56" s="12" t="s">
        <v>4191</v>
      </c>
      <c r="E56" s="12" t="s">
        <v>313</v>
      </c>
      <c r="F56" s="12" t="s">
        <v>4192</v>
      </c>
      <c r="G56" s="12" t="s">
        <v>2852</v>
      </c>
      <c r="H56" s="12" t="s">
        <v>316</v>
      </c>
      <c r="I56" s="12" t="s">
        <v>4193</v>
      </c>
      <c r="J56" s="12" t="s">
        <v>4194</v>
      </c>
      <c r="K56" s="12" t="s">
        <v>707</v>
      </c>
      <c r="L56" s="12" t="s">
        <v>4195</v>
      </c>
      <c r="M56" t="s">
        <v>713</v>
      </c>
      <c r="N56" s="12" t="s">
        <v>371</v>
      </c>
      <c r="O56" t="s">
        <v>373</v>
      </c>
      <c r="P56" t="s">
        <v>373</v>
      </c>
      <c r="Q56" t="s">
        <v>373</v>
      </c>
      <c r="R56" s="12" t="s">
        <v>373</v>
      </c>
      <c r="S56" s="12" t="s">
        <v>4196</v>
      </c>
      <c r="T56" s="12" t="s">
        <v>4197</v>
      </c>
      <c r="U56" s="12" t="s">
        <v>4198</v>
      </c>
      <c r="V56" s="12" t="s">
        <v>457</v>
      </c>
      <c r="W56" s="12" t="s">
        <v>1070</v>
      </c>
      <c r="X56" s="12" t="s">
        <v>4199</v>
      </c>
      <c r="Y56" s="12" t="s">
        <v>4200</v>
      </c>
      <c r="Z56" s="12" t="s">
        <v>4201</v>
      </c>
      <c r="AA56" s="12" t="s">
        <v>4202</v>
      </c>
      <c r="AB56" s="12" t="s">
        <v>4203</v>
      </c>
      <c r="AC56" s="12" t="s">
        <v>4204</v>
      </c>
      <c r="AD56" s="12" t="s">
        <v>4205</v>
      </c>
      <c r="AE56" s="12" t="s">
        <v>4206</v>
      </c>
      <c r="AF56" s="12" t="s">
        <v>4207</v>
      </c>
      <c r="AG56" s="12" t="s">
        <v>4208</v>
      </c>
      <c r="AH56" s="12" t="s">
        <v>4209</v>
      </c>
      <c r="AI56" s="12" t="s">
        <v>4210</v>
      </c>
      <c r="AJ56" s="12" t="s">
        <v>4211</v>
      </c>
      <c r="AK56" s="12" t="s">
        <v>4212</v>
      </c>
      <c r="AL56" s="12" t="s">
        <v>4213</v>
      </c>
      <c r="AM56" s="12" t="s">
        <v>4214</v>
      </c>
      <c r="AN56" s="12" t="s">
        <v>4215</v>
      </c>
      <c r="AO56" s="12" t="s">
        <v>4216</v>
      </c>
      <c r="AP56" s="12" t="s">
        <v>4217</v>
      </c>
      <c r="AQ56" s="12" t="s">
        <v>4218</v>
      </c>
      <c r="AR56" s="12" t="s">
        <v>4219</v>
      </c>
      <c r="AS56" s="12" t="s">
        <v>4220</v>
      </c>
      <c r="AT56" s="12" t="s">
        <v>4221</v>
      </c>
      <c r="AU56" s="12" t="s">
        <v>4222</v>
      </c>
      <c r="AV56" s="12" t="s">
        <v>534</v>
      </c>
      <c r="AW56" s="12" t="s">
        <v>4223</v>
      </c>
      <c r="AX56" s="12" t="s">
        <v>4224</v>
      </c>
      <c r="AY56" s="12" t="s">
        <v>4225</v>
      </c>
      <c r="AZ56" s="12" t="s">
        <v>4226</v>
      </c>
      <c r="BA56" s="12" t="s">
        <v>4227</v>
      </c>
      <c r="BB56" s="12" t="s">
        <v>274</v>
      </c>
      <c r="BC56" s="12" t="s">
        <v>4228</v>
      </c>
      <c r="BD56" s="12" t="s">
        <v>4229</v>
      </c>
      <c r="BE56" s="12" t="s">
        <v>4230</v>
      </c>
      <c r="BF56" s="12" t="s">
        <v>4231</v>
      </c>
      <c r="BG56" s="12" t="s">
        <v>4232</v>
      </c>
      <c r="BH56" s="12" t="s">
        <v>4233</v>
      </c>
      <c r="BI56" s="12" t="s">
        <v>4234</v>
      </c>
      <c r="BJ56" s="12" t="s">
        <v>4235</v>
      </c>
      <c r="BK56" s="12" t="s">
        <v>4236</v>
      </c>
      <c r="BL56" s="12" t="s">
        <v>4237</v>
      </c>
      <c r="BM56" s="12" t="s">
        <v>4238</v>
      </c>
      <c r="BN56" s="12" t="s">
        <v>4239</v>
      </c>
      <c r="BO56" s="12" t="s">
        <v>4240</v>
      </c>
      <c r="BP56" s="12" t="s">
        <v>4241</v>
      </c>
      <c r="BQ56" t="s">
        <v>4242</v>
      </c>
      <c r="BR56" t="s">
        <v>4243</v>
      </c>
      <c r="BS56" s="12" t="s">
        <v>4244</v>
      </c>
      <c r="BT56" t="s">
        <v>4245</v>
      </c>
      <c r="BU56" t="s">
        <v>290</v>
      </c>
      <c r="BV56" s="12" t="s">
        <v>372</v>
      </c>
      <c r="BW56" t="s">
        <v>1927</v>
      </c>
      <c r="BX56" t="s">
        <v>290</v>
      </c>
      <c r="BY56" s="12" t="s">
        <v>4246</v>
      </c>
      <c r="BZ56" t="s">
        <v>4247</v>
      </c>
      <c r="CA56" s="12" t="s">
        <v>4248</v>
      </c>
      <c r="CB56" s="12" t="s">
        <v>4249</v>
      </c>
      <c r="CC56" s="12" t="s">
        <v>4250</v>
      </c>
      <c r="CD56" s="12" t="s">
        <v>4251</v>
      </c>
      <c r="CE56" s="12" t="s">
        <v>4252</v>
      </c>
      <c r="CF56" s="12" t="s">
        <v>4253</v>
      </c>
      <c r="CG56" s="12" t="s">
        <v>4254</v>
      </c>
      <c r="CH56" s="12" t="s">
        <v>4255</v>
      </c>
      <c r="CI56" s="12" t="s">
        <v>4256</v>
      </c>
      <c r="CJ56" s="12" t="s">
        <v>4257</v>
      </c>
      <c r="CK56" s="12" t="s">
        <v>4258</v>
      </c>
      <c r="CL56" s="12" t="s">
        <v>4259</v>
      </c>
      <c r="CM56" s="12" t="s">
        <v>4260</v>
      </c>
      <c r="CN56" s="12" t="s">
        <v>4261</v>
      </c>
    </row>
    <row r="57" spans="1:92" x14ac:dyDescent="0.25">
      <c r="A57" s="12" t="s">
        <v>448</v>
      </c>
      <c r="B57" s="12" t="s">
        <v>1327</v>
      </c>
      <c r="C57" s="12" t="s">
        <v>4262</v>
      </c>
      <c r="D57" s="12" t="s">
        <v>4263</v>
      </c>
      <c r="E57" s="12" t="s">
        <v>313</v>
      </c>
      <c r="F57" s="12" t="s">
        <v>2583</v>
      </c>
      <c r="G57" s="12" t="s">
        <v>1175</v>
      </c>
      <c r="H57" s="12" t="s">
        <v>274</v>
      </c>
      <c r="I57" s="12" t="s">
        <v>4264</v>
      </c>
      <c r="J57" s="12" t="s">
        <v>4265</v>
      </c>
      <c r="K57" s="12" t="s">
        <v>4266</v>
      </c>
      <c r="L57" s="12" t="s">
        <v>1950</v>
      </c>
      <c r="M57" t="s">
        <v>274</v>
      </c>
      <c r="N57" s="12" t="s">
        <v>371</v>
      </c>
      <c r="O57" t="s">
        <v>373</v>
      </c>
      <c r="P57" t="s">
        <v>373</v>
      </c>
      <c r="Q57" t="s">
        <v>373</v>
      </c>
      <c r="R57" s="12" t="s">
        <v>373</v>
      </c>
      <c r="S57" s="12" t="s">
        <v>4267</v>
      </c>
      <c r="T57" s="12" t="s">
        <v>371</v>
      </c>
      <c r="U57" s="12" t="s">
        <v>4268</v>
      </c>
      <c r="V57" s="12" t="s">
        <v>371</v>
      </c>
      <c r="W57" s="12" t="s">
        <v>371</v>
      </c>
      <c r="X57" s="12" t="s">
        <v>2526</v>
      </c>
      <c r="Y57" s="12" t="s">
        <v>4269</v>
      </c>
      <c r="Z57" s="12" t="s">
        <v>4270</v>
      </c>
      <c r="AA57" s="12" t="s">
        <v>4271</v>
      </c>
      <c r="AB57" s="12" t="s">
        <v>4272</v>
      </c>
      <c r="AC57" s="12" t="s">
        <v>4273</v>
      </c>
      <c r="AD57" s="12" t="s">
        <v>4274</v>
      </c>
      <c r="AE57" s="12" t="s">
        <v>2526</v>
      </c>
      <c r="AF57" s="12" t="s">
        <v>4275</v>
      </c>
      <c r="AG57" s="12" t="s">
        <v>4276</v>
      </c>
      <c r="AH57" s="12" t="s">
        <v>4277</v>
      </c>
      <c r="AI57" s="12" t="s">
        <v>1140</v>
      </c>
      <c r="AJ57" s="12" t="s">
        <v>4278</v>
      </c>
      <c r="AK57" s="12" t="s">
        <v>4279</v>
      </c>
      <c r="AL57" s="12" t="s">
        <v>4280</v>
      </c>
      <c r="AM57" s="12" t="s">
        <v>4281</v>
      </c>
      <c r="AN57" s="12" t="s">
        <v>4282</v>
      </c>
      <c r="AO57" s="12" t="s">
        <v>4283</v>
      </c>
      <c r="AP57" s="12" t="s">
        <v>4284</v>
      </c>
      <c r="AQ57" s="12" t="s">
        <v>4285</v>
      </c>
      <c r="AR57" s="12" t="s">
        <v>4286</v>
      </c>
      <c r="AS57" s="12" t="s">
        <v>4287</v>
      </c>
      <c r="AT57" s="12" t="s">
        <v>4288</v>
      </c>
      <c r="AU57" s="12" t="s">
        <v>4289</v>
      </c>
      <c r="AV57" s="12" t="s">
        <v>1877</v>
      </c>
      <c r="AW57" s="12" t="s">
        <v>4290</v>
      </c>
      <c r="AX57" s="12" t="s">
        <v>4291</v>
      </c>
      <c r="AY57" s="12" t="s">
        <v>4292</v>
      </c>
      <c r="AZ57" s="12" t="s">
        <v>4293</v>
      </c>
      <c r="BA57" s="12" t="s">
        <v>4294</v>
      </c>
      <c r="BB57" s="12" t="s">
        <v>713</v>
      </c>
      <c r="BC57" s="12" t="s">
        <v>4295</v>
      </c>
      <c r="BD57" s="12" t="s">
        <v>4296</v>
      </c>
      <c r="BE57" s="12" t="s">
        <v>4297</v>
      </c>
      <c r="BF57" s="12" t="s">
        <v>1877</v>
      </c>
      <c r="BG57" s="12" t="s">
        <v>846</v>
      </c>
      <c r="BH57" s="12" t="s">
        <v>1139</v>
      </c>
      <c r="BI57" s="12" t="s">
        <v>4298</v>
      </c>
      <c r="BJ57" s="12" t="s">
        <v>4299</v>
      </c>
      <c r="BK57" s="12" t="s">
        <v>4300</v>
      </c>
      <c r="BL57" s="12" t="s">
        <v>371</v>
      </c>
      <c r="BM57" s="12" t="s">
        <v>372</v>
      </c>
      <c r="BN57" s="12" t="s">
        <v>373</v>
      </c>
      <c r="BO57" s="12" t="s">
        <v>373</v>
      </c>
      <c r="BP57" s="12" t="s">
        <v>4301</v>
      </c>
      <c r="BQ57" t="s">
        <v>372</v>
      </c>
      <c r="BR57" t="s">
        <v>373</v>
      </c>
      <c r="BS57" s="12" t="s">
        <v>4302</v>
      </c>
      <c r="BT57" t="s">
        <v>372</v>
      </c>
      <c r="BU57" t="s">
        <v>373</v>
      </c>
      <c r="BV57" s="12" t="s">
        <v>4303</v>
      </c>
      <c r="BW57" t="s">
        <v>372</v>
      </c>
      <c r="BX57" t="s">
        <v>373</v>
      </c>
      <c r="BY57" s="12" t="s">
        <v>4304</v>
      </c>
      <c r="BZ57" t="s">
        <v>372</v>
      </c>
      <c r="CA57" s="12" t="s">
        <v>4305</v>
      </c>
      <c r="CB57" s="12" t="s">
        <v>372</v>
      </c>
      <c r="CC57" s="12" t="s">
        <v>371</v>
      </c>
      <c r="CD57" s="12" t="s">
        <v>373</v>
      </c>
      <c r="CE57" s="12" t="s">
        <v>373</v>
      </c>
      <c r="CF57" s="12" t="s">
        <v>4306</v>
      </c>
      <c r="CG57" s="12" t="s">
        <v>372</v>
      </c>
      <c r="CH57" s="12" t="s">
        <v>4307</v>
      </c>
      <c r="CI57" s="12" t="s">
        <v>4308</v>
      </c>
      <c r="CJ57" s="12" t="s">
        <v>4309</v>
      </c>
      <c r="CK57" s="12" t="s">
        <v>4310</v>
      </c>
      <c r="CL57" s="12" t="s">
        <v>4311</v>
      </c>
      <c r="CM57" s="12" t="s">
        <v>4312</v>
      </c>
      <c r="CN57" s="12" t="s">
        <v>4313</v>
      </c>
    </row>
    <row r="58" spans="1:92" x14ac:dyDescent="0.25">
      <c r="A58" s="12" t="s">
        <v>221</v>
      </c>
      <c r="B58" s="12" t="s">
        <v>528</v>
      </c>
      <c r="C58" s="12" t="s">
        <v>2086</v>
      </c>
      <c r="D58" s="12" t="s">
        <v>4314</v>
      </c>
      <c r="E58" s="12" t="s">
        <v>397</v>
      </c>
      <c r="F58" s="12" t="s">
        <v>4315</v>
      </c>
      <c r="G58" s="12" t="s">
        <v>4316</v>
      </c>
      <c r="H58" s="12" t="s">
        <v>456</v>
      </c>
      <c r="I58" s="12" t="s">
        <v>4317</v>
      </c>
      <c r="J58" s="12" t="s">
        <v>4318</v>
      </c>
      <c r="K58" s="12" t="s">
        <v>319</v>
      </c>
      <c r="L58" s="12" t="s">
        <v>4319</v>
      </c>
      <c r="M58" t="s">
        <v>1506</v>
      </c>
      <c r="N58" s="12" t="s">
        <v>4320</v>
      </c>
      <c r="O58" t="s">
        <v>4321</v>
      </c>
      <c r="P58" t="s">
        <v>4322</v>
      </c>
      <c r="Q58" t="s">
        <v>287</v>
      </c>
      <c r="R58" s="12" t="s">
        <v>4323</v>
      </c>
      <c r="S58" s="12" t="s">
        <v>4324</v>
      </c>
      <c r="T58" s="12" t="s">
        <v>4325</v>
      </c>
      <c r="U58" s="12" t="s">
        <v>4326</v>
      </c>
      <c r="V58" s="12" t="s">
        <v>560</v>
      </c>
      <c r="W58" s="12" t="s">
        <v>4327</v>
      </c>
      <c r="X58" s="12" t="s">
        <v>4328</v>
      </c>
      <c r="Y58" s="12" t="s">
        <v>4329</v>
      </c>
      <c r="Z58" s="12" t="s">
        <v>4330</v>
      </c>
      <c r="AA58" s="12" t="s">
        <v>4331</v>
      </c>
      <c r="AB58" s="12" t="s">
        <v>4332</v>
      </c>
      <c r="AC58" s="12" t="s">
        <v>4333</v>
      </c>
      <c r="AD58" s="12" t="s">
        <v>4334</v>
      </c>
      <c r="AE58" s="12" t="s">
        <v>4335</v>
      </c>
      <c r="AF58" s="12" t="s">
        <v>4336</v>
      </c>
      <c r="AG58" s="12" t="s">
        <v>4337</v>
      </c>
      <c r="AH58" s="12" t="s">
        <v>4338</v>
      </c>
      <c r="AI58" s="12" t="s">
        <v>4339</v>
      </c>
      <c r="AJ58" s="12" t="s">
        <v>4340</v>
      </c>
      <c r="AK58" s="12" t="s">
        <v>4341</v>
      </c>
      <c r="AL58" s="12" t="s">
        <v>4342</v>
      </c>
      <c r="AM58" s="12" t="s">
        <v>4343</v>
      </c>
      <c r="AN58" s="12" t="s">
        <v>4344</v>
      </c>
      <c r="AO58" s="12" t="s">
        <v>4345</v>
      </c>
      <c r="AP58" s="12" t="s">
        <v>4346</v>
      </c>
      <c r="AQ58" s="12" t="s">
        <v>555</v>
      </c>
      <c r="AR58" s="12" t="s">
        <v>4347</v>
      </c>
      <c r="AS58" s="12" t="s">
        <v>4348</v>
      </c>
      <c r="AT58" s="12" t="s">
        <v>4349</v>
      </c>
      <c r="AU58" s="12" t="s">
        <v>4350</v>
      </c>
      <c r="AV58" s="12" t="s">
        <v>2127</v>
      </c>
      <c r="AW58" s="12" t="s">
        <v>4351</v>
      </c>
      <c r="AX58" s="12" t="s">
        <v>4352</v>
      </c>
      <c r="AY58" s="12" t="s">
        <v>4353</v>
      </c>
      <c r="AZ58" s="12" t="s">
        <v>4354</v>
      </c>
      <c r="BA58" s="12" t="s">
        <v>4355</v>
      </c>
      <c r="BB58" s="12" t="s">
        <v>713</v>
      </c>
      <c r="BC58" s="12" t="s">
        <v>4356</v>
      </c>
      <c r="BD58" s="12" t="s">
        <v>4357</v>
      </c>
      <c r="BE58" s="12" t="s">
        <v>4358</v>
      </c>
      <c r="BF58" s="12" t="s">
        <v>4359</v>
      </c>
      <c r="BG58" s="12" t="s">
        <v>4360</v>
      </c>
      <c r="BH58" s="12" t="s">
        <v>4361</v>
      </c>
      <c r="BI58" s="12" t="s">
        <v>4362</v>
      </c>
      <c r="BJ58" s="12" t="s">
        <v>4363</v>
      </c>
      <c r="BK58" s="12" t="s">
        <v>4364</v>
      </c>
      <c r="BL58" s="12" t="s">
        <v>4365</v>
      </c>
      <c r="BM58" s="12" t="s">
        <v>4366</v>
      </c>
      <c r="BN58" s="12" t="s">
        <v>4367</v>
      </c>
      <c r="BO58" s="12" t="s">
        <v>2224</v>
      </c>
      <c r="BP58" s="12" t="s">
        <v>4368</v>
      </c>
      <c r="BQ58" t="s">
        <v>4369</v>
      </c>
      <c r="BR58" t="s">
        <v>290</v>
      </c>
      <c r="BS58" s="12" t="s">
        <v>4370</v>
      </c>
      <c r="BT58" t="s">
        <v>4371</v>
      </c>
      <c r="BU58" t="s">
        <v>290</v>
      </c>
      <c r="BV58" s="12" t="s">
        <v>4372</v>
      </c>
      <c r="BW58" t="s">
        <v>4373</v>
      </c>
      <c r="BX58" t="s">
        <v>290</v>
      </c>
      <c r="BY58" s="12" t="s">
        <v>4374</v>
      </c>
      <c r="BZ58" t="s">
        <v>4375</v>
      </c>
      <c r="CA58" s="12" t="s">
        <v>4376</v>
      </c>
      <c r="CB58" s="12" t="s">
        <v>4377</v>
      </c>
      <c r="CC58" s="12" t="s">
        <v>4378</v>
      </c>
      <c r="CD58" s="12" t="s">
        <v>4379</v>
      </c>
      <c r="CE58" s="12" t="s">
        <v>4380</v>
      </c>
      <c r="CF58" s="12" t="s">
        <v>4381</v>
      </c>
      <c r="CG58" s="12" t="s">
        <v>4382</v>
      </c>
      <c r="CH58" s="12" t="s">
        <v>4383</v>
      </c>
      <c r="CI58" s="12" t="s">
        <v>4384</v>
      </c>
      <c r="CJ58" s="12" t="s">
        <v>4385</v>
      </c>
      <c r="CK58" s="12" t="s">
        <v>4386</v>
      </c>
      <c r="CL58" s="12" t="s">
        <v>4387</v>
      </c>
      <c r="CM58" s="12" t="s">
        <v>4388</v>
      </c>
      <c r="CN58" s="12" t="s">
        <v>4389</v>
      </c>
    </row>
    <row r="59" spans="1:92" x14ac:dyDescent="0.25">
      <c r="A59" s="12" t="s">
        <v>17</v>
      </c>
      <c r="B59" s="12" t="s">
        <v>1942</v>
      </c>
      <c r="C59" s="12" t="s">
        <v>529</v>
      </c>
      <c r="D59" s="12" t="s">
        <v>4390</v>
      </c>
      <c r="E59" s="12" t="s">
        <v>979</v>
      </c>
      <c r="F59" s="12" t="s">
        <v>4391</v>
      </c>
      <c r="G59" s="12" t="s">
        <v>4392</v>
      </c>
      <c r="H59" s="12" t="s">
        <v>713</v>
      </c>
      <c r="I59" s="12" t="s">
        <v>4393</v>
      </c>
      <c r="J59" s="12" t="s">
        <v>4394</v>
      </c>
      <c r="K59" s="12" t="s">
        <v>707</v>
      </c>
      <c r="L59" s="12" t="s">
        <v>4395</v>
      </c>
      <c r="M59" t="s">
        <v>4396</v>
      </c>
      <c r="N59" s="12" t="s">
        <v>4397</v>
      </c>
      <c r="O59" t="s">
        <v>4398</v>
      </c>
      <c r="P59" t="s">
        <v>4399</v>
      </c>
      <c r="Q59" t="s">
        <v>237</v>
      </c>
      <c r="R59" s="12" t="s">
        <v>4400</v>
      </c>
      <c r="S59" s="12" t="s">
        <v>4401</v>
      </c>
      <c r="T59" s="12" t="s">
        <v>4402</v>
      </c>
      <c r="U59" s="12" t="s">
        <v>4403</v>
      </c>
      <c r="V59" s="12" t="s">
        <v>4404</v>
      </c>
      <c r="W59" s="12" t="s">
        <v>4405</v>
      </c>
      <c r="X59" s="12" t="s">
        <v>4406</v>
      </c>
      <c r="Y59" s="12" t="s">
        <v>4407</v>
      </c>
      <c r="Z59" s="12" t="s">
        <v>4408</v>
      </c>
      <c r="AA59" s="12" t="s">
        <v>4409</v>
      </c>
      <c r="AB59" s="12" t="s">
        <v>4410</v>
      </c>
      <c r="AC59" s="12" t="s">
        <v>4411</v>
      </c>
      <c r="AD59" s="12" t="s">
        <v>4412</v>
      </c>
      <c r="AE59" s="12" t="s">
        <v>4413</v>
      </c>
      <c r="AF59" s="12" t="s">
        <v>4414</v>
      </c>
      <c r="AG59" s="12" t="s">
        <v>4415</v>
      </c>
      <c r="AH59" s="12" t="s">
        <v>4416</v>
      </c>
      <c r="AI59" s="12" t="s">
        <v>4417</v>
      </c>
      <c r="AJ59" s="12" t="s">
        <v>4418</v>
      </c>
      <c r="AK59" s="12" t="s">
        <v>4419</v>
      </c>
      <c r="AL59" s="12" t="s">
        <v>4420</v>
      </c>
      <c r="AM59" s="12" t="s">
        <v>4421</v>
      </c>
      <c r="AN59" s="12" t="s">
        <v>4422</v>
      </c>
      <c r="AO59" s="12" t="s">
        <v>4423</v>
      </c>
      <c r="AP59" s="12" t="s">
        <v>4424</v>
      </c>
      <c r="AQ59" s="12" t="s">
        <v>4425</v>
      </c>
      <c r="AR59" s="12" t="s">
        <v>4426</v>
      </c>
      <c r="AS59" s="12" t="s">
        <v>4427</v>
      </c>
      <c r="AT59" s="12" t="s">
        <v>4428</v>
      </c>
      <c r="AU59" s="12" t="s">
        <v>4429</v>
      </c>
      <c r="AV59" s="12" t="s">
        <v>268</v>
      </c>
      <c r="AW59" s="12" t="s">
        <v>4430</v>
      </c>
      <c r="AX59" s="12" t="s">
        <v>4431</v>
      </c>
      <c r="AY59" s="12" t="s">
        <v>4432</v>
      </c>
      <c r="AZ59" s="12" t="s">
        <v>4433</v>
      </c>
      <c r="BA59" s="12" t="s">
        <v>4434</v>
      </c>
      <c r="BB59" s="12" t="s">
        <v>274</v>
      </c>
      <c r="BC59" s="12" t="s">
        <v>4435</v>
      </c>
      <c r="BD59" s="12" t="s">
        <v>4436</v>
      </c>
      <c r="BE59" s="12" t="s">
        <v>4437</v>
      </c>
      <c r="BF59" s="12" t="s">
        <v>4438</v>
      </c>
      <c r="BG59" s="12" t="s">
        <v>4439</v>
      </c>
      <c r="BH59" s="12" t="s">
        <v>4440</v>
      </c>
      <c r="BI59" s="12" t="s">
        <v>4441</v>
      </c>
      <c r="BJ59" s="12" t="s">
        <v>4442</v>
      </c>
      <c r="BK59" s="12" t="s">
        <v>4443</v>
      </c>
      <c r="BL59" s="12" t="s">
        <v>4444</v>
      </c>
      <c r="BM59" s="12" t="s">
        <v>4445</v>
      </c>
      <c r="BN59" s="12" t="s">
        <v>4446</v>
      </c>
      <c r="BO59" s="12" t="s">
        <v>4447</v>
      </c>
      <c r="BP59" s="12" t="s">
        <v>4448</v>
      </c>
      <c r="BQ59" t="s">
        <v>4449</v>
      </c>
      <c r="BR59" t="s">
        <v>4450</v>
      </c>
      <c r="BS59" s="12" t="s">
        <v>4451</v>
      </c>
      <c r="BT59" t="s">
        <v>4452</v>
      </c>
      <c r="BU59" t="s">
        <v>1547</v>
      </c>
      <c r="BV59" s="12" t="s">
        <v>4453</v>
      </c>
      <c r="BW59" t="s">
        <v>4454</v>
      </c>
      <c r="BX59" t="s">
        <v>290</v>
      </c>
      <c r="BY59" s="12" t="s">
        <v>4455</v>
      </c>
      <c r="BZ59" t="s">
        <v>4456</v>
      </c>
      <c r="CA59" s="12" t="s">
        <v>4457</v>
      </c>
      <c r="CB59" s="12" t="s">
        <v>4458</v>
      </c>
      <c r="CC59" s="12" t="s">
        <v>4459</v>
      </c>
      <c r="CD59" s="12" t="s">
        <v>4460</v>
      </c>
      <c r="CE59" s="12" t="s">
        <v>4461</v>
      </c>
      <c r="CF59" s="12" t="s">
        <v>4462</v>
      </c>
      <c r="CG59" s="12" t="s">
        <v>4463</v>
      </c>
      <c r="CH59" s="12" t="s">
        <v>4464</v>
      </c>
      <c r="CI59" s="12" t="s">
        <v>4465</v>
      </c>
      <c r="CJ59" s="12" t="s">
        <v>4466</v>
      </c>
      <c r="CK59" s="12" t="s">
        <v>4467</v>
      </c>
      <c r="CL59" s="12" t="s">
        <v>4468</v>
      </c>
      <c r="CM59" s="12" t="s">
        <v>4469</v>
      </c>
      <c r="CN59" s="12" t="s">
        <v>4470</v>
      </c>
    </row>
    <row r="60" spans="1:92" x14ac:dyDescent="0.25">
      <c r="A60" s="12" t="s">
        <v>17</v>
      </c>
      <c r="B60" s="12" t="s">
        <v>310</v>
      </c>
      <c r="C60" s="12" t="s">
        <v>4471</v>
      </c>
      <c r="D60" s="12" t="s">
        <v>4472</v>
      </c>
      <c r="E60" s="12" t="s">
        <v>313</v>
      </c>
      <c r="F60" s="12" t="s">
        <v>4473</v>
      </c>
      <c r="G60" s="12" t="s">
        <v>4474</v>
      </c>
      <c r="H60" s="12" t="s">
        <v>456</v>
      </c>
      <c r="I60" s="12" t="s">
        <v>4475</v>
      </c>
      <c r="J60" s="12" t="s">
        <v>4476</v>
      </c>
      <c r="K60" s="12" t="s">
        <v>707</v>
      </c>
      <c r="L60" s="12" t="s">
        <v>4477</v>
      </c>
      <c r="M60" t="s">
        <v>4478</v>
      </c>
      <c r="N60" s="12" t="s">
        <v>4479</v>
      </c>
      <c r="O60" t="s">
        <v>4480</v>
      </c>
      <c r="P60" t="s">
        <v>4481</v>
      </c>
      <c r="Q60" t="s">
        <v>759</v>
      </c>
      <c r="R60" s="12" t="s">
        <v>4482</v>
      </c>
      <c r="S60" s="12" t="s">
        <v>4483</v>
      </c>
      <c r="T60" s="12" t="s">
        <v>4484</v>
      </c>
      <c r="U60" s="12" t="s">
        <v>4485</v>
      </c>
      <c r="V60" s="12" t="s">
        <v>4486</v>
      </c>
      <c r="W60" s="12" t="s">
        <v>4487</v>
      </c>
      <c r="X60" s="12" t="s">
        <v>4488</v>
      </c>
      <c r="Y60" s="12" t="s">
        <v>4489</v>
      </c>
      <c r="Z60" s="12" t="s">
        <v>4490</v>
      </c>
      <c r="AA60" s="12" t="s">
        <v>4491</v>
      </c>
      <c r="AB60" s="12" t="s">
        <v>4492</v>
      </c>
      <c r="AC60" s="12" t="s">
        <v>4493</v>
      </c>
      <c r="AD60" s="12" t="s">
        <v>4494</v>
      </c>
      <c r="AE60" s="12" t="s">
        <v>4495</v>
      </c>
      <c r="AF60" s="12" t="s">
        <v>4496</v>
      </c>
      <c r="AG60" s="12" t="s">
        <v>4497</v>
      </c>
      <c r="AH60" s="12" t="s">
        <v>4498</v>
      </c>
      <c r="AI60" s="12" t="s">
        <v>4499</v>
      </c>
      <c r="AJ60" s="12" t="s">
        <v>4500</v>
      </c>
      <c r="AK60" s="12" t="s">
        <v>4501</v>
      </c>
      <c r="AL60" s="12" t="s">
        <v>4502</v>
      </c>
      <c r="AM60" s="12" t="s">
        <v>4503</v>
      </c>
      <c r="AN60" s="12" t="s">
        <v>4504</v>
      </c>
      <c r="AO60" s="12" t="s">
        <v>4505</v>
      </c>
      <c r="AP60" s="12" t="s">
        <v>4506</v>
      </c>
      <c r="AQ60" s="12" t="s">
        <v>4507</v>
      </c>
      <c r="AR60" s="12" t="s">
        <v>4508</v>
      </c>
      <c r="AS60" s="12" t="s">
        <v>4509</v>
      </c>
      <c r="AT60" s="12" t="s">
        <v>4510</v>
      </c>
      <c r="AU60" s="12" t="s">
        <v>4511</v>
      </c>
      <c r="AV60" s="12" t="s">
        <v>534</v>
      </c>
      <c r="AW60" s="12" t="s">
        <v>4499</v>
      </c>
      <c r="AX60" s="12" t="s">
        <v>4512</v>
      </c>
      <c r="AY60" s="12" t="s">
        <v>4513</v>
      </c>
      <c r="AZ60" s="12" t="s">
        <v>4514</v>
      </c>
      <c r="BA60" s="12" t="s">
        <v>4515</v>
      </c>
      <c r="BB60" s="12" t="s">
        <v>274</v>
      </c>
      <c r="BC60" s="12" t="s">
        <v>4516</v>
      </c>
      <c r="BD60" s="12" t="s">
        <v>4517</v>
      </c>
      <c r="BE60" s="12" t="s">
        <v>4518</v>
      </c>
      <c r="BF60" s="12" t="s">
        <v>4519</v>
      </c>
      <c r="BG60" s="12" t="s">
        <v>4520</v>
      </c>
      <c r="BH60" s="12" t="s">
        <v>4521</v>
      </c>
      <c r="BI60" s="12" t="s">
        <v>4522</v>
      </c>
      <c r="BJ60" s="12" t="s">
        <v>4523</v>
      </c>
      <c r="BK60" s="12" t="s">
        <v>4524</v>
      </c>
      <c r="BL60" s="12" t="s">
        <v>4525</v>
      </c>
      <c r="BM60" s="12" t="s">
        <v>4526</v>
      </c>
      <c r="BN60" s="12" t="s">
        <v>4527</v>
      </c>
      <c r="BO60" s="12" t="s">
        <v>1758</v>
      </c>
      <c r="BP60" s="12" t="s">
        <v>4528</v>
      </c>
      <c r="BQ60" t="s">
        <v>4529</v>
      </c>
      <c r="BR60" t="s">
        <v>4530</v>
      </c>
      <c r="BS60" s="12" t="s">
        <v>4531</v>
      </c>
      <c r="BT60" t="s">
        <v>4532</v>
      </c>
      <c r="BU60" t="s">
        <v>290</v>
      </c>
      <c r="BV60" s="12" t="s">
        <v>4533</v>
      </c>
      <c r="BW60" t="s">
        <v>4534</v>
      </c>
      <c r="BX60" t="s">
        <v>290</v>
      </c>
      <c r="BY60" s="12" t="s">
        <v>4535</v>
      </c>
      <c r="BZ60" t="s">
        <v>4536</v>
      </c>
      <c r="CA60" s="12" t="s">
        <v>4537</v>
      </c>
      <c r="CB60" s="12" t="s">
        <v>4538</v>
      </c>
      <c r="CC60" s="12" t="s">
        <v>4539</v>
      </c>
      <c r="CD60" s="12" t="s">
        <v>4540</v>
      </c>
      <c r="CE60" s="12" t="s">
        <v>4541</v>
      </c>
      <c r="CF60" s="12" t="s">
        <v>4542</v>
      </c>
      <c r="CG60" s="12" t="s">
        <v>4543</v>
      </c>
      <c r="CH60" s="12" t="s">
        <v>4544</v>
      </c>
      <c r="CI60" s="12" t="s">
        <v>4545</v>
      </c>
      <c r="CJ60" s="12" t="s">
        <v>306</v>
      </c>
      <c r="CK60" s="12" t="s">
        <v>4546</v>
      </c>
      <c r="CL60" s="12" t="s">
        <v>4547</v>
      </c>
      <c r="CM60" s="12" t="s">
        <v>4548</v>
      </c>
      <c r="CN60" s="12" t="s">
        <v>4549</v>
      </c>
    </row>
    <row r="61" spans="1:92" x14ac:dyDescent="0.25">
      <c r="A61" s="12" t="s">
        <v>17</v>
      </c>
      <c r="B61" s="12" t="s">
        <v>310</v>
      </c>
      <c r="C61" s="12" t="s">
        <v>4550</v>
      </c>
      <c r="D61" s="12" t="s">
        <v>4551</v>
      </c>
      <c r="E61" s="12" t="s">
        <v>313</v>
      </c>
      <c r="F61" s="12" t="s">
        <v>4552</v>
      </c>
      <c r="G61" s="12" t="s">
        <v>4553</v>
      </c>
      <c r="H61" s="12" t="s">
        <v>316</v>
      </c>
      <c r="I61" s="12" t="s">
        <v>4554</v>
      </c>
      <c r="J61" s="12" t="s">
        <v>4555</v>
      </c>
      <c r="K61" s="12" t="s">
        <v>2245</v>
      </c>
      <c r="L61" s="12" t="s">
        <v>4556</v>
      </c>
      <c r="M61" t="s">
        <v>4557</v>
      </c>
      <c r="N61" s="12" t="s">
        <v>4558</v>
      </c>
      <c r="O61" t="s">
        <v>4559</v>
      </c>
      <c r="P61" t="s">
        <v>4560</v>
      </c>
      <c r="Q61" t="s">
        <v>1696</v>
      </c>
      <c r="R61" s="12" t="s">
        <v>4561</v>
      </c>
      <c r="S61" s="12" t="s">
        <v>4562</v>
      </c>
      <c r="T61" s="12" t="s">
        <v>4268</v>
      </c>
      <c r="U61" s="12" t="s">
        <v>4268</v>
      </c>
      <c r="V61" s="12" t="s">
        <v>4563</v>
      </c>
      <c r="W61" s="12" t="s">
        <v>4564</v>
      </c>
      <c r="X61" s="12" t="s">
        <v>4565</v>
      </c>
      <c r="Y61" s="12" t="s">
        <v>4566</v>
      </c>
      <c r="Z61" s="12" t="s">
        <v>4567</v>
      </c>
      <c r="AA61" s="12" t="s">
        <v>1696</v>
      </c>
      <c r="AB61" s="12" t="s">
        <v>4568</v>
      </c>
      <c r="AC61" s="12" t="s">
        <v>4569</v>
      </c>
      <c r="AD61" s="12" t="s">
        <v>4570</v>
      </c>
      <c r="AE61" s="12" t="s">
        <v>4571</v>
      </c>
      <c r="AF61" s="12" t="s">
        <v>4572</v>
      </c>
      <c r="AG61" s="12" t="s">
        <v>4573</v>
      </c>
      <c r="AH61" s="12" t="s">
        <v>4574</v>
      </c>
      <c r="AI61" s="12" t="s">
        <v>4575</v>
      </c>
      <c r="AJ61" s="12" t="s">
        <v>4576</v>
      </c>
      <c r="AK61" s="12" t="s">
        <v>4577</v>
      </c>
      <c r="AL61" s="12" t="s">
        <v>4578</v>
      </c>
      <c r="AM61" s="12" t="s">
        <v>4579</v>
      </c>
      <c r="AN61" s="12" t="s">
        <v>4580</v>
      </c>
      <c r="AO61" s="12" t="s">
        <v>4581</v>
      </c>
      <c r="AP61" s="12" t="s">
        <v>4582</v>
      </c>
      <c r="AQ61" s="12" t="s">
        <v>4583</v>
      </c>
      <c r="AR61" s="12" t="s">
        <v>4584</v>
      </c>
      <c r="AS61" s="12" t="s">
        <v>4585</v>
      </c>
      <c r="AT61" s="12" t="s">
        <v>4586</v>
      </c>
      <c r="AU61" s="12" t="s">
        <v>4587</v>
      </c>
      <c r="AV61" s="12" t="s">
        <v>231</v>
      </c>
      <c r="AW61" s="12" t="s">
        <v>4556</v>
      </c>
      <c r="AX61" s="12" t="s">
        <v>4588</v>
      </c>
      <c r="AY61" s="12" t="s">
        <v>4589</v>
      </c>
      <c r="AZ61" s="12" t="s">
        <v>4590</v>
      </c>
      <c r="BA61" s="12" t="s">
        <v>2513</v>
      </c>
      <c r="BB61" s="12" t="s">
        <v>713</v>
      </c>
      <c r="BC61" s="12" t="s">
        <v>4591</v>
      </c>
      <c r="BD61" s="12" t="s">
        <v>4592</v>
      </c>
      <c r="BE61" s="12" t="s">
        <v>4593</v>
      </c>
      <c r="BF61" s="12" t="s">
        <v>4594</v>
      </c>
      <c r="BG61" s="12" t="s">
        <v>4595</v>
      </c>
      <c r="BH61" s="12" t="s">
        <v>3738</v>
      </c>
      <c r="BI61" s="12" t="s">
        <v>4596</v>
      </c>
      <c r="BJ61" s="12" t="s">
        <v>4597</v>
      </c>
      <c r="BK61" s="12" t="s">
        <v>4598</v>
      </c>
      <c r="BL61" s="12" t="s">
        <v>4599</v>
      </c>
      <c r="BM61" s="12" t="s">
        <v>4600</v>
      </c>
      <c r="BN61" s="12" t="s">
        <v>373</v>
      </c>
      <c r="BO61" s="12" t="s">
        <v>373</v>
      </c>
      <c r="BP61" s="12" t="s">
        <v>4601</v>
      </c>
      <c r="BQ61" t="s">
        <v>4602</v>
      </c>
      <c r="BR61" t="s">
        <v>290</v>
      </c>
      <c r="BS61" s="12" t="s">
        <v>4603</v>
      </c>
      <c r="BT61" t="s">
        <v>4604</v>
      </c>
      <c r="BU61" t="s">
        <v>290</v>
      </c>
      <c r="BV61" s="12" t="s">
        <v>4605</v>
      </c>
      <c r="BW61" t="s">
        <v>4606</v>
      </c>
      <c r="BX61" t="s">
        <v>290</v>
      </c>
      <c r="BY61" s="12" t="s">
        <v>4607</v>
      </c>
      <c r="BZ61" t="s">
        <v>4608</v>
      </c>
      <c r="CA61" s="12" t="s">
        <v>4609</v>
      </c>
      <c r="CB61" s="12" t="s">
        <v>4610</v>
      </c>
      <c r="CC61" s="12" t="s">
        <v>1139</v>
      </c>
      <c r="CD61" s="12" t="s">
        <v>4611</v>
      </c>
      <c r="CE61" s="12" t="s">
        <v>4612</v>
      </c>
      <c r="CF61" s="12" t="s">
        <v>4613</v>
      </c>
      <c r="CG61" s="12" t="s">
        <v>4614</v>
      </c>
      <c r="CH61" s="12" t="s">
        <v>4615</v>
      </c>
      <c r="CI61" s="12" t="s">
        <v>4616</v>
      </c>
      <c r="CJ61" s="12" t="s">
        <v>4617</v>
      </c>
      <c r="CK61" s="12" t="s">
        <v>4618</v>
      </c>
      <c r="CL61" s="12" t="s">
        <v>4619</v>
      </c>
      <c r="CM61" s="12" t="s">
        <v>4620</v>
      </c>
      <c r="CN61" s="12" t="s">
        <v>4621</v>
      </c>
    </row>
    <row r="62" spans="1:92" x14ac:dyDescent="0.25">
      <c r="A62" s="12" t="s">
        <v>221</v>
      </c>
      <c r="B62" s="12" t="s">
        <v>1942</v>
      </c>
      <c r="C62" s="12" t="s">
        <v>1943</v>
      </c>
      <c r="D62" s="12" t="s">
        <v>4622</v>
      </c>
      <c r="E62" s="12" t="s">
        <v>979</v>
      </c>
      <c r="F62" s="12" t="s">
        <v>4623</v>
      </c>
      <c r="G62" s="12" t="s">
        <v>4624</v>
      </c>
      <c r="H62" s="12" t="s">
        <v>713</v>
      </c>
      <c r="I62" s="12" t="s">
        <v>4625</v>
      </c>
      <c r="J62" s="12" t="s">
        <v>4626</v>
      </c>
      <c r="K62" s="12" t="s">
        <v>228</v>
      </c>
      <c r="L62" s="12" t="s">
        <v>4627</v>
      </c>
      <c r="M62" t="s">
        <v>4628</v>
      </c>
      <c r="N62" s="12" t="s">
        <v>4629</v>
      </c>
      <c r="O62" t="s">
        <v>4630</v>
      </c>
      <c r="P62" t="s">
        <v>4631</v>
      </c>
      <c r="Q62" t="s">
        <v>4632</v>
      </c>
      <c r="R62" s="12" t="s">
        <v>4633</v>
      </c>
      <c r="S62" s="12" t="s">
        <v>4634</v>
      </c>
      <c r="T62" s="12" t="s">
        <v>4635</v>
      </c>
      <c r="U62" s="12" t="s">
        <v>4635</v>
      </c>
      <c r="V62" s="12" t="s">
        <v>4636</v>
      </c>
      <c r="W62" s="12" t="s">
        <v>4637</v>
      </c>
      <c r="X62" s="12" t="s">
        <v>4638</v>
      </c>
      <c r="Y62" s="12" t="s">
        <v>373</v>
      </c>
      <c r="Z62" s="12" t="s">
        <v>373</v>
      </c>
      <c r="AA62" s="12" t="s">
        <v>373</v>
      </c>
      <c r="AB62" s="12" t="s">
        <v>4639</v>
      </c>
      <c r="AC62" s="12" t="s">
        <v>4640</v>
      </c>
      <c r="AD62" s="12" t="s">
        <v>4641</v>
      </c>
      <c r="AE62" s="12" t="s">
        <v>4642</v>
      </c>
      <c r="AF62" s="12" t="s">
        <v>4643</v>
      </c>
      <c r="AG62" s="12" t="s">
        <v>4644</v>
      </c>
      <c r="AH62" s="12" t="s">
        <v>4645</v>
      </c>
      <c r="AI62" s="12" t="s">
        <v>4646</v>
      </c>
      <c r="AJ62" s="12" t="s">
        <v>4647</v>
      </c>
      <c r="AK62" s="12" t="s">
        <v>4648</v>
      </c>
      <c r="AL62" s="12" t="s">
        <v>4649</v>
      </c>
      <c r="AM62" s="12" t="s">
        <v>4650</v>
      </c>
      <c r="AN62" s="12" t="s">
        <v>4651</v>
      </c>
      <c r="AO62" s="12" t="s">
        <v>4652</v>
      </c>
      <c r="AP62" s="12" t="s">
        <v>4653</v>
      </c>
      <c r="AQ62" s="12" t="s">
        <v>4654</v>
      </c>
      <c r="AR62" s="12" t="s">
        <v>4655</v>
      </c>
      <c r="AS62" s="12" t="s">
        <v>4656</v>
      </c>
      <c r="AT62" s="12" t="s">
        <v>4657</v>
      </c>
      <c r="AU62" s="12" t="s">
        <v>4658</v>
      </c>
      <c r="AV62" s="12" t="s">
        <v>319</v>
      </c>
      <c r="AW62" s="12" t="s">
        <v>4659</v>
      </c>
      <c r="AX62" s="12" t="s">
        <v>4660</v>
      </c>
      <c r="AY62" s="12" t="s">
        <v>4661</v>
      </c>
      <c r="AZ62" s="12" t="s">
        <v>4662</v>
      </c>
      <c r="BA62" s="12" t="s">
        <v>4663</v>
      </c>
      <c r="BB62" s="12" t="s">
        <v>713</v>
      </c>
      <c r="BC62" s="12" t="s">
        <v>4664</v>
      </c>
      <c r="BD62" s="12" t="s">
        <v>4665</v>
      </c>
      <c r="BE62" s="12" t="s">
        <v>4666</v>
      </c>
      <c r="BF62" s="12" t="s">
        <v>4667</v>
      </c>
      <c r="BG62" s="12" t="s">
        <v>4668</v>
      </c>
      <c r="BH62" s="12" t="s">
        <v>4669</v>
      </c>
      <c r="BI62" s="12" t="s">
        <v>4670</v>
      </c>
      <c r="BJ62" s="12" t="s">
        <v>4671</v>
      </c>
      <c r="BK62" s="12" t="s">
        <v>638</v>
      </c>
      <c r="BL62" s="12" t="s">
        <v>4672</v>
      </c>
      <c r="BM62" s="12" t="s">
        <v>4673</v>
      </c>
      <c r="BN62" s="12" t="s">
        <v>4674</v>
      </c>
      <c r="BO62" s="12" t="s">
        <v>3682</v>
      </c>
      <c r="BP62" s="12" t="s">
        <v>4675</v>
      </c>
      <c r="BQ62" t="s">
        <v>4676</v>
      </c>
      <c r="BR62" t="s">
        <v>290</v>
      </c>
      <c r="BS62" s="12" t="s">
        <v>4677</v>
      </c>
      <c r="BT62" t="s">
        <v>4678</v>
      </c>
      <c r="BU62" t="s">
        <v>290</v>
      </c>
      <c r="BV62" s="12" t="s">
        <v>4679</v>
      </c>
      <c r="BW62" t="s">
        <v>4680</v>
      </c>
      <c r="BX62" t="s">
        <v>290</v>
      </c>
      <c r="BY62" s="12" t="s">
        <v>4681</v>
      </c>
      <c r="BZ62" t="s">
        <v>4682</v>
      </c>
      <c r="CA62" s="12" t="s">
        <v>4683</v>
      </c>
      <c r="CB62" s="12" t="s">
        <v>4684</v>
      </c>
      <c r="CC62" s="12" t="s">
        <v>4685</v>
      </c>
      <c r="CD62" s="12" t="s">
        <v>4686</v>
      </c>
      <c r="CE62" s="12" t="s">
        <v>4687</v>
      </c>
      <c r="CF62" s="12" t="s">
        <v>4688</v>
      </c>
      <c r="CG62" s="12" t="s">
        <v>4689</v>
      </c>
      <c r="CH62" s="12" t="s">
        <v>4690</v>
      </c>
      <c r="CI62" s="12" t="s">
        <v>4691</v>
      </c>
      <c r="CJ62" s="12" t="s">
        <v>4692</v>
      </c>
      <c r="CK62" s="12" t="s">
        <v>4693</v>
      </c>
      <c r="CL62" s="12" t="s">
        <v>4694</v>
      </c>
      <c r="CM62" s="12" t="s">
        <v>4695</v>
      </c>
      <c r="CN62" s="12" t="s">
        <v>4696</v>
      </c>
    </row>
    <row r="63" spans="1:92" x14ac:dyDescent="0.25">
      <c r="A63" s="12" t="s">
        <v>17</v>
      </c>
      <c r="B63" s="12" t="s">
        <v>1327</v>
      </c>
      <c r="C63" s="12" t="s">
        <v>4697</v>
      </c>
      <c r="D63" s="12" t="s">
        <v>4698</v>
      </c>
      <c r="E63" s="12" t="s">
        <v>313</v>
      </c>
      <c r="F63" s="12" t="s">
        <v>4699</v>
      </c>
      <c r="G63" s="12" t="s">
        <v>4700</v>
      </c>
      <c r="H63" s="12" t="s">
        <v>268</v>
      </c>
      <c r="I63" s="12" t="s">
        <v>4701</v>
      </c>
      <c r="J63" s="12" t="s">
        <v>4702</v>
      </c>
      <c r="K63" s="12" t="s">
        <v>3632</v>
      </c>
      <c r="L63" s="12" t="s">
        <v>4703</v>
      </c>
      <c r="M63" t="s">
        <v>3716</v>
      </c>
      <c r="N63" s="12" t="s">
        <v>4704</v>
      </c>
      <c r="O63" t="s">
        <v>4705</v>
      </c>
      <c r="P63" t="s">
        <v>4706</v>
      </c>
      <c r="Q63" t="s">
        <v>4707</v>
      </c>
      <c r="R63" s="12" t="s">
        <v>4708</v>
      </c>
      <c r="S63" s="12" t="s">
        <v>536</v>
      </c>
      <c r="T63" s="12" t="s">
        <v>371</v>
      </c>
      <c r="U63" s="12" t="s">
        <v>371</v>
      </c>
      <c r="V63" s="12" t="s">
        <v>371</v>
      </c>
      <c r="W63" s="12" t="s">
        <v>371</v>
      </c>
      <c r="X63" s="12" t="s">
        <v>4709</v>
      </c>
      <c r="Y63" s="12" t="s">
        <v>4710</v>
      </c>
      <c r="Z63" s="12" t="s">
        <v>4711</v>
      </c>
      <c r="AA63" s="12" t="s">
        <v>4712</v>
      </c>
      <c r="AB63" s="12" t="s">
        <v>4713</v>
      </c>
      <c r="AC63" s="12" t="s">
        <v>4714</v>
      </c>
      <c r="AD63" s="12" t="s">
        <v>4715</v>
      </c>
      <c r="AE63" s="12" t="s">
        <v>4703</v>
      </c>
      <c r="AF63" s="12" t="s">
        <v>4716</v>
      </c>
      <c r="AG63" s="12" t="s">
        <v>4717</v>
      </c>
      <c r="AH63" s="12" t="s">
        <v>4718</v>
      </c>
      <c r="AI63" s="12" t="s">
        <v>4193</v>
      </c>
      <c r="AJ63" s="12" t="s">
        <v>4719</v>
      </c>
      <c r="AK63" s="12" t="s">
        <v>4720</v>
      </c>
      <c r="AL63" s="12" t="s">
        <v>4721</v>
      </c>
      <c r="AM63" s="12" t="s">
        <v>4722</v>
      </c>
      <c r="AN63" s="12" t="s">
        <v>4723</v>
      </c>
      <c r="AO63" s="12" t="s">
        <v>4724</v>
      </c>
      <c r="AP63" s="12" t="s">
        <v>4725</v>
      </c>
      <c r="AQ63" s="12" t="s">
        <v>4726</v>
      </c>
      <c r="AR63" s="12" t="s">
        <v>4727</v>
      </c>
      <c r="AS63" s="12" t="s">
        <v>4728</v>
      </c>
      <c r="AT63" s="12" t="s">
        <v>4729</v>
      </c>
      <c r="AU63" s="12" t="s">
        <v>4730</v>
      </c>
      <c r="AV63" s="12" t="s">
        <v>4731</v>
      </c>
      <c r="AW63" s="12" t="s">
        <v>4703</v>
      </c>
      <c r="AX63" s="12" t="s">
        <v>4732</v>
      </c>
      <c r="AY63" s="12" t="s">
        <v>4733</v>
      </c>
      <c r="AZ63" s="12" t="s">
        <v>4734</v>
      </c>
      <c r="BA63" s="12" t="s">
        <v>4735</v>
      </c>
      <c r="BB63" s="12" t="s">
        <v>4736</v>
      </c>
      <c r="BC63" s="12" t="s">
        <v>4737</v>
      </c>
      <c r="BD63" s="12" t="s">
        <v>4738</v>
      </c>
      <c r="BE63" s="12" t="s">
        <v>4739</v>
      </c>
      <c r="BF63" s="12" t="s">
        <v>2094</v>
      </c>
      <c r="BG63" s="12" t="s">
        <v>4740</v>
      </c>
      <c r="BH63" s="12" t="s">
        <v>4108</v>
      </c>
      <c r="BI63" s="12" t="s">
        <v>4741</v>
      </c>
      <c r="BJ63" s="12" t="s">
        <v>373</v>
      </c>
      <c r="BK63" s="12" t="s">
        <v>373</v>
      </c>
      <c r="BL63" s="12" t="s">
        <v>371</v>
      </c>
      <c r="BM63" s="12" t="s">
        <v>372</v>
      </c>
      <c r="BN63" s="12" t="s">
        <v>373</v>
      </c>
      <c r="BO63" s="12" t="s">
        <v>373</v>
      </c>
      <c r="BP63" s="12" t="s">
        <v>372</v>
      </c>
      <c r="BQ63" t="s">
        <v>372</v>
      </c>
      <c r="BR63" t="s">
        <v>373</v>
      </c>
      <c r="BS63" s="12" t="s">
        <v>372</v>
      </c>
      <c r="BT63" t="s">
        <v>372</v>
      </c>
      <c r="BU63" t="s">
        <v>373</v>
      </c>
      <c r="BV63" s="12" t="s">
        <v>372</v>
      </c>
      <c r="BW63" t="s">
        <v>372</v>
      </c>
      <c r="BX63" t="s">
        <v>373</v>
      </c>
      <c r="BY63" s="12" t="s">
        <v>4742</v>
      </c>
      <c r="BZ63" t="s">
        <v>4743</v>
      </c>
      <c r="CA63" s="12" t="s">
        <v>372</v>
      </c>
      <c r="CB63" s="12" t="s">
        <v>372</v>
      </c>
      <c r="CC63" s="12" t="s">
        <v>371</v>
      </c>
      <c r="CD63" s="12" t="s">
        <v>373</v>
      </c>
      <c r="CE63" s="12" t="s">
        <v>373</v>
      </c>
      <c r="CF63" s="12" t="s">
        <v>4742</v>
      </c>
      <c r="CG63" s="12" t="s">
        <v>4743</v>
      </c>
      <c r="CH63" s="12" t="s">
        <v>4744</v>
      </c>
      <c r="CI63" s="12" t="s">
        <v>4745</v>
      </c>
      <c r="CJ63" s="12" t="s">
        <v>4746</v>
      </c>
      <c r="CK63" s="12" t="s">
        <v>4747</v>
      </c>
      <c r="CL63" s="12" t="s">
        <v>4748</v>
      </c>
      <c r="CM63" s="12" t="s">
        <v>4749</v>
      </c>
      <c r="CN63" s="12" t="s">
        <v>4750</v>
      </c>
    </row>
    <row r="64" spans="1:92" x14ac:dyDescent="0.25">
      <c r="A64" s="12" t="s">
        <v>221</v>
      </c>
      <c r="B64" s="12" t="s">
        <v>1247</v>
      </c>
      <c r="C64" s="12" t="s">
        <v>1248</v>
      </c>
      <c r="D64" s="12" t="s">
        <v>4751</v>
      </c>
      <c r="E64" s="12" t="s">
        <v>313</v>
      </c>
      <c r="F64" s="12" t="s">
        <v>4752</v>
      </c>
      <c r="G64" s="12" t="s">
        <v>4753</v>
      </c>
      <c r="H64" s="12" t="s">
        <v>4754</v>
      </c>
      <c r="I64" s="12" t="s">
        <v>4755</v>
      </c>
      <c r="J64" s="12" t="s">
        <v>4756</v>
      </c>
      <c r="K64" s="12" t="s">
        <v>231</v>
      </c>
      <c r="L64" s="12" t="s">
        <v>555</v>
      </c>
      <c r="M64" t="s">
        <v>4757</v>
      </c>
      <c r="N64" s="12" t="s">
        <v>4758</v>
      </c>
      <c r="O64" t="s">
        <v>4759</v>
      </c>
      <c r="P64" t="s">
        <v>4760</v>
      </c>
      <c r="Q64" t="s">
        <v>759</v>
      </c>
      <c r="R64" s="12" t="s">
        <v>4761</v>
      </c>
      <c r="S64" s="12" t="s">
        <v>4762</v>
      </c>
      <c r="T64" s="12" t="s">
        <v>4763</v>
      </c>
      <c r="U64" s="12" t="s">
        <v>4764</v>
      </c>
      <c r="V64" s="12" t="s">
        <v>4765</v>
      </c>
      <c r="W64" s="12" t="s">
        <v>4766</v>
      </c>
      <c r="X64" s="12" t="s">
        <v>4767</v>
      </c>
      <c r="Y64" s="12" t="s">
        <v>4768</v>
      </c>
      <c r="Z64" s="12" t="s">
        <v>4769</v>
      </c>
      <c r="AA64" s="12" t="s">
        <v>4770</v>
      </c>
      <c r="AB64" s="12" t="s">
        <v>4771</v>
      </c>
      <c r="AC64" s="12" t="s">
        <v>4772</v>
      </c>
      <c r="AD64" s="12" t="s">
        <v>237</v>
      </c>
      <c r="AE64" s="12" t="s">
        <v>4773</v>
      </c>
      <c r="AF64" s="12" t="s">
        <v>4774</v>
      </c>
      <c r="AG64" s="12" t="s">
        <v>4775</v>
      </c>
      <c r="AH64" s="12" t="s">
        <v>4776</v>
      </c>
      <c r="AI64" s="12" t="s">
        <v>4777</v>
      </c>
      <c r="AJ64" s="12" t="s">
        <v>4778</v>
      </c>
      <c r="AK64" s="12" t="s">
        <v>4779</v>
      </c>
      <c r="AL64" s="12" t="s">
        <v>4780</v>
      </c>
      <c r="AM64" s="12" t="s">
        <v>4781</v>
      </c>
      <c r="AN64" s="12" t="s">
        <v>4782</v>
      </c>
      <c r="AO64" s="12" t="s">
        <v>4783</v>
      </c>
      <c r="AP64" s="12" t="s">
        <v>4784</v>
      </c>
      <c r="AQ64" s="12" t="s">
        <v>4785</v>
      </c>
      <c r="AR64" s="12" t="s">
        <v>4786</v>
      </c>
      <c r="AS64" s="12" t="s">
        <v>4787</v>
      </c>
      <c r="AT64" s="12" t="s">
        <v>4788</v>
      </c>
      <c r="AU64" s="12" t="s">
        <v>4789</v>
      </c>
      <c r="AV64" s="12" t="s">
        <v>707</v>
      </c>
      <c r="AW64" s="12" t="s">
        <v>4790</v>
      </c>
      <c r="AX64" s="12" t="s">
        <v>4791</v>
      </c>
      <c r="AY64" s="12" t="s">
        <v>4792</v>
      </c>
      <c r="AZ64" s="12" t="s">
        <v>4793</v>
      </c>
      <c r="BA64" s="12" t="s">
        <v>4794</v>
      </c>
      <c r="BB64" s="12" t="s">
        <v>274</v>
      </c>
      <c r="BC64" s="12" t="s">
        <v>4795</v>
      </c>
      <c r="BD64" s="12" t="s">
        <v>4796</v>
      </c>
      <c r="BE64" s="12" t="s">
        <v>4797</v>
      </c>
      <c r="BF64" s="12" t="s">
        <v>4798</v>
      </c>
      <c r="BG64" s="12" t="s">
        <v>4799</v>
      </c>
      <c r="BH64" s="12" t="s">
        <v>4800</v>
      </c>
      <c r="BI64" s="12" t="s">
        <v>4801</v>
      </c>
      <c r="BJ64" s="12" t="s">
        <v>4802</v>
      </c>
      <c r="BK64" s="12" t="s">
        <v>722</v>
      </c>
      <c r="BL64" s="12" t="s">
        <v>4803</v>
      </c>
      <c r="BM64" s="12" t="s">
        <v>4804</v>
      </c>
      <c r="BN64" s="12" t="s">
        <v>4805</v>
      </c>
      <c r="BO64" s="12" t="s">
        <v>460</v>
      </c>
      <c r="BP64" s="12" t="s">
        <v>4806</v>
      </c>
      <c r="BQ64" t="s">
        <v>4807</v>
      </c>
      <c r="BR64" t="s">
        <v>4808</v>
      </c>
      <c r="BS64" s="12" t="s">
        <v>4809</v>
      </c>
      <c r="BT64" t="s">
        <v>4810</v>
      </c>
      <c r="BU64" t="s">
        <v>290</v>
      </c>
      <c r="BV64" s="12" t="s">
        <v>4811</v>
      </c>
      <c r="BW64" t="s">
        <v>4812</v>
      </c>
      <c r="BX64" t="s">
        <v>290</v>
      </c>
      <c r="BY64" s="12" t="s">
        <v>4813</v>
      </c>
      <c r="BZ64" t="s">
        <v>4814</v>
      </c>
      <c r="CA64" s="12" t="s">
        <v>4815</v>
      </c>
      <c r="CB64" s="12" t="s">
        <v>4816</v>
      </c>
      <c r="CC64" s="12" t="s">
        <v>4817</v>
      </c>
      <c r="CD64" s="12" t="s">
        <v>4818</v>
      </c>
      <c r="CE64" s="12" t="s">
        <v>4819</v>
      </c>
      <c r="CF64" s="12" t="s">
        <v>4820</v>
      </c>
      <c r="CG64" s="12" t="s">
        <v>4821</v>
      </c>
      <c r="CH64" s="12" t="s">
        <v>4822</v>
      </c>
      <c r="CI64" s="12" t="s">
        <v>4823</v>
      </c>
      <c r="CJ64" s="12" t="s">
        <v>306</v>
      </c>
      <c r="CK64" s="12" t="s">
        <v>4824</v>
      </c>
      <c r="CL64" s="12" t="s">
        <v>4825</v>
      </c>
      <c r="CM64" s="12" t="s">
        <v>4826</v>
      </c>
      <c r="CN64" s="12" t="s">
        <v>4827</v>
      </c>
    </row>
    <row r="65" spans="1:92" x14ac:dyDescent="0.25">
      <c r="A65" s="12" t="s">
        <v>448</v>
      </c>
      <c r="B65" s="12" t="s">
        <v>1327</v>
      </c>
      <c r="C65" s="12" t="s">
        <v>4697</v>
      </c>
      <c r="D65" s="12" t="s">
        <v>4828</v>
      </c>
      <c r="E65" s="12" t="s">
        <v>313</v>
      </c>
      <c r="F65" s="12" t="s">
        <v>4829</v>
      </c>
      <c r="G65" s="12" t="s">
        <v>228</v>
      </c>
      <c r="H65" s="12" t="s">
        <v>713</v>
      </c>
      <c r="I65" s="12" t="s">
        <v>4830</v>
      </c>
      <c r="J65" s="12" t="s">
        <v>4831</v>
      </c>
      <c r="K65" s="12" t="s">
        <v>4832</v>
      </c>
      <c r="L65" s="12" t="s">
        <v>2486</v>
      </c>
      <c r="M65" t="s">
        <v>274</v>
      </c>
      <c r="N65" s="12" t="s">
        <v>555</v>
      </c>
      <c r="O65" t="s">
        <v>4833</v>
      </c>
      <c r="P65" t="s">
        <v>4834</v>
      </c>
      <c r="Q65" t="s">
        <v>2224</v>
      </c>
      <c r="R65" s="12" t="s">
        <v>4835</v>
      </c>
      <c r="S65" s="12" t="s">
        <v>536</v>
      </c>
      <c r="T65" s="12" t="s">
        <v>371</v>
      </c>
      <c r="U65" s="12" t="s">
        <v>371</v>
      </c>
      <c r="V65" s="12" t="s">
        <v>371</v>
      </c>
      <c r="W65" s="12" t="s">
        <v>371</v>
      </c>
      <c r="X65" s="12" t="s">
        <v>373</v>
      </c>
      <c r="Y65" s="12" t="s">
        <v>4836</v>
      </c>
      <c r="Z65" s="12" t="s">
        <v>4837</v>
      </c>
      <c r="AA65" s="12" t="s">
        <v>4838</v>
      </c>
      <c r="AB65" s="12" t="s">
        <v>373</v>
      </c>
      <c r="AC65" s="12" t="s">
        <v>373</v>
      </c>
      <c r="AD65" s="12" t="s">
        <v>373</v>
      </c>
      <c r="AE65" s="12" t="s">
        <v>2526</v>
      </c>
      <c r="AF65" s="12" t="s">
        <v>4839</v>
      </c>
      <c r="AG65" s="12" t="s">
        <v>4840</v>
      </c>
      <c r="AH65" s="12" t="s">
        <v>4841</v>
      </c>
      <c r="AI65" s="12" t="s">
        <v>2526</v>
      </c>
      <c r="AJ65" s="12" t="s">
        <v>4842</v>
      </c>
      <c r="AK65" s="12" t="s">
        <v>4843</v>
      </c>
      <c r="AL65" s="12" t="s">
        <v>4844</v>
      </c>
      <c r="AM65" s="12" t="s">
        <v>4845</v>
      </c>
      <c r="AN65" s="12" t="s">
        <v>4846</v>
      </c>
      <c r="AO65" s="12" t="s">
        <v>4847</v>
      </c>
      <c r="AP65" s="12" t="s">
        <v>4848</v>
      </c>
      <c r="AQ65" s="12" t="s">
        <v>2486</v>
      </c>
      <c r="AR65" s="12" t="s">
        <v>4849</v>
      </c>
      <c r="AS65" s="12" t="s">
        <v>4850</v>
      </c>
      <c r="AT65" s="12" t="s">
        <v>4851</v>
      </c>
      <c r="AU65" s="12" t="s">
        <v>4852</v>
      </c>
      <c r="AV65" s="12" t="s">
        <v>4853</v>
      </c>
      <c r="AW65" s="12" t="s">
        <v>2526</v>
      </c>
      <c r="AX65" s="12" t="s">
        <v>4854</v>
      </c>
      <c r="AY65" s="12" t="s">
        <v>4855</v>
      </c>
      <c r="AZ65" s="12" t="s">
        <v>4856</v>
      </c>
      <c r="BA65" s="12" t="s">
        <v>4857</v>
      </c>
      <c r="BB65" s="12" t="s">
        <v>4736</v>
      </c>
      <c r="BC65" s="12" t="s">
        <v>4858</v>
      </c>
      <c r="BD65" s="12" t="s">
        <v>4859</v>
      </c>
      <c r="BE65" s="12" t="s">
        <v>4860</v>
      </c>
      <c r="BF65" s="12" t="s">
        <v>707</v>
      </c>
      <c r="BG65" s="12" t="s">
        <v>2486</v>
      </c>
      <c r="BH65" s="12" t="s">
        <v>2617</v>
      </c>
      <c r="BI65" s="12" t="s">
        <v>4861</v>
      </c>
      <c r="BJ65" s="12" t="s">
        <v>373</v>
      </c>
      <c r="BK65" s="12" t="s">
        <v>373</v>
      </c>
      <c r="BL65" s="12" t="s">
        <v>371</v>
      </c>
      <c r="BM65" s="12" t="s">
        <v>372</v>
      </c>
      <c r="BN65" s="12" t="s">
        <v>373</v>
      </c>
      <c r="BO65" s="12" t="s">
        <v>373</v>
      </c>
      <c r="BP65" s="12" t="s">
        <v>372</v>
      </c>
      <c r="BQ65" t="s">
        <v>373</v>
      </c>
      <c r="BR65" t="s">
        <v>373</v>
      </c>
      <c r="BS65" s="12" t="s">
        <v>372</v>
      </c>
      <c r="BT65" t="s">
        <v>373</v>
      </c>
      <c r="BU65" t="s">
        <v>373</v>
      </c>
      <c r="BV65" s="12" t="s">
        <v>372</v>
      </c>
      <c r="BW65" t="s">
        <v>373</v>
      </c>
      <c r="BX65" t="s">
        <v>373</v>
      </c>
      <c r="BY65" s="12" t="s">
        <v>4862</v>
      </c>
      <c r="BZ65" t="s">
        <v>373</v>
      </c>
      <c r="CA65" s="12" t="s">
        <v>372</v>
      </c>
      <c r="CB65" s="12" t="s">
        <v>373</v>
      </c>
      <c r="CC65" s="12" t="s">
        <v>373</v>
      </c>
      <c r="CD65" s="12" t="s">
        <v>373</v>
      </c>
      <c r="CE65" s="12" t="s">
        <v>373</v>
      </c>
      <c r="CF65" s="12" t="s">
        <v>4862</v>
      </c>
      <c r="CG65" s="12" t="s">
        <v>373</v>
      </c>
      <c r="CH65" s="12" t="s">
        <v>373</v>
      </c>
      <c r="CI65" s="12" t="s">
        <v>373</v>
      </c>
      <c r="CJ65" s="12" t="s">
        <v>373</v>
      </c>
      <c r="CK65" s="12" t="s">
        <v>373</v>
      </c>
      <c r="CL65" s="12" t="s">
        <v>373</v>
      </c>
      <c r="CM65" s="12" t="s">
        <v>373</v>
      </c>
      <c r="CN65" s="12" t="s">
        <v>373</v>
      </c>
    </row>
    <row r="66" spans="1:92" x14ac:dyDescent="0.25">
      <c r="A66" s="12" t="s">
        <v>448</v>
      </c>
      <c r="B66" s="12" t="s">
        <v>1942</v>
      </c>
      <c r="C66" s="12" t="s">
        <v>529</v>
      </c>
      <c r="D66" s="12" t="s">
        <v>4863</v>
      </c>
      <c r="E66" s="12" t="s">
        <v>979</v>
      </c>
      <c r="F66" s="12" t="s">
        <v>4864</v>
      </c>
      <c r="G66" s="12" t="s">
        <v>4865</v>
      </c>
      <c r="H66" s="12" t="s">
        <v>274</v>
      </c>
      <c r="I66" s="12" t="s">
        <v>4866</v>
      </c>
      <c r="J66" s="12" t="s">
        <v>4867</v>
      </c>
      <c r="K66" s="12" t="s">
        <v>707</v>
      </c>
      <c r="L66" s="12" t="s">
        <v>4868</v>
      </c>
      <c r="M66" t="s">
        <v>228</v>
      </c>
      <c r="N66" s="12" t="s">
        <v>2617</v>
      </c>
      <c r="O66" t="s">
        <v>506</v>
      </c>
      <c r="P66" t="s">
        <v>507</v>
      </c>
      <c r="Q66" t="s">
        <v>237</v>
      </c>
      <c r="R66" s="12" t="s">
        <v>4869</v>
      </c>
      <c r="S66" s="12" t="s">
        <v>4870</v>
      </c>
      <c r="T66" s="12" t="s">
        <v>4871</v>
      </c>
      <c r="U66" s="12" t="s">
        <v>4871</v>
      </c>
      <c r="V66" s="12" t="s">
        <v>4872</v>
      </c>
      <c r="W66" s="12" t="s">
        <v>4873</v>
      </c>
      <c r="X66" s="12" t="s">
        <v>4874</v>
      </c>
      <c r="Y66" s="12" t="s">
        <v>4875</v>
      </c>
      <c r="Z66" s="12" t="s">
        <v>4876</v>
      </c>
      <c r="AA66" s="12" t="s">
        <v>4877</v>
      </c>
      <c r="AB66" s="12" t="s">
        <v>4878</v>
      </c>
      <c r="AC66" s="12" t="s">
        <v>4879</v>
      </c>
      <c r="AD66" s="12" t="s">
        <v>4880</v>
      </c>
      <c r="AE66" s="12" t="s">
        <v>4881</v>
      </c>
      <c r="AF66" s="12" t="s">
        <v>4882</v>
      </c>
      <c r="AG66" s="12" t="s">
        <v>4883</v>
      </c>
      <c r="AH66" s="12" t="s">
        <v>4884</v>
      </c>
      <c r="AI66" s="12" t="s">
        <v>4885</v>
      </c>
      <c r="AJ66" s="12" t="s">
        <v>4886</v>
      </c>
      <c r="AK66" s="12" t="s">
        <v>4887</v>
      </c>
      <c r="AL66" s="12" t="s">
        <v>4888</v>
      </c>
      <c r="AM66" s="12" t="s">
        <v>4889</v>
      </c>
      <c r="AN66" s="12" t="s">
        <v>4890</v>
      </c>
      <c r="AO66" s="12" t="s">
        <v>4891</v>
      </c>
      <c r="AP66" s="12" t="s">
        <v>4892</v>
      </c>
      <c r="AQ66" s="12" t="s">
        <v>4893</v>
      </c>
      <c r="AR66" s="12" t="s">
        <v>4894</v>
      </c>
      <c r="AS66" s="12" t="s">
        <v>4895</v>
      </c>
      <c r="AT66" s="12" t="s">
        <v>4896</v>
      </c>
      <c r="AU66" s="12" t="s">
        <v>4897</v>
      </c>
      <c r="AV66" s="12" t="s">
        <v>268</v>
      </c>
      <c r="AW66" s="12" t="s">
        <v>4898</v>
      </c>
      <c r="AX66" s="12" t="s">
        <v>4899</v>
      </c>
      <c r="AY66" s="12" t="s">
        <v>4900</v>
      </c>
      <c r="AZ66" s="12" t="s">
        <v>4901</v>
      </c>
      <c r="BA66" s="12" t="s">
        <v>4902</v>
      </c>
      <c r="BB66" s="12" t="s">
        <v>713</v>
      </c>
      <c r="BC66" s="12" t="s">
        <v>4903</v>
      </c>
      <c r="BD66" s="12" t="s">
        <v>4904</v>
      </c>
      <c r="BE66" s="12" t="s">
        <v>4905</v>
      </c>
      <c r="BF66" s="12" t="s">
        <v>4906</v>
      </c>
      <c r="BG66" s="12" t="s">
        <v>4907</v>
      </c>
      <c r="BH66" s="12" t="s">
        <v>4908</v>
      </c>
      <c r="BI66" s="12" t="s">
        <v>4909</v>
      </c>
      <c r="BJ66" s="12" t="s">
        <v>4910</v>
      </c>
      <c r="BK66" s="12" t="s">
        <v>4911</v>
      </c>
      <c r="BL66" s="12" t="s">
        <v>4912</v>
      </c>
      <c r="BM66" s="12" t="s">
        <v>4913</v>
      </c>
      <c r="BN66" s="12" t="s">
        <v>4914</v>
      </c>
      <c r="BO66" s="12" t="s">
        <v>4915</v>
      </c>
      <c r="BP66" s="12" t="s">
        <v>4916</v>
      </c>
      <c r="BQ66" t="s">
        <v>4917</v>
      </c>
      <c r="BR66" t="s">
        <v>4450</v>
      </c>
      <c r="BS66" s="12" t="s">
        <v>372</v>
      </c>
      <c r="BT66" t="s">
        <v>4918</v>
      </c>
      <c r="BU66" t="s">
        <v>4919</v>
      </c>
      <c r="BV66" s="12" t="s">
        <v>372</v>
      </c>
      <c r="BW66" t="s">
        <v>372</v>
      </c>
      <c r="BX66" t="s">
        <v>373</v>
      </c>
      <c r="BY66" s="12" t="s">
        <v>4920</v>
      </c>
      <c r="BZ66" t="s">
        <v>4921</v>
      </c>
      <c r="CA66" s="12" t="s">
        <v>4922</v>
      </c>
      <c r="CB66" s="12" t="s">
        <v>4923</v>
      </c>
      <c r="CC66" s="12" t="s">
        <v>4924</v>
      </c>
      <c r="CD66" s="12" t="s">
        <v>4925</v>
      </c>
      <c r="CE66" s="12" t="s">
        <v>4926</v>
      </c>
      <c r="CF66" s="12" t="s">
        <v>4927</v>
      </c>
      <c r="CG66" s="12" t="s">
        <v>4928</v>
      </c>
      <c r="CH66" s="12" t="s">
        <v>4929</v>
      </c>
      <c r="CI66" s="12" t="s">
        <v>4930</v>
      </c>
      <c r="CJ66" s="12" t="s">
        <v>306</v>
      </c>
      <c r="CK66" s="12" t="s">
        <v>4931</v>
      </c>
      <c r="CL66" s="12" t="s">
        <v>4932</v>
      </c>
      <c r="CM66" s="12" t="s">
        <v>4933</v>
      </c>
      <c r="CN66" s="12" t="s">
        <v>4934</v>
      </c>
    </row>
    <row r="67" spans="1:92" x14ac:dyDescent="0.25">
      <c r="A67" s="12" t="s">
        <v>17</v>
      </c>
      <c r="B67" s="12" t="s">
        <v>1327</v>
      </c>
      <c r="C67" s="12" t="s">
        <v>4935</v>
      </c>
      <c r="D67" s="12" t="s">
        <v>4936</v>
      </c>
      <c r="E67" s="12" t="s">
        <v>313</v>
      </c>
      <c r="F67" s="12" t="s">
        <v>4937</v>
      </c>
      <c r="G67" s="12" t="s">
        <v>4938</v>
      </c>
      <c r="H67" s="12" t="s">
        <v>1494</v>
      </c>
      <c r="I67" s="12" t="s">
        <v>4939</v>
      </c>
      <c r="J67" s="12" t="s">
        <v>4940</v>
      </c>
      <c r="K67" s="12" t="s">
        <v>319</v>
      </c>
      <c r="L67" s="12" t="s">
        <v>4941</v>
      </c>
      <c r="M67" t="s">
        <v>4942</v>
      </c>
      <c r="N67" s="12" t="s">
        <v>4943</v>
      </c>
      <c r="O67" t="s">
        <v>4944</v>
      </c>
      <c r="P67" t="s">
        <v>4945</v>
      </c>
      <c r="Q67" t="s">
        <v>4632</v>
      </c>
      <c r="R67" s="12" t="s">
        <v>4946</v>
      </c>
      <c r="S67" s="12" t="s">
        <v>4947</v>
      </c>
      <c r="T67" s="12" t="s">
        <v>4948</v>
      </c>
      <c r="U67" s="12" t="s">
        <v>4949</v>
      </c>
      <c r="V67" s="12" t="s">
        <v>4950</v>
      </c>
      <c r="W67" s="12" t="s">
        <v>4951</v>
      </c>
      <c r="X67" s="12" t="s">
        <v>4952</v>
      </c>
      <c r="Y67" s="12" t="s">
        <v>4953</v>
      </c>
      <c r="Z67" s="12" t="s">
        <v>4954</v>
      </c>
      <c r="AA67" s="12" t="s">
        <v>4955</v>
      </c>
      <c r="AB67" s="12" t="s">
        <v>4956</v>
      </c>
      <c r="AC67" s="12" t="s">
        <v>4957</v>
      </c>
      <c r="AD67" s="12" t="s">
        <v>4958</v>
      </c>
      <c r="AE67" s="12" t="s">
        <v>4959</v>
      </c>
      <c r="AF67" s="12" t="s">
        <v>4960</v>
      </c>
      <c r="AG67" s="12" t="s">
        <v>4961</v>
      </c>
      <c r="AH67" s="12" t="s">
        <v>4962</v>
      </c>
      <c r="AI67" s="12" t="s">
        <v>4963</v>
      </c>
      <c r="AJ67" s="12" t="s">
        <v>4964</v>
      </c>
      <c r="AK67" s="12" t="s">
        <v>4965</v>
      </c>
      <c r="AL67" s="12" t="s">
        <v>4966</v>
      </c>
      <c r="AM67" s="12" t="s">
        <v>4967</v>
      </c>
      <c r="AN67" s="12" t="s">
        <v>4968</v>
      </c>
      <c r="AO67" s="12" t="s">
        <v>4969</v>
      </c>
      <c r="AP67" s="12" t="s">
        <v>4970</v>
      </c>
      <c r="AQ67" s="12" t="s">
        <v>4971</v>
      </c>
      <c r="AR67" s="12" t="s">
        <v>4972</v>
      </c>
      <c r="AS67" s="12" t="s">
        <v>4973</v>
      </c>
      <c r="AT67" s="12" t="s">
        <v>4974</v>
      </c>
      <c r="AU67" s="12" t="s">
        <v>4975</v>
      </c>
      <c r="AV67" s="12" t="s">
        <v>228</v>
      </c>
      <c r="AW67" s="12" t="s">
        <v>4976</v>
      </c>
      <c r="AX67" s="12" t="s">
        <v>4977</v>
      </c>
      <c r="AY67" s="12" t="s">
        <v>4978</v>
      </c>
      <c r="AZ67" s="12" t="s">
        <v>4979</v>
      </c>
      <c r="BA67" s="12" t="s">
        <v>4980</v>
      </c>
      <c r="BB67" s="12" t="s">
        <v>713</v>
      </c>
      <c r="BC67" s="12" t="s">
        <v>4981</v>
      </c>
      <c r="BD67" s="12" t="s">
        <v>4982</v>
      </c>
      <c r="BE67" s="12" t="s">
        <v>4983</v>
      </c>
      <c r="BF67" s="12" t="s">
        <v>4984</v>
      </c>
      <c r="BG67" s="12" t="s">
        <v>4985</v>
      </c>
      <c r="BH67" s="12" t="s">
        <v>4986</v>
      </c>
      <c r="BI67" s="12" t="s">
        <v>4987</v>
      </c>
      <c r="BJ67" s="12" t="s">
        <v>4988</v>
      </c>
      <c r="BK67" s="12" t="s">
        <v>4989</v>
      </c>
      <c r="BL67" s="12" t="s">
        <v>4990</v>
      </c>
      <c r="BM67" s="12" t="s">
        <v>4991</v>
      </c>
      <c r="BN67" s="12" t="s">
        <v>4992</v>
      </c>
      <c r="BO67" s="12" t="s">
        <v>4993</v>
      </c>
      <c r="BP67" s="12" t="s">
        <v>4994</v>
      </c>
      <c r="BQ67" t="s">
        <v>4995</v>
      </c>
      <c r="BR67" t="s">
        <v>290</v>
      </c>
      <c r="BS67" s="12" t="s">
        <v>4996</v>
      </c>
      <c r="BT67" t="s">
        <v>4997</v>
      </c>
      <c r="BU67" t="s">
        <v>290</v>
      </c>
      <c r="BV67" s="12" t="s">
        <v>4998</v>
      </c>
      <c r="BW67" t="s">
        <v>4999</v>
      </c>
      <c r="BX67" t="s">
        <v>290</v>
      </c>
      <c r="BY67" s="12" t="s">
        <v>5000</v>
      </c>
      <c r="BZ67" t="s">
        <v>5001</v>
      </c>
      <c r="CA67" s="12" t="s">
        <v>5002</v>
      </c>
      <c r="CB67" s="12" t="s">
        <v>5003</v>
      </c>
      <c r="CC67" s="12" t="s">
        <v>5004</v>
      </c>
      <c r="CD67" s="12" t="s">
        <v>5005</v>
      </c>
      <c r="CE67" s="12" t="s">
        <v>5006</v>
      </c>
      <c r="CF67" s="12" t="s">
        <v>5007</v>
      </c>
      <c r="CG67" s="12" t="s">
        <v>5008</v>
      </c>
      <c r="CH67" s="12" t="s">
        <v>5009</v>
      </c>
      <c r="CI67" s="12" t="s">
        <v>5010</v>
      </c>
      <c r="CJ67" s="12" t="s">
        <v>4617</v>
      </c>
      <c r="CK67" s="12" t="s">
        <v>5011</v>
      </c>
      <c r="CL67" s="12" t="s">
        <v>5012</v>
      </c>
      <c r="CM67" s="12" t="s">
        <v>5013</v>
      </c>
      <c r="CN67" s="12" t="s">
        <v>5014</v>
      </c>
    </row>
    <row r="68" spans="1:92" x14ac:dyDescent="0.25">
      <c r="A68" s="12" t="s">
        <v>17</v>
      </c>
      <c r="B68" s="12" t="s">
        <v>1942</v>
      </c>
      <c r="C68" s="12" t="s">
        <v>829</v>
      </c>
      <c r="D68" s="12" t="s">
        <v>5015</v>
      </c>
      <c r="E68" s="12" t="s">
        <v>979</v>
      </c>
      <c r="F68" s="12" t="s">
        <v>5016</v>
      </c>
      <c r="G68" s="12" t="s">
        <v>5017</v>
      </c>
      <c r="H68" s="12" t="s">
        <v>228</v>
      </c>
      <c r="I68" s="12" t="s">
        <v>5018</v>
      </c>
      <c r="J68" s="12" t="s">
        <v>5019</v>
      </c>
      <c r="K68" s="12" t="s">
        <v>228</v>
      </c>
      <c r="L68" s="12" t="s">
        <v>5020</v>
      </c>
      <c r="M68" t="s">
        <v>5021</v>
      </c>
      <c r="N68" s="12" t="s">
        <v>5022</v>
      </c>
      <c r="O68" t="s">
        <v>5023</v>
      </c>
      <c r="P68" t="s">
        <v>5024</v>
      </c>
      <c r="Q68" t="s">
        <v>1696</v>
      </c>
      <c r="R68" s="12" t="s">
        <v>5025</v>
      </c>
      <c r="S68" s="12" t="s">
        <v>5026</v>
      </c>
      <c r="T68" s="12" t="s">
        <v>5027</v>
      </c>
      <c r="U68" s="12" t="s">
        <v>5028</v>
      </c>
      <c r="V68" s="12" t="s">
        <v>5029</v>
      </c>
      <c r="W68" s="12" t="s">
        <v>5030</v>
      </c>
      <c r="X68" s="12" t="s">
        <v>5031</v>
      </c>
      <c r="Y68" s="12" t="s">
        <v>5032</v>
      </c>
      <c r="Z68" s="12" t="s">
        <v>5033</v>
      </c>
      <c r="AA68" s="12" t="s">
        <v>5034</v>
      </c>
      <c r="AB68" s="12" t="s">
        <v>5035</v>
      </c>
      <c r="AC68" s="12" t="s">
        <v>5036</v>
      </c>
      <c r="AD68" s="12" t="s">
        <v>5037</v>
      </c>
      <c r="AE68" s="12" t="s">
        <v>5038</v>
      </c>
      <c r="AF68" s="12" t="s">
        <v>5039</v>
      </c>
      <c r="AG68" s="12" t="s">
        <v>5040</v>
      </c>
      <c r="AH68" s="12" t="s">
        <v>5041</v>
      </c>
      <c r="AI68" s="12" t="s">
        <v>5042</v>
      </c>
      <c r="AJ68" s="12" t="s">
        <v>5043</v>
      </c>
      <c r="AK68" s="12" t="s">
        <v>5044</v>
      </c>
      <c r="AL68" s="12" t="s">
        <v>5045</v>
      </c>
      <c r="AM68" s="12" t="s">
        <v>5046</v>
      </c>
      <c r="AN68" s="12" t="s">
        <v>5047</v>
      </c>
      <c r="AO68" s="12" t="s">
        <v>5048</v>
      </c>
      <c r="AP68" s="12" t="s">
        <v>5049</v>
      </c>
      <c r="AQ68" s="12" t="s">
        <v>5050</v>
      </c>
      <c r="AR68" s="12" t="s">
        <v>5051</v>
      </c>
      <c r="AS68" s="12" t="s">
        <v>5052</v>
      </c>
      <c r="AT68" s="12" t="s">
        <v>5053</v>
      </c>
      <c r="AU68" s="12" t="s">
        <v>5054</v>
      </c>
      <c r="AV68" s="12" t="s">
        <v>3716</v>
      </c>
      <c r="AW68" s="12" t="s">
        <v>5055</v>
      </c>
      <c r="AX68" s="12" t="s">
        <v>5056</v>
      </c>
      <c r="AY68" s="12" t="s">
        <v>5057</v>
      </c>
      <c r="AZ68" s="12" t="s">
        <v>5058</v>
      </c>
      <c r="BA68" s="12" t="s">
        <v>5059</v>
      </c>
      <c r="BB68" s="12" t="s">
        <v>713</v>
      </c>
      <c r="BC68" s="12" t="s">
        <v>5060</v>
      </c>
      <c r="BD68" s="12" t="s">
        <v>5061</v>
      </c>
      <c r="BE68" s="12" t="s">
        <v>5062</v>
      </c>
      <c r="BF68" s="12" t="s">
        <v>5063</v>
      </c>
      <c r="BG68" s="12" t="s">
        <v>5064</v>
      </c>
      <c r="BH68" s="12" t="s">
        <v>5065</v>
      </c>
      <c r="BI68" s="12" t="s">
        <v>5066</v>
      </c>
      <c r="BJ68" s="12" t="s">
        <v>5067</v>
      </c>
      <c r="BK68" s="12" t="s">
        <v>5068</v>
      </c>
      <c r="BL68" s="12" t="s">
        <v>5069</v>
      </c>
      <c r="BM68" s="12" t="s">
        <v>5070</v>
      </c>
      <c r="BN68" s="12" t="s">
        <v>2731</v>
      </c>
      <c r="BO68" s="12" t="s">
        <v>2224</v>
      </c>
      <c r="BP68" s="12" t="s">
        <v>5071</v>
      </c>
      <c r="BQ68" t="s">
        <v>5072</v>
      </c>
      <c r="BR68" t="s">
        <v>290</v>
      </c>
      <c r="BS68" s="12" t="s">
        <v>5073</v>
      </c>
      <c r="BT68" t="s">
        <v>5074</v>
      </c>
      <c r="BU68" t="s">
        <v>290</v>
      </c>
      <c r="BV68" s="12" t="s">
        <v>5075</v>
      </c>
      <c r="BW68" t="s">
        <v>5076</v>
      </c>
      <c r="BX68" t="s">
        <v>290</v>
      </c>
      <c r="BY68" s="12" t="s">
        <v>5077</v>
      </c>
      <c r="BZ68" t="s">
        <v>5078</v>
      </c>
      <c r="CA68" s="12" t="s">
        <v>5079</v>
      </c>
      <c r="CB68" s="12" t="s">
        <v>5080</v>
      </c>
      <c r="CC68" s="12" t="s">
        <v>5081</v>
      </c>
      <c r="CD68" s="12" t="s">
        <v>5082</v>
      </c>
      <c r="CE68" s="12" t="s">
        <v>5083</v>
      </c>
      <c r="CF68" s="12" t="s">
        <v>5084</v>
      </c>
      <c r="CG68" s="12" t="s">
        <v>5085</v>
      </c>
      <c r="CH68" s="12" t="s">
        <v>5086</v>
      </c>
      <c r="CI68" s="12" t="s">
        <v>5087</v>
      </c>
      <c r="CJ68" s="12" t="s">
        <v>5088</v>
      </c>
      <c r="CK68" s="12" t="s">
        <v>5089</v>
      </c>
      <c r="CL68" s="12" t="s">
        <v>5090</v>
      </c>
      <c r="CM68" s="12" t="s">
        <v>5091</v>
      </c>
      <c r="CN68" s="12" t="s">
        <v>5092</v>
      </c>
    </row>
    <row r="69" spans="1:92" x14ac:dyDescent="0.25">
      <c r="A69" s="12" t="s">
        <v>448</v>
      </c>
      <c r="B69" s="12" t="s">
        <v>394</v>
      </c>
      <c r="C69" s="12" t="s">
        <v>2831</v>
      </c>
      <c r="D69" s="12" t="s">
        <v>5093</v>
      </c>
      <c r="E69" s="12" t="s">
        <v>397</v>
      </c>
      <c r="F69" s="12" t="s">
        <v>5094</v>
      </c>
      <c r="G69" s="12" t="s">
        <v>5095</v>
      </c>
      <c r="H69" s="12" t="s">
        <v>316</v>
      </c>
      <c r="I69" s="12" t="s">
        <v>5096</v>
      </c>
      <c r="J69" s="12" t="s">
        <v>5097</v>
      </c>
      <c r="K69" s="12" t="s">
        <v>2715</v>
      </c>
      <c r="L69" s="12" t="s">
        <v>5098</v>
      </c>
      <c r="M69" t="s">
        <v>2715</v>
      </c>
      <c r="N69" s="12" t="s">
        <v>555</v>
      </c>
      <c r="O69" t="s">
        <v>4150</v>
      </c>
      <c r="P69" t="s">
        <v>4151</v>
      </c>
      <c r="Q69" t="s">
        <v>577</v>
      </c>
      <c r="R69" s="12" t="s">
        <v>274</v>
      </c>
      <c r="S69" s="12" t="s">
        <v>5099</v>
      </c>
      <c r="T69" s="12" t="s">
        <v>4136</v>
      </c>
      <c r="U69" s="12" t="s">
        <v>5100</v>
      </c>
      <c r="V69" s="12" t="s">
        <v>5101</v>
      </c>
      <c r="W69" s="12" t="s">
        <v>1145</v>
      </c>
      <c r="X69" s="12" t="s">
        <v>5102</v>
      </c>
      <c r="Y69" s="12" t="s">
        <v>5103</v>
      </c>
      <c r="Z69" s="12" t="s">
        <v>5104</v>
      </c>
      <c r="AA69" s="12" t="s">
        <v>316</v>
      </c>
      <c r="AB69" s="12" t="s">
        <v>5105</v>
      </c>
      <c r="AC69" s="12" t="s">
        <v>5106</v>
      </c>
      <c r="AD69" s="12" t="s">
        <v>316</v>
      </c>
      <c r="AE69" s="12" t="s">
        <v>371</v>
      </c>
      <c r="AF69" s="12" t="s">
        <v>372</v>
      </c>
      <c r="AG69" s="12" t="s">
        <v>373</v>
      </c>
      <c r="AH69" s="12" t="s">
        <v>373</v>
      </c>
      <c r="AI69" s="12" t="s">
        <v>371</v>
      </c>
      <c r="AJ69" s="12" t="s">
        <v>372</v>
      </c>
      <c r="AK69" s="12" t="s">
        <v>373</v>
      </c>
      <c r="AL69" s="12" t="s">
        <v>373</v>
      </c>
      <c r="AM69" s="12" t="s">
        <v>371</v>
      </c>
      <c r="AN69" s="12" t="s">
        <v>372</v>
      </c>
      <c r="AO69" s="12" t="s">
        <v>373</v>
      </c>
      <c r="AP69" s="12" t="s">
        <v>373</v>
      </c>
      <c r="AQ69" s="12" t="s">
        <v>371</v>
      </c>
      <c r="AR69" s="12" t="s">
        <v>372</v>
      </c>
      <c r="AS69" s="12" t="s">
        <v>373</v>
      </c>
      <c r="AT69" s="12" t="s">
        <v>373</v>
      </c>
      <c r="AU69" s="12" t="s">
        <v>5107</v>
      </c>
      <c r="AV69" s="12" t="s">
        <v>274</v>
      </c>
      <c r="AW69" s="12" t="s">
        <v>371</v>
      </c>
      <c r="AX69" s="12" t="s">
        <v>372</v>
      </c>
      <c r="AY69" s="12" t="s">
        <v>373</v>
      </c>
      <c r="AZ69" s="12" t="s">
        <v>373</v>
      </c>
      <c r="BA69" s="12" t="s">
        <v>373</v>
      </c>
      <c r="BB69" s="12" t="s">
        <v>373</v>
      </c>
      <c r="BC69" s="12" t="s">
        <v>372</v>
      </c>
      <c r="BD69" s="12" t="s">
        <v>5108</v>
      </c>
      <c r="BE69" s="12" t="s">
        <v>316</v>
      </c>
      <c r="BF69" s="12" t="s">
        <v>2583</v>
      </c>
      <c r="BG69" s="12" t="s">
        <v>5109</v>
      </c>
      <c r="BH69" s="12" t="s">
        <v>371</v>
      </c>
      <c r="BI69" s="12" t="s">
        <v>372</v>
      </c>
      <c r="BJ69" s="12" t="s">
        <v>373</v>
      </c>
      <c r="BK69" s="12" t="s">
        <v>373</v>
      </c>
      <c r="BL69" s="12" t="s">
        <v>371</v>
      </c>
      <c r="BM69" s="12" t="s">
        <v>372</v>
      </c>
      <c r="BN69" s="12" t="s">
        <v>373</v>
      </c>
      <c r="BO69" s="12" t="s">
        <v>373</v>
      </c>
      <c r="BP69" s="12" t="s">
        <v>372</v>
      </c>
      <c r="BQ69" t="s">
        <v>372</v>
      </c>
      <c r="BR69" t="s">
        <v>373</v>
      </c>
      <c r="BS69" s="12" t="s">
        <v>372</v>
      </c>
      <c r="BT69" t="s">
        <v>372</v>
      </c>
      <c r="BU69" t="s">
        <v>373</v>
      </c>
      <c r="BV69" s="12" t="s">
        <v>372</v>
      </c>
      <c r="BW69" t="s">
        <v>372</v>
      </c>
      <c r="BX69" t="s">
        <v>373</v>
      </c>
      <c r="BY69" s="12" t="s">
        <v>5110</v>
      </c>
      <c r="BZ69" t="s">
        <v>372</v>
      </c>
      <c r="CA69" s="12" t="s">
        <v>5111</v>
      </c>
      <c r="CB69" s="12" t="s">
        <v>4182</v>
      </c>
      <c r="CC69" s="12" t="s">
        <v>4154</v>
      </c>
      <c r="CD69" s="12" t="s">
        <v>373</v>
      </c>
      <c r="CE69" s="12" t="s">
        <v>373</v>
      </c>
      <c r="CF69" s="12" t="s">
        <v>5112</v>
      </c>
      <c r="CG69" s="12" t="s">
        <v>4182</v>
      </c>
      <c r="CH69" s="12" t="s">
        <v>5113</v>
      </c>
      <c r="CI69" s="12" t="s">
        <v>5114</v>
      </c>
      <c r="CJ69" s="12" t="s">
        <v>3719</v>
      </c>
      <c r="CK69" s="12" t="s">
        <v>5115</v>
      </c>
      <c r="CL69" s="12" t="s">
        <v>5116</v>
      </c>
      <c r="CM69" s="12" t="s">
        <v>274</v>
      </c>
      <c r="CN69" s="12" t="s">
        <v>1054</v>
      </c>
    </row>
    <row r="70" spans="1:92" x14ac:dyDescent="0.25">
      <c r="A70" s="12" t="s">
        <v>221</v>
      </c>
      <c r="B70" s="12" t="s">
        <v>1942</v>
      </c>
      <c r="C70" s="12" t="s">
        <v>529</v>
      </c>
      <c r="D70" s="12" t="s">
        <v>5117</v>
      </c>
      <c r="E70" s="12" t="s">
        <v>979</v>
      </c>
      <c r="F70" s="12" t="s">
        <v>5118</v>
      </c>
      <c r="G70" s="12" t="s">
        <v>5119</v>
      </c>
      <c r="H70" s="12" t="s">
        <v>274</v>
      </c>
      <c r="I70" s="12" t="s">
        <v>5120</v>
      </c>
      <c r="J70" s="12" t="s">
        <v>5121</v>
      </c>
      <c r="K70" s="12" t="s">
        <v>231</v>
      </c>
      <c r="L70" s="12" t="s">
        <v>5122</v>
      </c>
      <c r="M70" t="s">
        <v>5123</v>
      </c>
      <c r="N70" s="12" t="s">
        <v>5124</v>
      </c>
      <c r="O70" t="s">
        <v>5125</v>
      </c>
      <c r="P70" t="s">
        <v>5126</v>
      </c>
      <c r="Q70" t="s">
        <v>237</v>
      </c>
      <c r="R70" s="12" t="s">
        <v>5127</v>
      </c>
      <c r="S70" s="12" t="s">
        <v>5128</v>
      </c>
      <c r="T70" s="12" t="s">
        <v>5129</v>
      </c>
      <c r="U70" s="12" t="s">
        <v>5130</v>
      </c>
      <c r="V70" s="12" t="s">
        <v>5131</v>
      </c>
      <c r="W70" s="12" t="s">
        <v>5132</v>
      </c>
      <c r="X70" s="12" t="s">
        <v>5133</v>
      </c>
      <c r="Y70" s="12" t="s">
        <v>5134</v>
      </c>
      <c r="Z70" s="12" t="s">
        <v>5135</v>
      </c>
      <c r="AA70" s="12" t="s">
        <v>5136</v>
      </c>
      <c r="AB70" s="12" t="s">
        <v>5137</v>
      </c>
      <c r="AC70" s="12" t="s">
        <v>5138</v>
      </c>
      <c r="AD70" s="12" t="s">
        <v>5139</v>
      </c>
      <c r="AE70" s="12" t="s">
        <v>5140</v>
      </c>
      <c r="AF70" s="12" t="s">
        <v>5141</v>
      </c>
      <c r="AG70" s="12" t="s">
        <v>5142</v>
      </c>
      <c r="AH70" s="12" t="s">
        <v>5143</v>
      </c>
      <c r="AI70" s="12" t="s">
        <v>5144</v>
      </c>
      <c r="AJ70" s="12" t="s">
        <v>5145</v>
      </c>
      <c r="AK70" s="12" t="s">
        <v>5146</v>
      </c>
      <c r="AL70" s="12" t="s">
        <v>370</v>
      </c>
      <c r="AM70" s="12" t="s">
        <v>5147</v>
      </c>
      <c r="AN70" s="12" t="s">
        <v>5148</v>
      </c>
      <c r="AO70" s="12" t="s">
        <v>5149</v>
      </c>
      <c r="AP70" s="12" t="s">
        <v>5150</v>
      </c>
      <c r="AQ70" s="12" t="s">
        <v>5151</v>
      </c>
      <c r="AR70" s="12" t="s">
        <v>5152</v>
      </c>
      <c r="AS70" s="12" t="s">
        <v>5153</v>
      </c>
      <c r="AT70" s="12" t="s">
        <v>5154</v>
      </c>
      <c r="AU70" s="12" t="s">
        <v>5155</v>
      </c>
      <c r="AV70" s="12" t="s">
        <v>268</v>
      </c>
      <c r="AW70" s="12" t="s">
        <v>5156</v>
      </c>
      <c r="AX70" s="12" t="s">
        <v>5157</v>
      </c>
      <c r="AY70" s="12" t="s">
        <v>5158</v>
      </c>
      <c r="AZ70" s="12" t="s">
        <v>5159</v>
      </c>
      <c r="BA70" s="12" t="s">
        <v>5160</v>
      </c>
      <c r="BB70" s="12" t="s">
        <v>274</v>
      </c>
      <c r="BC70" s="12" t="s">
        <v>5161</v>
      </c>
      <c r="BD70" s="12" t="s">
        <v>5162</v>
      </c>
      <c r="BE70" s="12" t="s">
        <v>5163</v>
      </c>
      <c r="BF70" s="12" t="s">
        <v>5164</v>
      </c>
      <c r="BG70" s="12" t="s">
        <v>5165</v>
      </c>
      <c r="BH70" s="12" t="s">
        <v>5166</v>
      </c>
      <c r="BI70" s="12" t="s">
        <v>5167</v>
      </c>
      <c r="BJ70" s="12" t="s">
        <v>5168</v>
      </c>
      <c r="BK70" s="12" t="s">
        <v>5169</v>
      </c>
      <c r="BL70" s="12" t="s">
        <v>5170</v>
      </c>
      <c r="BM70" s="12" t="s">
        <v>5171</v>
      </c>
      <c r="BN70" s="12" t="s">
        <v>5172</v>
      </c>
      <c r="BO70" s="12" t="s">
        <v>5173</v>
      </c>
      <c r="BP70" s="12" t="s">
        <v>5174</v>
      </c>
      <c r="BQ70" t="s">
        <v>5175</v>
      </c>
      <c r="BR70" t="s">
        <v>5176</v>
      </c>
      <c r="BS70" s="12" t="s">
        <v>4451</v>
      </c>
      <c r="BT70" t="s">
        <v>5177</v>
      </c>
      <c r="BU70" t="s">
        <v>5178</v>
      </c>
      <c r="BV70" s="12" t="s">
        <v>4453</v>
      </c>
      <c r="BW70" t="s">
        <v>4454</v>
      </c>
      <c r="BX70" t="s">
        <v>290</v>
      </c>
      <c r="BY70" s="12" t="s">
        <v>5179</v>
      </c>
      <c r="BZ70" t="s">
        <v>5180</v>
      </c>
      <c r="CA70" s="12" t="s">
        <v>5181</v>
      </c>
      <c r="CB70" s="12" t="s">
        <v>5182</v>
      </c>
      <c r="CC70" s="12" t="s">
        <v>5183</v>
      </c>
      <c r="CD70" s="12" t="s">
        <v>5184</v>
      </c>
      <c r="CE70" s="12" t="s">
        <v>5185</v>
      </c>
      <c r="CF70" s="12" t="s">
        <v>5186</v>
      </c>
      <c r="CG70" s="12" t="s">
        <v>5187</v>
      </c>
      <c r="CH70" s="12" t="s">
        <v>5188</v>
      </c>
      <c r="CI70" s="12" t="s">
        <v>5189</v>
      </c>
      <c r="CJ70" s="12" t="s">
        <v>5190</v>
      </c>
      <c r="CK70" s="12" t="s">
        <v>5191</v>
      </c>
      <c r="CL70" s="12" t="s">
        <v>5192</v>
      </c>
      <c r="CM70" s="12" t="s">
        <v>5193</v>
      </c>
      <c r="CN70" s="12" t="s">
        <v>5194</v>
      </c>
    </row>
    <row r="71" spans="1:92" x14ac:dyDescent="0.25">
      <c r="A71" s="12" t="s">
        <v>221</v>
      </c>
      <c r="B71" s="12" t="s">
        <v>310</v>
      </c>
      <c r="C71" s="12" t="s">
        <v>4550</v>
      </c>
      <c r="D71" s="12" t="s">
        <v>5195</v>
      </c>
      <c r="E71" s="12" t="s">
        <v>313</v>
      </c>
      <c r="F71" s="12" t="s">
        <v>5196</v>
      </c>
      <c r="G71" s="12" t="s">
        <v>5197</v>
      </c>
      <c r="H71" s="12" t="s">
        <v>316</v>
      </c>
      <c r="I71" s="12" t="s">
        <v>5198</v>
      </c>
      <c r="J71" s="12" t="s">
        <v>5199</v>
      </c>
      <c r="K71" s="12" t="s">
        <v>2245</v>
      </c>
      <c r="L71" s="12" t="s">
        <v>5200</v>
      </c>
      <c r="M71" t="s">
        <v>5201</v>
      </c>
      <c r="N71" s="12" t="s">
        <v>5202</v>
      </c>
      <c r="O71" t="s">
        <v>4559</v>
      </c>
      <c r="P71" t="s">
        <v>4560</v>
      </c>
      <c r="Q71" t="s">
        <v>1696</v>
      </c>
      <c r="R71" s="12" t="s">
        <v>4561</v>
      </c>
      <c r="S71" s="12" t="s">
        <v>5203</v>
      </c>
      <c r="T71" s="12" t="s">
        <v>2373</v>
      </c>
      <c r="U71" s="12" t="s">
        <v>5204</v>
      </c>
      <c r="V71" s="12" t="s">
        <v>5205</v>
      </c>
      <c r="W71" s="12" t="s">
        <v>5206</v>
      </c>
      <c r="X71" s="12" t="s">
        <v>5207</v>
      </c>
      <c r="Y71" s="12" t="s">
        <v>5208</v>
      </c>
      <c r="Z71" s="12" t="s">
        <v>5209</v>
      </c>
      <c r="AA71" s="12" t="s">
        <v>5210</v>
      </c>
      <c r="AB71" s="12" t="s">
        <v>5211</v>
      </c>
      <c r="AC71" s="12" t="s">
        <v>5212</v>
      </c>
      <c r="AD71" s="12" t="s">
        <v>5213</v>
      </c>
      <c r="AE71" s="12" t="s">
        <v>5214</v>
      </c>
      <c r="AF71" s="12" t="s">
        <v>5215</v>
      </c>
      <c r="AG71" s="12" t="s">
        <v>5216</v>
      </c>
      <c r="AH71" s="12" t="s">
        <v>5217</v>
      </c>
      <c r="AI71" s="12" t="s">
        <v>5218</v>
      </c>
      <c r="AJ71" s="12" t="s">
        <v>5219</v>
      </c>
      <c r="AK71" s="12" t="s">
        <v>5220</v>
      </c>
      <c r="AL71" s="12" t="s">
        <v>5221</v>
      </c>
      <c r="AM71" s="12" t="s">
        <v>5222</v>
      </c>
      <c r="AN71" s="12" t="s">
        <v>5223</v>
      </c>
      <c r="AO71" s="12" t="s">
        <v>5224</v>
      </c>
      <c r="AP71" s="12" t="s">
        <v>5225</v>
      </c>
      <c r="AQ71" s="12" t="s">
        <v>5226</v>
      </c>
      <c r="AR71" s="12" t="s">
        <v>5227</v>
      </c>
      <c r="AS71" s="12" t="s">
        <v>5228</v>
      </c>
      <c r="AT71" s="12" t="s">
        <v>5229</v>
      </c>
      <c r="AU71" s="12" t="s">
        <v>5230</v>
      </c>
      <c r="AV71" s="12" t="s">
        <v>228</v>
      </c>
      <c r="AW71" s="12" t="s">
        <v>5231</v>
      </c>
      <c r="AX71" s="12" t="s">
        <v>5232</v>
      </c>
      <c r="AY71" s="12" t="s">
        <v>5233</v>
      </c>
      <c r="AZ71" s="12" t="s">
        <v>5234</v>
      </c>
      <c r="BA71" s="12" t="s">
        <v>5235</v>
      </c>
      <c r="BB71" s="12" t="s">
        <v>713</v>
      </c>
      <c r="BC71" s="12" t="s">
        <v>5236</v>
      </c>
      <c r="BD71" s="12" t="s">
        <v>5237</v>
      </c>
      <c r="BE71" s="12" t="s">
        <v>5238</v>
      </c>
      <c r="BF71" s="12" t="s">
        <v>5239</v>
      </c>
      <c r="BG71" s="12" t="s">
        <v>5240</v>
      </c>
      <c r="BH71" s="12" t="s">
        <v>5241</v>
      </c>
      <c r="BI71" s="12" t="s">
        <v>5242</v>
      </c>
      <c r="BJ71" s="12" t="s">
        <v>5243</v>
      </c>
      <c r="BK71" s="12" t="s">
        <v>642</v>
      </c>
      <c r="BL71" s="12" t="s">
        <v>371</v>
      </c>
      <c r="BM71" s="12" t="s">
        <v>372</v>
      </c>
      <c r="BN71" s="12" t="s">
        <v>373</v>
      </c>
      <c r="BO71" s="12" t="s">
        <v>373</v>
      </c>
      <c r="BP71" s="12" t="s">
        <v>5244</v>
      </c>
      <c r="BQ71" t="s">
        <v>5245</v>
      </c>
      <c r="BR71" t="s">
        <v>290</v>
      </c>
      <c r="BS71" s="12" t="s">
        <v>5246</v>
      </c>
      <c r="BT71" t="s">
        <v>5247</v>
      </c>
      <c r="BU71" t="s">
        <v>290</v>
      </c>
      <c r="BV71" s="12" t="s">
        <v>5248</v>
      </c>
      <c r="BW71" t="s">
        <v>5249</v>
      </c>
      <c r="BX71" t="s">
        <v>5250</v>
      </c>
      <c r="BY71" s="12" t="s">
        <v>5251</v>
      </c>
      <c r="BZ71" t="s">
        <v>4608</v>
      </c>
      <c r="CA71" s="12" t="s">
        <v>5252</v>
      </c>
      <c r="CB71" s="12" t="s">
        <v>5253</v>
      </c>
      <c r="CC71" s="12" t="s">
        <v>5254</v>
      </c>
      <c r="CD71" s="12" t="s">
        <v>5255</v>
      </c>
      <c r="CE71" s="12" t="s">
        <v>5256</v>
      </c>
      <c r="CF71" s="12" t="s">
        <v>5257</v>
      </c>
      <c r="CG71" s="12" t="s">
        <v>5258</v>
      </c>
      <c r="CH71" s="12" t="s">
        <v>5259</v>
      </c>
      <c r="CI71" s="12" t="s">
        <v>5260</v>
      </c>
      <c r="CJ71" s="12" t="s">
        <v>4617</v>
      </c>
      <c r="CK71" s="12" t="s">
        <v>5261</v>
      </c>
      <c r="CL71" s="12" t="s">
        <v>5262</v>
      </c>
      <c r="CM71" s="12" t="s">
        <v>5263</v>
      </c>
      <c r="CN71" s="12" t="s">
        <v>5264</v>
      </c>
    </row>
    <row r="72" spans="1:92" x14ac:dyDescent="0.25">
      <c r="A72" s="12" t="s">
        <v>17</v>
      </c>
      <c r="B72" s="12" t="s">
        <v>1942</v>
      </c>
      <c r="C72" s="12" t="s">
        <v>1055</v>
      </c>
      <c r="D72" s="12" t="s">
        <v>5265</v>
      </c>
      <c r="E72" s="12" t="s">
        <v>979</v>
      </c>
      <c r="F72" s="12" t="s">
        <v>5266</v>
      </c>
      <c r="G72" s="12" t="s">
        <v>5267</v>
      </c>
      <c r="H72" s="12" t="s">
        <v>456</v>
      </c>
      <c r="I72" s="12" t="s">
        <v>5268</v>
      </c>
      <c r="J72" s="12" t="s">
        <v>5269</v>
      </c>
      <c r="K72" s="12" t="s">
        <v>319</v>
      </c>
      <c r="L72" s="12" t="s">
        <v>5270</v>
      </c>
      <c r="M72" t="s">
        <v>5271</v>
      </c>
      <c r="N72" s="12" t="s">
        <v>5272</v>
      </c>
      <c r="O72" t="s">
        <v>5273</v>
      </c>
      <c r="P72" t="s">
        <v>5274</v>
      </c>
      <c r="Q72" t="s">
        <v>287</v>
      </c>
      <c r="R72" s="12" t="s">
        <v>5275</v>
      </c>
      <c r="S72" s="12" t="s">
        <v>5276</v>
      </c>
      <c r="T72" s="12" t="s">
        <v>5277</v>
      </c>
      <c r="U72" s="12" t="s">
        <v>5278</v>
      </c>
      <c r="V72" s="12" t="s">
        <v>457</v>
      </c>
      <c r="W72" s="12" t="s">
        <v>5279</v>
      </c>
      <c r="X72" s="12" t="s">
        <v>5280</v>
      </c>
      <c r="Y72" s="12" t="s">
        <v>5281</v>
      </c>
      <c r="Z72" s="12" t="s">
        <v>5282</v>
      </c>
      <c r="AA72" s="12" t="s">
        <v>5283</v>
      </c>
      <c r="AB72" s="12" t="s">
        <v>5284</v>
      </c>
      <c r="AC72" s="12" t="s">
        <v>5285</v>
      </c>
      <c r="AD72" s="12" t="s">
        <v>5286</v>
      </c>
      <c r="AE72" s="12" t="s">
        <v>5287</v>
      </c>
      <c r="AF72" s="12" t="s">
        <v>5288</v>
      </c>
      <c r="AG72" s="12" t="s">
        <v>5289</v>
      </c>
      <c r="AH72" s="12" t="s">
        <v>5290</v>
      </c>
      <c r="AI72" s="12" t="s">
        <v>5291</v>
      </c>
      <c r="AJ72" s="12" t="s">
        <v>5292</v>
      </c>
      <c r="AK72" s="12" t="s">
        <v>5293</v>
      </c>
      <c r="AL72" s="12" t="s">
        <v>5294</v>
      </c>
      <c r="AM72" s="12" t="s">
        <v>5295</v>
      </c>
      <c r="AN72" s="12" t="s">
        <v>5296</v>
      </c>
      <c r="AO72" s="12" t="s">
        <v>5297</v>
      </c>
      <c r="AP72" s="12" t="s">
        <v>5298</v>
      </c>
      <c r="AQ72" s="12" t="s">
        <v>5299</v>
      </c>
      <c r="AR72" s="12" t="s">
        <v>5300</v>
      </c>
      <c r="AS72" s="12" t="s">
        <v>5301</v>
      </c>
      <c r="AT72" s="12" t="s">
        <v>5302</v>
      </c>
      <c r="AU72" s="12" t="s">
        <v>5303</v>
      </c>
      <c r="AV72" s="12" t="s">
        <v>1575</v>
      </c>
      <c r="AW72" s="12" t="s">
        <v>5304</v>
      </c>
      <c r="AX72" s="12" t="s">
        <v>5305</v>
      </c>
      <c r="AY72" s="12" t="s">
        <v>5306</v>
      </c>
      <c r="AZ72" s="12" t="s">
        <v>5307</v>
      </c>
      <c r="BA72" s="12" t="s">
        <v>5308</v>
      </c>
      <c r="BB72" s="12" t="s">
        <v>713</v>
      </c>
      <c r="BC72" s="12" t="s">
        <v>5309</v>
      </c>
      <c r="BD72" s="12" t="s">
        <v>5310</v>
      </c>
      <c r="BE72" s="12" t="s">
        <v>5311</v>
      </c>
      <c r="BF72" s="12" t="s">
        <v>5312</v>
      </c>
      <c r="BG72" s="12" t="s">
        <v>5313</v>
      </c>
      <c r="BH72" s="12" t="s">
        <v>5314</v>
      </c>
      <c r="BI72" s="12" t="s">
        <v>5315</v>
      </c>
      <c r="BJ72" s="12" t="s">
        <v>5316</v>
      </c>
      <c r="BK72" s="12" t="s">
        <v>1302</v>
      </c>
      <c r="BL72" s="12" t="s">
        <v>5317</v>
      </c>
      <c r="BM72" s="12" t="s">
        <v>5318</v>
      </c>
      <c r="BN72" s="12" t="s">
        <v>5319</v>
      </c>
      <c r="BO72" s="12" t="s">
        <v>1113</v>
      </c>
      <c r="BP72" s="12" t="s">
        <v>5320</v>
      </c>
      <c r="BQ72" t="s">
        <v>5321</v>
      </c>
      <c r="BR72" t="s">
        <v>290</v>
      </c>
      <c r="BS72" s="12" t="s">
        <v>5322</v>
      </c>
      <c r="BT72" t="s">
        <v>5323</v>
      </c>
      <c r="BU72" t="s">
        <v>290</v>
      </c>
      <c r="BV72" s="12" t="s">
        <v>5324</v>
      </c>
      <c r="BW72" t="s">
        <v>5325</v>
      </c>
      <c r="BX72" t="s">
        <v>290</v>
      </c>
      <c r="BY72" s="12" t="s">
        <v>5326</v>
      </c>
      <c r="BZ72" t="s">
        <v>5327</v>
      </c>
      <c r="CA72" s="12" t="s">
        <v>5328</v>
      </c>
      <c r="CB72" s="12" t="s">
        <v>5329</v>
      </c>
      <c r="CC72" s="12" t="s">
        <v>5330</v>
      </c>
      <c r="CD72" s="12" t="s">
        <v>5331</v>
      </c>
      <c r="CE72" s="12" t="s">
        <v>5332</v>
      </c>
      <c r="CF72" s="12" t="s">
        <v>5333</v>
      </c>
      <c r="CG72" s="12" t="s">
        <v>5334</v>
      </c>
      <c r="CH72" s="12" t="s">
        <v>5335</v>
      </c>
      <c r="CI72" s="12" t="s">
        <v>5336</v>
      </c>
      <c r="CJ72" s="12" t="s">
        <v>5337</v>
      </c>
      <c r="CK72" s="12" t="s">
        <v>5338</v>
      </c>
      <c r="CL72" s="12" t="s">
        <v>5339</v>
      </c>
      <c r="CM72" s="12" t="s">
        <v>5340</v>
      </c>
      <c r="CN72" s="12" t="s">
        <v>5341</v>
      </c>
    </row>
    <row r="73" spans="1:92" x14ac:dyDescent="0.25">
      <c r="A73" s="12" t="s">
        <v>17</v>
      </c>
      <c r="B73" s="12" t="s">
        <v>665</v>
      </c>
      <c r="C73" s="12" t="s">
        <v>5342</v>
      </c>
      <c r="D73" s="12" t="s">
        <v>5343</v>
      </c>
      <c r="E73" s="12" t="s">
        <v>313</v>
      </c>
      <c r="F73" s="12" t="s">
        <v>5344</v>
      </c>
      <c r="G73" s="12" t="s">
        <v>5345</v>
      </c>
      <c r="H73" s="12" t="s">
        <v>268</v>
      </c>
      <c r="I73" s="12" t="s">
        <v>5346</v>
      </c>
      <c r="J73" s="12" t="s">
        <v>5347</v>
      </c>
      <c r="K73" s="12" t="s">
        <v>231</v>
      </c>
      <c r="L73" s="12" t="s">
        <v>5348</v>
      </c>
      <c r="M73" t="s">
        <v>2724</v>
      </c>
      <c r="N73" s="12" t="s">
        <v>5349</v>
      </c>
      <c r="O73" t="s">
        <v>5350</v>
      </c>
      <c r="P73" t="s">
        <v>5351</v>
      </c>
      <c r="Q73" t="s">
        <v>759</v>
      </c>
      <c r="R73" s="12" t="s">
        <v>5352</v>
      </c>
      <c r="S73" s="12" t="s">
        <v>3646</v>
      </c>
      <c r="T73" s="12" t="s">
        <v>5353</v>
      </c>
      <c r="U73" s="12" t="s">
        <v>5354</v>
      </c>
      <c r="V73" s="12" t="s">
        <v>5355</v>
      </c>
      <c r="W73" s="12" t="s">
        <v>5356</v>
      </c>
      <c r="X73" s="12" t="s">
        <v>5357</v>
      </c>
      <c r="Y73" s="12" t="s">
        <v>5358</v>
      </c>
      <c r="Z73" s="12" t="s">
        <v>5359</v>
      </c>
      <c r="AA73" s="12" t="s">
        <v>5360</v>
      </c>
      <c r="AB73" s="12" t="s">
        <v>5361</v>
      </c>
      <c r="AC73" s="12" t="s">
        <v>5362</v>
      </c>
      <c r="AD73" s="12" t="s">
        <v>5363</v>
      </c>
      <c r="AE73" s="12" t="s">
        <v>5364</v>
      </c>
      <c r="AF73" s="12" t="s">
        <v>5365</v>
      </c>
      <c r="AG73" s="12" t="s">
        <v>5366</v>
      </c>
      <c r="AH73" s="12" t="s">
        <v>5367</v>
      </c>
      <c r="AI73" s="12" t="s">
        <v>5368</v>
      </c>
      <c r="AJ73" s="12" t="s">
        <v>5369</v>
      </c>
      <c r="AK73" s="12" t="s">
        <v>5370</v>
      </c>
      <c r="AL73" s="12" t="s">
        <v>5371</v>
      </c>
      <c r="AM73" s="12" t="s">
        <v>5372</v>
      </c>
      <c r="AN73" s="12" t="s">
        <v>5373</v>
      </c>
      <c r="AO73" s="12" t="s">
        <v>5374</v>
      </c>
      <c r="AP73" s="12" t="s">
        <v>5375</v>
      </c>
      <c r="AQ73" s="12" t="s">
        <v>5376</v>
      </c>
      <c r="AR73" s="12" t="s">
        <v>5377</v>
      </c>
      <c r="AS73" s="12" t="s">
        <v>5378</v>
      </c>
      <c r="AT73" s="12" t="s">
        <v>5379</v>
      </c>
      <c r="AU73" s="12" t="s">
        <v>5380</v>
      </c>
      <c r="AV73" s="12" t="s">
        <v>707</v>
      </c>
      <c r="AW73" s="12" t="s">
        <v>5381</v>
      </c>
      <c r="AX73" s="12" t="s">
        <v>5382</v>
      </c>
      <c r="AY73" s="12" t="s">
        <v>5383</v>
      </c>
      <c r="AZ73" s="12" t="s">
        <v>5384</v>
      </c>
      <c r="BA73" s="12" t="s">
        <v>5385</v>
      </c>
      <c r="BB73" s="12" t="s">
        <v>274</v>
      </c>
      <c r="BC73" s="12" t="s">
        <v>5386</v>
      </c>
      <c r="BD73" s="12" t="s">
        <v>5387</v>
      </c>
      <c r="BE73" s="12" t="s">
        <v>5388</v>
      </c>
      <c r="BF73" s="12" t="s">
        <v>5389</v>
      </c>
      <c r="BG73" s="12" t="s">
        <v>5390</v>
      </c>
      <c r="BH73" s="12" t="s">
        <v>5391</v>
      </c>
      <c r="BI73" s="12" t="s">
        <v>5392</v>
      </c>
      <c r="BJ73" s="12" t="s">
        <v>5393</v>
      </c>
      <c r="BK73" s="12" t="s">
        <v>504</v>
      </c>
      <c r="BL73" s="12" t="s">
        <v>5394</v>
      </c>
      <c r="BM73" s="12" t="s">
        <v>5395</v>
      </c>
      <c r="BN73" s="12" t="s">
        <v>5396</v>
      </c>
      <c r="BO73" s="12" t="s">
        <v>460</v>
      </c>
      <c r="BP73" s="12" t="s">
        <v>5397</v>
      </c>
      <c r="BQ73" t="s">
        <v>5398</v>
      </c>
      <c r="BR73" t="s">
        <v>5399</v>
      </c>
      <c r="BS73" s="12" t="s">
        <v>5400</v>
      </c>
      <c r="BT73" t="s">
        <v>5401</v>
      </c>
      <c r="BU73" t="s">
        <v>290</v>
      </c>
      <c r="BV73" s="12" t="s">
        <v>5402</v>
      </c>
      <c r="BW73" t="s">
        <v>5403</v>
      </c>
      <c r="BX73" t="s">
        <v>290</v>
      </c>
      <c r="BY73" s="12" t="s">
        <v>5404</v>
      </c>
      <c r="BZ73" t="s">
        <v>5405</v>
      </c>
      <c r="CA73" s="12" t="s">
        <v>5406</v>
      </c>
      <c r="CB73" s="12" t="s">
        <v>5407</v>
      </c>
      <c r="CC73" s="12" t="s">
        <v>5408</v>
      </c>
      <c r="CD73" s="12" t="s">
        <v>5409</v>
      </c>
      <c r="CE73" s="12" t="s">
        <v>5410</v>
      </c>
      <c r="CF73" s="12" t="s">
        <v>5411</v>
      </c>
      <c r="CG73" s="12" t="s">
        <v>5412</v>
      </c>
      <c r="CH73" s="12" t="s">
        <v>5413</v>
      </c>
      <c r="CI73" s="12" t="s">
        <v>5414</v>
      </c>
      <c r="CJ73" s="12" t="s">
        <v>5415</v>
      </c>
      <c r="CK73" s="12" t="s">
        <v>5416</v>
      </c>
      <c r="CL73" s="12" t="s">
        <v>5417</v>
      </c>
      <c r="CM73" s="12" t="s">
        <v>5418</v>
      </c>
      <c r="CN73" s="12" t="s">
        <v>5419</v>
      </c>
    </row>
    <row r="74" spans="1:92" x14ac:dyDescent="0.25">
      <c r="A74" s="12" t="s">
        <v>221</v>
      </c>
      <c r="B74" s="12" t="s">
        <v>1942</v>
      </c>
      <c r="C74" s="12" t="s">
        <v>2086</v>
      </c>
      <c r="D74" s="12" t="s">
        <v>5420</v>
      </c>
      <c r="E74" s="12" t="s">
        <v>979</v>
      </c>
      <c r="F74" s="12" t="s">
        <v>5421</v>
      </c>
      <c r="G74" s="12" t="s">
        <v>5422</v>
      </c>
      <c r="H74" s="12" t="s">
        <v>456</v>
      </c>
      <c r="I74" s="12" t="s">
        <v>3480</v>
      </c>
      <c r="J74" s="12" t="s">
        <v>5423</v>
      </c>
      <c r="K74" s="12" t="s">
        <v>3716</v>
      </c>
      <c r="L74" s="12" t="s">
        <v>5424</v>
      </c>
      <c r="M74" t="s">
        <v>2094</v>
      </c>
      <c r="N74" s="12" t="s">
        <v>2095</v>
      </c>
      <c r="O74" t="s">
        <v>2096</v>
      </c>
      <c r="P74" t="s">
        <v>2097</v>
      </c>
      <c r="Q74" t="s">
        <v>2098</v>
      </c>
      <c r="R74" s="12" t="s">
        <v>2099</v>
      </c>
      <c r="S74" s="12" t="s">
        <v>5425</v>
      </c>
      <c r="T74" s="12" t="s">
        <v>545</v>
      </c>
      <c r="U74" s="12" t="s">
        <v>545</v>
      </c>
      <c r="V74" s="12" t="s">
        <v>371</v>
      </c>
      <c r="W74" s="12" t="s">
        <v>5426</v>
      </c>
      <c r="X74" s="12" t="s">
        <v>555</v>
      </c>
      <c r="Y74" s="12" t="s">
        <v>5427</v>
      </c>
      <c r="Z74" s="12" t="s">
        <v>5428</v>
      </c>
      <c r="AA74" s="12" t="s">
        <v>5429</v>
      </c>
      <c r="AB74" s="12" t="s">
        <v>5430</v>
      </c>
      <c r="AC74" s="12" t="s">
        <v>5431</v>
      </c>
      <c r="AD74" s="12" t="s">
        <v>5432</v>
      </c>
      <c r="AE74" s="12" t="s">
        <v>5433</v>
      </c>
      <c r="AF74" s="12" t="s">
        <v>5434</v>
      </c>
      <c r="AG74" s="12" t="s">
        <v>5435</v>
      </c>
      <c r="AH74" s="12" t="s">
        <v>2113</v>
      </c>
      <c r="AI74" s="12" t="s">
        <v>5436</v>
      </c>
      <c r="AJ74" s="12" t="s">
        <v>5437</v>
      </c>
      <c r="AK74" s="12" t="s">
        <v>5438</v>
      </c>
      <c r="AL74" s="12" t="s">
        <v>5439</v>
      </c>
      <c r="AM74" s="12" t="s">
        <v>2526</v>
      </c>
      <c r="AN74" s="12" t="s">
        <v>5440</v>
      </c>
      <c r="AO74" s="12" t="s">
        <v>5441</v>
      </c>
      <c r="AP74" s="12" t="s">
        <v>5442</v>
      </c>
      <c r="AQ74" s="12" t="s">
        <v>555</v>
      </c>
      <c r="AR74" s="12" t="s">
        <v>5443</v>
      </c>
      <c r="AS74" s="12" t="s">
        <v>5444</v>
      </c>
      <c r="AT74" s="12" t="s">
        <v>5445</v>
      </c>
      <c r="AU74" s="12" t="s">
        <v>5446</v>
      </c>
      <c r="AV74" s="12" t="s">
        <v>5447</v>
      </c>
      <c r="AW74" s="12" t="s">
        <v>5433</v>
      </c>
      <c r="AX74" s="12" t="s">
        <v>5448</v>
      </c>
      <c r="AY74" s="12" t="s">
        <v>5449</v>
      </c>
      <c r="AZ74" s="12" t="s">
        <v>5450</v>
      </c>
      <c r="BA74" s="12" t="s">
        <v>5451</v>
      </c>
      <c r="BB74" s="12" t="s">
        <v>456</v>
      </c>
      <c r="BC74" s="12" t="s">
        <v>5452</v>
      </c>
      <c r="BD74" s="12" t="s">
        <v>5453</v>
      </c>
      <c r="BE74" s="12" t="s">
        <v>5454</v>
      </c>
      <c r="BF74" s="12" t="s">
        <v>5455</v>
      </c>
      <c r="BG74" s="12" t="s">
        <v>5456</v>
      </c>
      <c r="BH74" s="12" t="s">
        <v>545</v>
      </c>
      <c r="BI74" s="12" t="s">
        <v>5457</v>
      </c>
      <c r="BJ74" s="12" t="s">
        <v>2140</v>
      </c>
      <c r="BK74" s="12" t="s">
        <v>2141</v>
      </c>
      <c r="BL74" s="12" t="s">
        <v>5458</v>
      </c>
      <c r="BM74" s="12" t="s">
        <v>2143</v>
      </c>
      <c r="BN74" s="12" t="s">
        <v>373</v>
      </c>
      <c r="BO74" s="12" t="s">
        <v>373</v>
      </c>
      <c r="BP74" s="12" t="s">
        <v>5459</v>
      </c>
      <c r="BQ74" t="s">
        <v>2145</v>
      </c>
      <c r="BR74" t="s">
        <v>290</v>
      </c>
      <c r="BS74" s="12" t="s">
        <v>5460</v>
      </c>
      <c r="BT74" t="s">
        <v>5461</v>
      </c>
      <c r="BU74" t="s">
        <v>290</v>
      </c>
      <c r="BV74" s="12" t="s">
        <v>5462</v>
      </c>
      <c r="BW74" t="s">
        <v>2149</v>
      </c>
      <c r="BX74" t="s">
        <v>290</v>
      </c>
      <c r="BY74" s="12" t="s">
        <v>5463</v>
      </c>
      <c r="BZ74" t="s">
        <v>2151</v>
      </c>
      <c r="CA74" s="12" t="s">
        <v>5464</v>
      </c>
      <c r="CB74" s="12" t="s">
        <v>5465</v>
      </c>
      <c r="CC74" s="12" t="s">
        <v>5466</v>
      </c>
      <c r="CD74" s="12" t="s">
        <v>5467</v>
      </c>
      <c r="CE74" s="12" t="s">
        <v>5468</v>
      </c>
      <c r="CF74" s="12" t="s">
        <v>5469</v>
      </c>
      <c r="CG74" s="12" t="s">
        <v>5470</v>
      </c>
      <c r="CH74" s="12" t="s">
        <v>5471</v>
      </c>
      <c r="CI74" s="12" t="s">
        <v>5472</v>
      </c>
      <c r="CJ74" s="12" t="s">
        <v>5473</v>
      </c>
      <c r="CK74" s="12" t="s">
        <v>5474</v>
      </c>
      <c r="CL74" s="12" t="s">
        <v>5475</v>
      </c>
      <c r="CM74" s="12" t="s">
        <v>5476</v>
      </c>
      <c r="CN74" s="12" t="s">
        <v>5477</v>
      </c>
    </row>
    <row r="75" spans="1:92" x14ac:dyDescent="0.25">
      <c r="A75" s="12" t="s">
        <v>448</v>
      </c>
      <c r="B75" s="12" t="s">
        <v>310</v>
      </c>
      <c r="C75" s="12" t="s">
        <v>5478</v>
      </c>
      <c r="D75" s="12" t="s">
        <v>5479</v>
      </c>
      <c r="E75" s="12" t="s">
        <v>313</v>
      </c>
      <c r="F75" s="12" t="s">
        <v>5480</v>
      </c>
      <c r="G75" s="12" t="s">
        <v>5480</v>
      </c>
      <c r="H75" s="12" t="s">
        <v>316</v>
      </c>
      <c r="I75" s="12" t="s">
        <v>5481</v>
      </c>
      <c r="J75" s="12" t="s">
        <v>5482</v>
      </c>
      <c r="K75" s="12" t="s">
        <v>228</v>
      </c>
      <c r="L75" s="12" t="s">
        <v>5483</v>
      </c>
      <c r="M75" t="s">
        <v>713</v>
      </c>
      <c r="N75" s="12" t="s">
        <v>2526</v>
      </c>
      <c r="O75" t="s">
        <v>5484</v>
      </c>
      <c r="P75" t="s">
        <v>5485</v>
      </c>
      <c r="Q75" t="s">
        <v>577</v>
      </c>
      <c r="R75" s="12" t="s">
        <v>274</v>
      </c>
      <c r="S75" s="12" t="s">
        <v>413</v>
      </c>
      <c r="T75" s="12" t="s">
        <v>5486</v>
      </c>
      <c r="U75" s="12" t="s">
        <v>5487</v>
      </c>
      <c r="V75" s="12" t="s">
        <v>5488</v>
      </c>
      <c r="W75" s="12" t="s">
        <v>5489</v>
      </c>
      <c r="X75" s="12" t="s">
        <v>2484</v>
      </c>
      <c r="Y75" s="12" t="s">
        <v>5490</v>
      </c>
      <c r="Z75" s="12" t="s">
        <v>5491</v>
      </c>
      <c r="AA75" s="12" t="s">
        <v>274</v>
      </c>
      <c r="AB75" s="12" t="s">
        <v>5492</v>
      </c>
      <c r="AC75" s="12" t="s">
        <v>5493</v>
      </c>
      <c r="AD75" s="12" t="s">
        <v>274</v>
      </c>
      <c r="AE75" s="12" t="s">
        <v>5494</v>
      </c>
      <c r="AF75" s="12" t="s">
        <v>5495</v>
      </c>
      <c r="AG75" s="12" t="s">
        <v>5496</v>
      </c>
      <c r="AH75" s="12" t="s">
        <v>5497</v>
      </c>
      <c r="AI75" s="12" t="s">
        <v>5498</v>
      </c>
      <c r="AJ75" s="12" t="s">
        <v>5499</v>
      </c>
      <c r="AK75" s="12" t="s">
        <v>5500</v>
      </c>
      <c r="AL75" s="12" t="s">
        <v>5499</v>
      </c>
      <c r="AM75" s="12" t="s">
        <v>371</v>
      </c>
      <c r="AN75" s="12" t="s">
        <v>372</v>
      </c>
      <c r="AO75" s="12" t="s">
        <v>373</v>
      </c>
      <c r="AP75" s="12" t="s">
        <v>373</v>
      </c>
      <c r="AQ75" s="12" t="s">
        <v>5501</v>
      </c>
      <c r="AR75" s="12" t="s">
        <v>5502</v>
      </c>
      <c r="AS75" s="12" t="s">
        <v>5503</v>
      </c>
      <c r="AT75" s="12" t="s">
        <v>5504</v>
      </c>
      <c r="AU75" s="12" t="s">
        <v>5505</v>
      </c>
      <c r="AV75" s="12" t="s">
        <v>534</v>
      </c>
      <c r="AW75" s="12" t="s">
        <v>1878</v>
      </c>
      <c r="AX75" s="12" t="s">
        <v>5506</v>
      </c>
      <c r="AY75" s="12" t="s">
        <v>5507</v>
      </c>
      <c r="AZ75" s="12" t="s">
        <v>5508</v>
      </c>
      <c r="BA75" s="12" t="s">
        <v>5509</v>
      </c>
      <c r="BB75" s="12" t="s">
        <v>713</v>
      </c>
      <c r="BC75" s="12" t="s">
        <v>5510</v>
      </c>
      <c r="BD75" s="12" t="s">
        <v>5511</v>
      </c>
      <c r="BE75" s="12" t="s">
        <v>5512</v>
      </c>
      <c r="BF75" s="12" t="s">
        <v>434</v>
      </c>
      <c r="BG75" s="12" t="s">
        <v>5501</v>
      </c>
      <c r="BH75" s="12" t="s">
        <v>544</v>
      </c>
      <c r="BI75" s="12" t="s">
        <v>5513</v>
      </c>
      <c r="BJ75" s="12" t="s">
        <v>5514</v>
      </c>
      <c r="BK75" s="12" t="s">
        <v>5515</v>
      </c>
      <c r="BL75" s="12" t="s">
        <v>5498</v>
      </c>
      <c r="BM75" s="12" t="s">
        <v>506</v>
      </c>
      <c r="BN75" s="12" t="s">
        <v>507</v>
      </c>
      <c r="BO75" s="12" t="s">
        <v>237</v>
      </c>
      <c r="BP75" s="12" t="s">
        <v>372</v>
      </c>
      <c r="BQ75" t="s">
        <v>372</v>
      </c>
      <c r="BR75" t="s">
        <v>373</v>
      </c>
      <c r="BS75" s="12" t="s">
        <v>372</v>
      </c>
      <c r="BT75" t="s">
        <v>372</v>
      </c>
      <c r="BU75" t="s">
        <v>373</v>
      </c>
      <c r="BV75" s="12" t="s">
        <v>372</v>
      </c>
      <c r="BW75" t="s">
        <v>372</v>
      </c>
      <c r="BX75" t="s">
        <v>373</v>
      </c>
      <c r="BY75" s="12" t="s">
        <v>372</v>
      </c>
      <c r="BZ75" t="s">
        <v>372</v>
      </c>
      <c r="CA75" s="12" t="s">
        <v>372</v>
      </c>
      <c r="CB75" s="12" t="s">
        <v>5516</v>
      </c>
      <c r="CC75" s="12" t="s">
        <v>3023</v>
      </c>
      <c r="CD75" s="12" t="s">
        <v>5517</v>
      </c>
      <c r="CE75" s="12" t="s">
        <v>5517</v>
      </c>
      <c r="CF75" s="12" t="s">
        <v>372</v>
      </c>
      <c r="CG75" s="12" t="s">
        <v>5516</v>
      </c>
      <c r="CH75" s="12" t="s">
        <v>5518</v>
      </c>
      <c r="CI75" s="12" t="s">
        <v>5519</v>
      </c>
      <c r="CJ75" s="12" t="s">
        <v>316</v>
      </c>
      <c r="CK75" s="12" t="s">
        <v>5520</v>
      </c>
      <c r="CL75" s="12" t="s">
        <v>5521</v>
      </c>
      <c r="CM75" s="12" t="s">
        <v>5522</v>
      </c>
      <c r="CN75" s="12" t="s">
        <v>5523</v>
      </c>
    </row>
    <row r="76" spans="1:92" x14ac:dyDescent="0.25">
      <c r="A76" s="12" t="s">
        <v>221</v>
      </c>
      <c r="B76" s="12" t="s">
        <v>310</v>
      </c>
      <c r="C76" s="12" t="s">
        <v>748</v>
      </c>
      <c r="D76" s="12" t="s">
        <v>5524</v>
      </c>
      <c r="E76" s="12" t="s">
        <v>313</v>
      </c>
      <c r="F76" s="12" t="s">
        <v>5525</v>
      </c>
      <c r="G76" s="12" t="s">
        <v>5526</v>
      </c>
      <c r="H76" s="12" t="s">
        <v>274</v>
      </c>
      <c r="I76" s="12" t="s">
        <v>5527</v>
      </c>
      <c r="J76" s="12" t="s">
        <v>5528</v>
      </c>
      <c r="K76" s="12" t="s">
        <v>228</v>
      </c>
      <c r="L76" s="12" t="s">
        <v>5529</v>
      </c>
      <c r="M76" t="s">
        <v>5530</v>
      </c>
      <c r="N76" s="12" t="s">
        <v>5531</v>
      </c>
      <c r="O76" t="s">
        <v>757</v>
      </c>
      <c r="P76" t="s">
        <v>758</v>
      </c>
      <c r="Q76" t="s">
        <v>759</v>
      </c>
      <c r="R76" s="12" t="s">
        <v>760</v>
      </c>
      <c r="S76" s="12" t="s">
        <v>5532</v>
      </c>
      <c r="T76" s="12" t="s">
        <v>5533</v>
      </c>
      <c r="U76" s="12" t="s">
        <v>5426</v>
      </c>
      <c r="V76" s="12" t="s">
        <v>5534</v>
      </c>
      <c r="W76" s="12" t="s">
        <v>5535</v>
      </c>
      <c r="X76" s="12" t="s">
        <v>5536</v>
      </c>
      <c r="Y76" s="12" t="s">
        <v>5537</v>
      </c>
      <c r="Z76" s="12" t="s">
        <v>5538</v>
      </c>
      <c r="AA76" s="12" t="s">
        <v>5539</v>
      </c>
      <c r="AB76" s="12" t="s">
        <v>5540</v>
      </c>
      <c r="AC76" s="12" t="s">
        <v>5541</v>
      </c>
      <c r="AD76" s="12" t="s">
        <v>5542</v>
      </c>
      <c r="AE76" s="12" t="s">
        <v>5543</v>
      </c>
      <c r="AF76" s="12" t="s">
        <v>5544</v>
      </c>
      <c r="AG76" s="12" t="s">
        <v>5545</v>
      </c>
      <c r="AH76" s="12" t="s">
        <v>5546</v>
      </c>
      <c r="AI76" s="12" t="s">
        <v>5547</v>
      </c>
      <c r="AJ76" s="12" t="s">
        <v>5548</v>
      </c>
      <c r="AK76" s="12" t="s">
        <v>5549</v>
      </c>
      <c r="AL76" s="12" t="s">
        <v>5550</v>
      </c>
      <c r="AM76" s="12" t="s">
        <v>5551</v>
      </c>
      <c r="AN76" s="12" t="s">
        <v>5552</v>
      </c>
      <c r="AO76" s="12" t="s">
        <v>5553</v>
      </c>
      <c r="AP76" s="12" t="s">
        <v>5554</v>
      </c>
      <c r="AQ76" s="12" t="s">
        <v>5555</v>
      </c>
      <c r="AR76" s="12" t="s">
        <v>5556</v>
      </c>
      <c r="AS76" s="12" t="s">
        <v>5557</v>
      </c>
      <c r="AT76" s="12" t="s">
        <v>5558</v>
      </c>
      <c r="AU76" s="12" t="s">
        <v>5559</v>
      </c>
      <c r="AV76" s="12" t="s">
        <v>268</v>
      </c>
      <c r="AW76" s="12" t="s">
        <v>5560</v>
      </c>
      <c r="AX76" s="12" t="s">
        <v>5561</v>
      </c>
      <c r="AY76" s="12" t="s">
        <v>5562</v>
      </c>
      <c r="AZ76" s="12" t="s">
        <v>5563</v>
      </c>
      <c r="BA76" s="12" t="s">
        <v>5564</v>
      </c>
      <c r="BB76" s="12" t="s">
        <v>713</v>
      </c>
      <c r="BC76" s="12" t="s">
        <v>5565</v>
      </c>
      <c r="BD76" s="12" t="s">
        <v>5566</v>
      </c>
      <c r="BE76" s="12" t="s">
        <v>5567</v>
      </c>
      <c r="BF76" s="12" t="s">
        <v>5568</v>
      </c>
      <c r="BG76" s="12" t="s">
        <v>5569</v>
      </c>
      <c r="BH76" s="12" t="s">
        <v>5570</v>
      </c>
      <c r="BI76" s="12" t="s">
        <v>5571</v>
      </c>
      <c r="BJ76" s="12" t="s">
        <v>5572</v>
      </c>
      <c r="BK76" s="12" t="s">
        <v>5573</v>
      </c>
      <c r="BL76" s="12" t="s">
        <v>5574</v>
      </c>
      <c r="BM76" s="12" t="s">
        <v>5575</v>
      </c>
      <c r="BN76" s="12" t="s">
        <v>5576</v>
      </c>
      <c r="BO76" s="12" t="s">
        <v>5577</v>
      </c>
      <c r="BP76" s="12" t="s">
        <v>5578</v>
      </c>
      <c r="BQ76" t="s">
        <v>5579</v>
      </c>
      <c r="BR76" t="s">
        <v>5580</v>
      </c>
      <c r="BS76" s="12" t="s">
        <v>5581</v>
      </c>
      <c r="BT76" t="s">
        <v>5582</v>
      </c>
      <c r="BU76" t="s">
        <v>290</v>
      </c>
      <c r="BV76" s="12" t="s">
        <v>5583</v>
      </c>
      <c r="BW76" t="s">
        <v>813</v>
      </c>
      <c r="BX76" t="s">
        <v>290</v>
      </c>
      <c r="BY76" s="12" t="s">
        <v>5584</v>
      </c>
      <c r="BZ76" t="s">
        <v>5585</v>
      </c>
      <c r="CA76" s="12" t="s">
        <v>5586</v>
      </c>
      <c r="CB76" s="12" t="s">
        <v>5587</v>
      </c>
      <c r="CC76" s="12" t="s">
        <v>5588</v>
      </c>
      <c r="CD76" s="12" t="s">
        <v>5589</v>
      </c>
      <c r="CE76" s="12" t="s">
        <v>5590</v>
      </c>
      <c r="CF76" s="12" t="s">
        <v>5591</v>
      </c>
      <c r="CG76" s="12" t="s">
        <v>5592</v>
      </c>
      <c r="CH76" s="12" t="s">
        <v>5593</v>
      </c>
      <c r="CI76" s="12" t="s">
        <v>5594</v>
      </c>
      <c r="CJ76" s="12" t="s">
        <v>5595</v>
      </c>
      <c r="CK76" s="12" t="s">
        <v>5596</v>
      </c>
      <c r="CL76" s="12" t="s">
        <v>5597</v>
      </c>
      <c r="CM76" s="12" t="s">
        <v>5598</v>
      </c>
      <c r="CN76" s="12" t="s">
        <v>5599</v>
      </c>
    </row>
    <row r="77" spans="1:92" x14ac:dyDescent="0.25">
      <c r="A77" s="12" t="s">
        <v>221</v>
      </c>
      <c r="B77" s="12" t="s">
        <v>310</v>
      </c>
      <c r="C77" s="12" t="s">
        <v>5600</v>
      </c>
      <c r="D77" s="12" t="s">
        <v>5601</v>
      </c>
      <c r="E77" s="12" t="s">
        <v>313</v>
      </c>
      <c r="F77" s="12" t="s">
        <v>5602</v>
      </c>
      <c r="G77" s="12" t="s">
        <v>5603</v>
      </c>
      <c r="H77" s="12" t="s">
        <v>316</v>
      </c>
      <c r="I77" s="12" t="s">
        <v>1878</v>
      </c>
      <c r="J77" s="12" t="s">
        <v>5604</v>
      </c>
      <c r="K77" s="12" t="s">
        <v>5605</v>
      </c>
      <c r="L77" s="12" t="s">
        <v>5254</v>
      </c>
      <c r="M77" t="s">
        <v>4628</v>
      </c>
      <c r="N77" s="12" t="s">
        <v>5606</v>
      </c>
      <c r="O77" t="s">
        <v>5607</v>
      </c>
      <c r="P77" t="s">
        <v>5608</v>
      </c>
      <c r="Q77" t="s">
        <v>5609</v>
      </c>
      <c r="R77" s="12" t="s">
        <v>5610</v>
      </c>
      <c r="S77" s="12" t="s">
        <v>5611</v>
      </c>
      <c r="T77" s="12" t="s">
        <v>5612</v>
      </c>
      <c r="U77" s="12" t="s">
        <v>5613</v>
      </c>
      <c r="V77" s="12" t="s">
        <v>5614</v>
      </c>
      <c r="W77" s="12" t="s">
        <v>5615</v>
      </c>
      <c r="X77" s="12" t="s">
        <v>5616</v>
      </c>
      <c r="Y77" s="12" t="s">
        <v>5617</v>
      </c>
      <c r="Z77" s="12" t="s">
        <v>5618</v>
      </c>
      <c r="AA77" s="12" t="s">
        <v>5619</v>
      </c>
      <c r="AB77" s="12" t="s">
        <v>5620</v>
      </c>
      <c r="AC77" s="12" t="s">
        <v>5621</v>
      </c>
      <c r="AD77" s="12" t="s">
        <v>5622</v>
      </c>
      <c r="AE77" s="12" t="s">
        <v>5623</v>
      </c>
      <c r="AF77" s="12" t="s">
        <v>5624</v>
      </c>
      <c r="AG77" s="12" t="s">
        <v>5625</v>
      </c>
      <c r="AH77" s="12" t="s">
        <v>5626</v>
      </c>
      <c r="AI77" s="12" t="s">
        <v>5627</v>
      </c>
      <c r="AJ77" s="12" t="s">
        <v>5628</v>
      </c>
      <c r="AK77" s="12" t="s">
        <v>5629</v>
      </c>
      <c r="AL77" s="12" t="s">
        <v>615</v>
      </c>
      <c r="AM77" s="12" t="s">
        <v>5630</v>
      </c>
      <c r="AN77" s="12" t="s">
        <v>5631</v>
      </c>
      <c r="AO77" s="12" t="s">
        <v>5632</v>
      </c>
      <c r="AP77" s="12" t="s">
        <v>5633</v>
      </c>
      <c r="AQ77" s="12" t="s">
        <v>5634</v>
      </c>
      <c r="AR77" s="12" t="s">
        <v>5635</v>
      </c>
      <c r="AS77" s="12" t="s">
        <v>5636</v>
      </c>
      <c r="AT77" s="12" t="s">
        <v>5637</v>
      </c>
      <c r="AU77" s="12" t="s">
        <v>5638</v>
      </c>
      <c r="AV77" s="12" t="s">
        <v>707</v>
      </c>
      <c r="AW77" s="12" t="s">
        <v>5639</v>
      </c>
      <c r="AX77" s="12" t="s">
        <v>5640</v>
      </c>
      <c r="AY77" s="12" t="s">
        <v>5641</v>
      </c>
      <c r="AZ77" s="12" t="s">
        <v>5642</v>
      </c>
      <c r="BA77" s="12" t="s">
        <v>5643</v>
      </c>
      <c r="BB77" s="12" t="s">
        <v>274</v>
      </c>
      <c r="BC77" s="12" t="s">
        <v>5644</v>
      </c>
      <c r="BD77" s="12" t="s">
        <v>5645</v>
      </c>
      <c r="BE77" s="12" t="s">
        <v>5646</v>
      </c>
      <c r="BF77" s="12" t="s">
        <v>5647</v>
      </c>
      <c r="BG77" s="12" t="s">
        <v>5648</v>
      </c>
      <c r="BH77" s="12" t="s">
        <v>5630</v>
      </c>
      <c r="BI77" s="12" t="s">
        <v>5649</v>
      </c>
      <c r="BJ77" s="12" t="s">
        <v>5650</v>
      </c>
      <c r="BK77" s="12" t="s">
        <v>5651</v>
      </c>
      <c r="BL77" s="12" t="s">
        <v>5652</v>
      </c>
      <c r="BM77" s="12" t="s">
        <v>5653</v>
      </c>
      <c r="BN77" s="12" t="s">
        <v>5654</v>
      </c>
      <c r="BO77" s="12" t="s">
        <v>5655</v>
      </c>
      <c r="BP77" s="12" t="s">
        <v>5656</v>
      </c>
      <c r="BQ77" t="s">
        <v>5657</v>
      </c>
      <c r="BR77" t="s">
        <v>290</v>
      </c>
      <c r="BS77" s="12" t="s">
        <v>5658</v>
      </c>
      <c r="BT77" t="s">
        <v>5659</v>
      </c>
      <c r="BU77" t="s">
        <v>290</v>
      </c>
      <c r="BV77" s="12" t="s">
        <v>5660</v>
      </c>
      <c r="BW77" t="s">
        <v>5661</v>
      </c>
      <c r="BX77" t="s">
        <v>290</v>
      </c>
      <c r="BY77" s="12" t="s">
        <v>5662</v>
      </c>
      <c r="BZ77" t="s">
        <v>5663</v>
      </c>
      <c r="CA77" s="12" t="s">
        <v>5664</v>
      </c>
      <c r="CB77" s="12" t="s">
        <v>5665</v>
      </c>
      <c r="CC77" s="12" t="s">
        <v>5666</v>
      </c>
      <c r="CD77" s="12" t="s">
        <v>5667</v>
      </c>
      <c r="CE77" s="12" t="s">
        <v>5668</v>
      </c>
      <c r="CF77" s="12" t="s">
        <v>5669</v>
      </c>
      <c r="CG77" s="12" t="s">
        <v>5670</v>
      </c>
      <c r="CH77" s="12" t="s">
        <v>5671</v>
      </c>
      <c r="CI77" s="12" t="s">
        <v>5672</v>
      </c>
      <c r="CJ77" s="12" t="s">
        <v>5673</v>
      </c>
      <c r="CK77" s="12" t="s">
        <v>5674</v>
      </c>
      <c r="CL77" s="12" t="s">
        <v>5675</v>
      </c>
      <c r="CM77" s="12" t="s">
        <v>5676</v>
      </c>
      <c r="CN77" s="12" t="s">
        <v>5677</v>
      </c>
    </row>
    <row r="78" spans="1:92" x14ac:dyDescent="0.25">
      <c r="A78" s="12" t="s">
        <v>448</v>
      </c>
      <c r="B78" s="12" t="s">
        <v>977</v>
      </c>
      <c r="C78" s="12" t="s">
        <v>2166</v>
      </c>
      <c r="D78" s="12" t="s">
        <v>5678</v>
      </c>
      <c r="E78" s="12" t="s">
        <v>979</v>
      </c>
      <c r="F78" s="12" t="s">
        <v>5679</v>
      </c>
      <c r="G78" s="12" t="s">
        <v>5680</v>
      </c>
      <c r="H78" s="12" t="s">
        <v>316</v>
      </c>
      <c r="I78" s="12" t="s">
        <v>371</v>
      </c>
      <c r="J78" s="12" t="s">
        <v>5681</v>
      </c>
      <c r="K78" s="12" t="s">
        <v>319</v>
      </c>
      <c r="L78" s="12" t="s">
        <v>5682</v>
      </c>
      <c r="M78" t="s">
        <v>713</v>
      </c>
      <c r="N78" s="12" t="s">
        <v>371</v>
      </c>
      <c r="O78" t="s">
        <v>373</v>
      </c>
      <c r="P78" t="s">
        <v>373</v>
      </c>
      <c r="Q78" t="s">
        <v>373</v>
      </c>
      <c r="R78" s="12" t="s">
        <v>373</v>
      </c>
      <c r="S78" s="12" t="s">
        <v>5683</v>
      </c>
      <c r="T78" s="12" t="s">
        <v>5684</v>
      </c>
      <c r="U78" s="12" t="s">
        <v>5684</v>
      </c>
      <c r="V78" s="12" t="s">
        <v>4268</v>
      </c>
      <c r="W78" s="12" t="s">
        <v>2102</v>
      </c>
      <c r="X78" s="12" t="s">
        <v>5685</v>
      </c>
      <c r="Y78" s="12" t="s">
        <v>5686</v>
      </c>
      <c r="Z78" s="12" t="s">
        <v>5687</v>
      </c>
      <c r="AA78" s="12" t="s">
        <v>5688</v>
      </c>
      <c r="AB78" s="12" t="s">
        <v>5689</v>
      </c>
      <c r="AC78" s="12" t="s">
        <v>5690</v>
      </c>
      <c r="AD78" s="12" t="s">
        <v>5691</v>
      </c>
      <c r="AE78" s="12" t="s">
        <v>2552</v>
      </c>
      <c r="AF78" s="12" t="s">
        <v>5692</v>
      </c>
      <c r="AG78" s="12" t="s">
        <v>5693</v>
      </c>
      <c r="AH78" s="12" t="s">
        <v>5694</v>
      </c>
      <c r="AI78" s="12" t="s">
        <v>5695</v>
      </c>
      <c r="AJ78" s="12" t="s">
        <v>5696</v>
      </c>
      <c r="AK78" s="12" t="s">
        <v>5697</v>
      </c>
      <c r="AL78" s="12" t="s">
        <v>5698</v>
      </c>
      <c r="AM78" s="12" t="s">
        <v>5684</v>
      </c>
      <c r="AN78" s="12" t="s">
        <v>5699</v>
      </c>
      <c r="AO78" s="12" t="s">
        <v>5700</v>
      </c>
      <c r="AP78" s="12" t="s">
        <v>5701</v>
      </c>
      <c r="AQ78" s="12" t="s">
        <v>555</v>
      </c>
      <c r="AR78" s="12" t="s">
        <v>5702</v>
      </c>
      <c r="AS78" s="12" t="s">
        <v>5703</v>
      </c>
      <c r="AT78" s="12" t="s">
        <v>5704</v>
      </c>
      <c r="AU78" s="12" t="s">
        <v>5705</v>
      </c>
      <c r="AV78" s="12" t="s">
        <v>228</v>
      </c>
      <c r="AW78" s="12" t="s">
        <v>5706</v>
      </c>
      <c r="AX78" s="12" t="s">
        <v>5707</v>
      </c>
      <c r="AY78" s="12" t="s">
        <v>5708</v>
      </c>
      <c r="AZ78" s="12" t="s">
        <v>5709</v>
      </c>
      <c r="BA78" s="12" t="s">
        <v>5710</v>
      </c>
      <c r="BB78" s="12" t="s">
        <v>274</v>
      </c>
      <c r="BC78" s="12" t="s">
        <v>5711</v>
      </c>
      <c r="BD78" s="12" t="s">
        <v>5712</v>
      </c>
      <c r="BE78" s="12" t="s">
        <v>5713</v>
      </c>
      <c r="BF78" s="12" t="s">
        <v>1132</v>
      </c>
      <c r="BG78" s="12" t="s">
        <v>5714</v>
      </c>
      <c r="BH78" s="12" t="s">
        <v>5715</v>
      </c>
      <c r="BI78" s="12" t="s">
        <v>5716</v>
      </c>
      <c r="BJ78" s="12" t="s">
        <v>5717</v>
      </c>
      <c r="BK78" s="12" t="s">
        <v>5718</v>
      </c>
      <c r="BL78" s="12" t="s">
        <v>2598</v>
      </c>
      <c r="BM78" s="12" t="s">
        <v>4238</v>
      </c>
      <c r="BN78" s="12" t="s">
        <v>4239</v>
      </c>
      <c r="BO78" s="12" t="s">
        <v>4240</v>
      </c>
      <c r="BP78" s="12" t="s">
        <v>373</v>
      </c>
      <c r="BQ78" t="s">
        <v>5719</v>
      </c>
      <c r="BR78" t="s">
        <v>290</v>
      </c>
      <c r="BS78" s="12" t="s">
        <v>373</v>
      </c>
      <c r="BT78" t="s">
        <v>5720</v>
      </c>
      <c r="BU78" t="s">
        <v>290</v>
      </c>
      <c r="BV78" s="12" t="s">
        <v>373</v>
      </c>
      <c r="BW78" t="s">
        <v>5721</v>
      </c>
      <c r="BX78" t="s">
        <v>290</v>
      </c>
      <c r="BY78" s="12" t="s">
        <v>373</v>
      </c>
      <c r="BZ78" t="s">
        <v>5722</v>
      </c>
      <c r="CA78" s="12" t="s">
        <v>373</v>
      </c>
      <c r="CB78" s="12" t="s">
        <v>5723</v>
      </c>
      <c r="CC78" s="12" t="s">
        <v>5724</v>
      </c>
      <c r="CD78" s="12" t="s">
        <v>5725</v>
      </c>
      <c r="CE78" s="12" t="s">
        <v>5726</v>
      </c>
      <c r="CF78" s="12" t="s">
        <v>373</v>
      </c>
      <c r="CG78" s="12" t="s">
        <v>5727</v>
      </c>
      <c r="CH78" s="12" t="s">
        <v>5728</v>
      </c>
      <c r="CI78" s="12" t="s">
        <v>5729</v>
      </c>
      <c r="CJ78" s="12" t="s">
        <v>5730</v>
      </c>
      <c r="CK78" s="12" t="s">
        <v>5731</v>
      </c>
      <c r="CL78" s="12" t="s">
        <v>5732</v>
      </c>
      <c r="CM78" s="12" t="s">
        <v>5733</v>
      </c>
      <c r="CN78" s="12" t="s">
        <v>5734</v>
      </c>
    </row>
    <row r="79" spans="1:92" x14ac:dyDescent="0.25">
      <c r="A79" s="12" t="s">
        <v>221</v>
      </c>
      <c r="B79" s="12" t="s">
        <v>582</v>
      </c>
      <c r="C79" s="12" t="s">
        <v>5735</v>
      </c>
      <c r="D79" s="12" t="s">
        <v>5736</v>
      </c>
      <c r="E79" s="12" t="s">
        <v>397</v>
      </c>
      <c r="F79" s="12" t="s">
        <v>5737</v>
      </c>
      <c r="G79" s="12" t="s">
        <v>5738</v>
      </c>
      <c r="H79" s="12" t="s">
        <v>268</v>
      </c>
      <c r="I79" s="12" t="s">
        <v>5739</v>
      </c>
      <c r="J79" s="12" t="s">
        <v>5740</v>
      </c>
      <c r="K79" s="12" t="s">
        <v>2092</v>
      </c>
      <c r="L79" s="12" t="s">
        <v>5741</v>
      </c>
      <c r="M79" t="s">
        <v>5742</v>
      </c>
      <c r="N79" s="12" t="s">
        <v>5743</v>
      </c>
      <c r="O79" t="s">
        <v>5744</v>
      </c>
      <c r="P79" t="s">
        <v>5745</v>
      </c>
      <c r="Q79" t="s">
        <v>1065</v>
      </c>
      <c r="R79" s="12" t="s">
        <v>5746</v>
      </c>
      <c r="S79" s="12" t="s">
        <v>5747</v>
      </c>
      <c r="T79" s="12" t="s">
        <v>5748</v>
      </c>
      <c r="U79" s="12" t="s">
        <v>5749</v>
      </c>
      <c r="V79" s="12" t="s">
        <v>532</v>
      </c>
      <c r="W79" s="12" t="s">
        <v>5750</v>
      </c>
      <c r="X79" s="12" t="s">
        <v>5751</v>
      </c>
      <c r="Y79" s="12" t="s">
        <v>5752</v>
      </c>
      <c r="Z79" s="12" t="s">
        <v>5753</v>
      </c>
      <c r="AA79" s="12" t="s">
        <v>5754</v>
      </c>
      <c r="AB79" s="12" t="s">
        <v>5755</v>
      </c>
      <c r="AC79" s="12" t="s">
        <v>5756</v>
      </c>
      <c r="AD79" s="12" t="s">
        <v>5757</v>
      </c>
      <c r="AE79" s="12" t="s">
        <v>5758</v>
      </c>
      <c r="AF79" s="12" t="s">
        <v>5759</v>
      </c>
      <c r="AG79" s="12" t="s">
        <v>5760</v>
      </c>
      <c r="AH79" s="12" t="s">
        <v>5761</v>
      </c>
      <c r="AI79" s="12" t="s">
        <v>5762</v>
      </c>
      <c r="AJ79" s="12" t="s">
        <v>5763</v>
      </c>
      <c r="AK79" s="12" t="s">
        <v>5764</v>
      </c>
      <c r="AL79" s="12" t="s">
        <v>5765</v>
      </c>
      <c r="AM79" s="12" t="s">
        <v>5766</v>
      </c>
      <c r="AN79" s="12" t="s">
        <v>5767</v>
      </c>
      <c r="AO79" s="12" t="s">
        <v>5768</v>
      </c>
      <c r="AP79" s="12" t="s">
        <v>5769</v>
      </c>
      <c r="AQ79" s="12" t="s">
        <v>555</v>
      </c>
      <c r="AR79" s="12" t="s">
        <v>5770</v>
      </c>
      <c r="AS79" s="12" t="s">
        <v>5771</v>
      </c>
      <c r="AT79" s="12" t="s">
        <v>5772</v>
      </c>
      <c r="AU79" s="12" t="s">
        <v>5773</v>
      </c>
      <c r="AV79" s="12" t="s">
        <v>5774</v>
      </c>
      <c r="AW79" s="12" t="s">
        <v>5775</v>
      </c>
      <c r="AX79" s="12" t="s">
        <v>5776</v>
      </c>
      <c r="AY79" s="12" t="s">
        <v>5777</v>
      </c>
      <c r="AZ79" s="12" t="s">
        <v>5778</v>
      </c>
      <c r="BA79" s="12" t="s">
        <v>5779</v>
      </c>
      <c r="BB79" s="12" t="s">
        <v>456</v>
      </c>
      <c r="BC79" s="12" t="s">
        <v>5780</v>
      </c>
      <c r="BD79" s="12" t="s">
        <v>5781</v>
      </c>
      <c r="BE79" s="12" t="s">
        <v>5782</v>
      </c>
      <c r="BF79" s="12" t="s">
        <v>5783</v>
      </c>
      <c r="BG79" s="12" t="s">
        <v>5784</v>
      </c>
      <c r="BH79" s="12" t="s">
        <v>5785</v>
      </c>
      <c r="BI79" s="12" t="s">
        <v>5786</v>
      </c>
      <c r="BJ79" s="12" t="s">
        <v>5787</v>
      </c>
      <c r="BK79" s="12" t="s">
        <v>2224</v>
      </c>
      <c r="BL79" s="12" t="s">
        <v>5788</v>
      </c>
      <c r="BM79" s="12" t="s">
        <v>5789</v>
      </c>
      <c r="BN79" s="12" t="s">
        <v>5790</v>
      </c>
      <c r="BO79" s="12" t="s">
        <v>2224</v>
      </c>
      <c r="BP79" s="12" t="s">
        <v>5791</v>
      </c>
      <c r="BQ79" t="s">
        <v>5792</v>
      </c>
      <c r="BR79" t="s">
        <v>290</v>
      </c>
      <c r="BS79" s="12" t="s">
        <v>5793</v>
      </c>
      <c r="BT79" t="s">
        <v>5794</v>
      </c>
      <c r="BU79" t="s">
        <v>290</v>
      </c>
      <c r="BV79" s="12" t="s">
        <v>5795</v>
      </c>
      <c r="BW79" t="s">
        <v>5796</v>
      </c>
      <c r="BX79" t="s">
        <v>5250</v>
      </c>
      <c r="BY79" s="12" t="s">
        <v>5797</v>
      </c>
      <c r="BZ79" t="s">
        <v>5798</v>
      </c>
      <c r="CA79" s="12" t="s">
        <v>5799</v>
      </c>
      <c r="CB79" s="12" t="s">
        <v>5800</v>
      </c>
      <c r="CC79" s="12" t="s">
        <v>5801</v>
      </c>
      <c r="CD79" s="12" t="s">
        <v>5802</v>
      </c>
      <c r="CE79" s="12" t="s">
        <v>3256</v>
      </c>
      <c r="CF79" s="12" t="s">
        <v>5803</v>
      </c>
      <c r="CG79" s="12" t="s">
        <v>5804</v>
      </c>
      <c r="CH79" s="12" t="s">
        <v>5805</v>
      </c>
      <c r="CI79" s="12" t="s">
        <v>5806</v>
      </c>
      <c r="CJ79" s="12" t="s">
        <v>5807</v>
      </c>
      <c r="CK79" s="12" t="s">
        <v>5808</v>
      </c>
      <c r="CL79" s="12" t="s">
        <v>5809</v>
      </c>
      <c r="CM79" s="12" t="s">
        <v>5810</v>
      </c>
      <c r="CN79" s="12" t="s">
        <v>5811</v>
      </c>
    </row>
    <row r="80" spans="1:92" x14ac:dyDescent="0.25">
      <c r="A80" s="12" t="s">
        <v>17</v>
      </c>
      <c r="B80" s="12" t="s">
        <v>394</v>
      </c>
      <c r="C80" s="12" t="s">
        <v>1487</v>
      </c>
      <c r="D80" s="12" t="s">
        <v>5812</v>
      </c>
      <c r="E80" s="12" t="s">
        <v>397</v>
      </c>
      <c r="F80" s="12" t="s">
        <v>5813</v>
      </c>
      <c r="G80" s="12" t="s">
        <v>5814</v>
      </c>
      <c r="H80" s="12" t="s">
        <v>2715</v>
      </c>
      <c r="I80" s="12" t="s">
        <v>5815</v>
      </c>
      <c r="J80" s="12" t="s">
        <v>5816</v>
      </c>
      <c r="K80" s="12" t="s">
        <v>228</v>
      </c>
      <c r="L80" s="12" t="s">
        <v>5817</v>
      </c>
      <c r="M80" t="s">
        <v>5818</v>
      </c>
      <c r="N80" s="12" t="s">
        <v>5819</v>
      </c>
      <c r="O80" t="s">
        <v>5820</v>
      </c>
      <c r="P80" t="s">
        <v>5821</v>
      </c>
      <c r="Q80" t="s">
        <v>1696</v>
      </c>
      <c r="R80" s="12" t="s">
        <v>5822</v>
      </c>
      <c r="S80" s="12" t="s">
        <v>5823</v>
      </c>
      <c r="T80" s="12" t="s">
        <v>5824</v>
      </c>
      <c r="U80" s="12" t="s">
        <v>5825</v>
      </c>
      <c r="V80" s="12" t="s">
        <v>5826</v>
      </c>
      <c r="W80" s="12" t="s">
        <v>5827</v>
      </c>
      <c r="X80" s="12" t="s">
        <v>5828</v>
      </c>
      <c r="Y80" s="12" t="s">
        <v>5829</v>
      </c>
      <c r="Z80" s="12" t="s">
        <v>5830</v>
      </c>
      <c r="AA80" s="12" t="s">
        <v>1696</v>
      </c>
      <c r="AB80" s="12" t="s">
        <v>5831</v>
      </c>
      <c r="AC80" s="12" t="s">
        <v>5832</v>
      </c>
      <c r="AD80" s="12" t="s">
        <v>5833</v>
      </c>
      <c r="AE80" s="12" t="s">
        <v>5834</v>
      </c>
      <c r="AF80" s="12" t="s">
        <v>5835</v>
      </c>
      <c r="AG80" s="12" t="s">
        <v>5836</v>
      </c>
      <c r="AH80" s="12" t="s">
        <v>5837</v>
      </c>
      <c r="AI80" s="12" t="s">
        <v>5838</v>
      </c>
      <c r="AJ80" s="12" t="s">
        <v>5839</v>
      </c>
      <c r="AK80" s="12" t="s">
        <v>5840</v>
      </c>
      <c r="AL80" s="12" t="s">
        <v>5841</v>
      </c>
      <c r="AM80" s="12" t="s">
        <v>5842</v>
      </c>
      <c r="AN80" s="12" t="s">
        <v>5843</v>
      </c>
      <c r="AO80" s="12" t="s">
        <v>5844</v>
      </c>
      <c r="AP80" s="12" t="s">
        <v>5845</v>
      </c>
      <c r="AQ80" s="12" t="s">
        <v>5846</v>
      </c>
      <c r="AR80" s="12" t="s">
        <v>5847</v>
      </c>
      <c r="AS80" s="12" t="s">
        <v>5848</v>
      </c>
      <c r="AT80" s="12" t="s">
        <v>5849</v>
      </c>
      <c r="AU80" s="12" t="s">
        <v>5850</v>
      </c>
      <c r="AV80" s="12" t="s">
        <v>2245</v>
      </c>
      <c r="AW80" s="12" t="s">
        <v>5851</v>
      </c>
      <c r="AX80" s="12" t="s">
        <v>5852</v>
      </c>
      <c r="AY80" s="12" t="s">
        <v>5853</v>
      </c>
      <c r="AZ80" s="12" t="s">
        <v>5854</v>
      </c>
      <c r="BA80" s="12" t="s">
        <v>5855</v>
      </c>
      <c r="BB80" s="12" t="s">
        <v>713</v>
      </c>
      <c r="BC80" s="12" t="s">
        <v>5856</v>
      </c>
      <c r="BD80" s="12" t="s">
        <v>5857</v>
      </c>
      <c r="BE80" s="12" t="s">
        <v>5858</v>
      </c>
      <c r="BF80" s="12" t="s">
        <v>5859</v>
      </c>
      <c r="BG80" s="12" t="s">
        <v>5860</v>
      </c>
      <c r="BH80" s="12" t="s">
        <v>5861</v>
      </c>
      <c r="BI80" s="12" t="s">
        <v>5862</v>
      </c>
      <c r="BJ80" s="12" t="s">
        <v>5863</v>
      </c>
      <c r="BK80" s="12" t="s">
        <v>5864</v>
      </c>
      <c r="BL80" s="12" t="s">
        <v>284</v>
      </c>
      <c r="BM80" s="12" t="s">
        <v>5865</v>
      </c>
      <c r="BN80" s="12" t="s">
        <v>5866</v>
      </c>
      <c r="BO80" s="12" t="s">
        <v>5867</v>
      </c>
      <c r="BP80" s="12" t="s">
        <v>5868</v>
      </c>
      <c r="BQ80" t="s">
        <v>5869</v>
      </c>
      <c r="BR80" t="s">
        <v>5870</v>
      </c>
      <c r="BS80" s="12" t="s">
        <v>5871</v>
      </c>
      <c r="BT80" t="s">
        <v>5872</v>
      </c>
      <c r="BU80" t="s">
        <v>290</v>
      </c>
      <c r="BV80" s="12" t="s">
        <v>5873</v>
      </c>
      <c r="BW80" t="s">
        <v>5874</v>
      </c>
      <c r="BX80" t="s">
        <v>290</v>
      </c>
      <c r="BY80" s="12" t="s">
        <v>5875</v>
      </c>
      <c r="BZ80" t="s">
        <v>5876</v>
      </c>
      <c r="CA80" s="12" t="s">
        <v>5877</v>
      </c>
      <c r="CB80" s="12" t="s">
        <v>5878</v>
      </c>
      <c r="CC80" s="12" t="s">
        <v>5879</v>
      </c>
      <c r="CD80" s="12" t="s">
        <v>5880</v>
      </c>
      <c r="CE80" s="12" t="s">
        <v>5881</v>
      </c>
      <c r="CF80" s="12" t="s">
        <v>5882</v>
      </c>
      <c r="CG80" s="12" t="s">
        <v>5883</v>
      </c>
      <c r="CH80" s="12" t="s">
        <v>5884</v>
      </c>
      <c r="CI80" s="12" t="s">
        <v>5885</v>
      </c>
      <c r="CJ80" s="12" t="s">
        <v>5886</v>
      </c>
      <c r="CK80" s="12" t="s">
        <v>5887</v>
      </c>
      <c r="CL80" s="12" t="s">
        <v>5888</v>
      </c>
      <c r="CM80" s="12" t="s">
        <v>5889</v>
      </c>
      <c r="CN80" s="12" t="s">
        <v>5890</v>
      </c>
    </row>
    <row r="81" spans="1:92" x14ac:dyDescent="0.25">
      <c r="A81" s="12" t="s">
        <v>221</v>
      </c>
      <c r="B81" s="12" t="s">
        <v>1869</v>
      </c>
      <c r="C81" s="12" t="s">
        <v>5891</v>
      </c>
      <c r="D81" s="12" t="s">
        <v>5892</v>
      </c>
      <c r="E81" s="12" t="s">
        <v>313</v>
      </c>
      <c r="F81" s="12" t="s">
        <v>5893</v>
      </c>
      <c r="G81" s="12" t="s">
        <v>5894</v>
      </c>
      <c r="H81" s="12" t="s">
        <v>2094</v>
      </c>
      <c r="I81" s="12" t="s">
        <v>5895</v>
      </c>
      <c r="J81" s="12" t="s">
        <v>5896</v>
      </c>
      <c r="K81" s="12" t="s">
        <v>5897</v>
      </c>
      <c r="L81" s="12" t="s">
        <v>5827</v>
      </c>
      <c r="M81" t="s">
        <v>5898</v>
      </c>
      <c r="N81" s="12" t="s">
        <v>5899</v>
      </c>
      <c r="O81" t="s">
        <v>5900</v>
      </c>
      <c r="P81" t="s">
        <v>5901</v>
      </c>
      <c r="Q81" t="s">
        <v>594</v>
      </c>
      <c r="R81" s="12" t="s">
        <v>5902</v>
      </c>
      <c r="S81" s="12" t="s">
        <v>5903</v>
      </c>
      <c r="T81" s="12" t="s">
        <v>5904</v>
      </c>
      <c r="U81" s="12" t="s">
        <v>5905</v>
      </c>
      <c r="V81" s="12" t="s">
        <v>5906</v>
      </c>
      <c r="W81" s="12" t="s">
        <v>5907</v>
      </c>
      <c r="X81" s="12" t="s">
        <v>5908</v>
      </c>
      <c r="Y81" s="12" t="s">
        <v>5909</v>
      </c>
      <c r="Z81" s="12" t="s">
        <v>5910</v>
      </c>
      <c r="AA81" s="12" t="s">
        <v>5911</v>
      </c>
      <c r="AB81" s="12" t="s">
        <v>5912</v>
      </c>
      <c r="AC81" s="12" t="s">
        <v>5913</v>
      </c>
      <c r="AD81" s="12" t="s">
        <v>370</v>
      </c>
      <c r="AE81" s="12" t="s">
        <v>5914</v>
      </c>
      <c r="AF81" s="12" t="s">
        <v>5915</v>
      </c>
      <c r="AG81" s="12" t="s">
        <v>5916</v>
      </c>
      <c r="AH81" s="12" t="s">
        <v>5917</v>
      </c>
      <c r="AI81" s="12" t="s">
        <v>5918</v>
      </c>
      <c r="AJ81" s="12" t="s">
        <v>5919</v>
      </c>
      <c r="AK81" s="12" t="s">
        <v>5920</v>
      </c>
      <c r="AL81" s="12" t="s">
        <v>5921</v>
      </c>
      <c r="AM81" s="12" t="s">
        <v>5922</v>
      </c>
      <c r="AN81" s="12" t="s">
        <v>5923</v>
      </c>
      <c r="AO81" s="12" t="s">
        <v>5924</v>
      </c>
      <c r="AP81" s="12" t="s">
        <v>5925</v>
      </c>
      <c r="AQ81" s="12" t="s">
        <v>5926</v>
      </c>
      <c r="AR81" s="12" t="s">
        <v>5927</v>
      </c>
      <c r="AS81" s="12" t="s">
        <v>5928</v>
      </c>
      <c r="AT81" s="12" t="s">
        <v>5929</v>
      </c>
      <c r="AU81" s="12" t="s">
        <v>5930</v>
      </c>
      <c r="AV81" s="12" t="s">
        <v>707</v>
      </c>
      <c r="AW81" s="12" t="s">
        <v>5931</v>
      </c>
      <c r="AX81" s="12" t="s">
        <v>5932</v>
      </c>
      <c r="AY81" s="12" t="s">
        <v>5933</v>
      </c>
      <c r="AZ81" s="12" t="s">
        <v>5934</v>
      </c>
      <c r="BA81" s="12" t="s">
        <v>5935</v>
      </c>
      <c r="BB81" s="12" t="s">
        <v>713</v>
      </c>
      <c r="BC81" s="12" t="s">
        <v>5936</v>
      </c>
      <c r="BD81" s="12" t="s">
        <v>5937</v>
      </c>
      <c r="BE81" s="12" t="s">
        <v>5938</v>
      </c>
      <c r="BF81" s="12" t="s">
        <v>5939</v>
      </c>
      <c r="BG81" s="12" t="s">
        <v>5940</v>
      </c>
      <c r="BH81" s="12" t="s">
        <v>5941</v>
      </c>
      <c r="BI81" s="12" t="s">
        <v>5942</v>
      </c>
      <c r="BJ81" s="12" t="s">
        <v>5943</v>
      </c>
      <c r="BK81" s="12" t="s">
        <v>722</v>
      </c>
      <c r="BL81" s="12" t="s">
        <v>5944</v>
      </c>
      <c r="BM81" s="12" t="s">
        <v>5945</v>
      </c>
      <c r="BN81" s="12" t="s">
        <v>5946</v>
      </c>
      <c r="BO81" s="12" t="s">
        <v>1700</v>
      </c>
      <c r="BP81" s="12" t="s">
        <v>5947</v>
      </c>
      <c r="BQ81" t="s">
        <v>5948</v>
      </c>
      <c r="BR81" t="s">
        <v>290</v>
      </c>
      <c r="BS81" s="12" t="s">
        <v>5949</v>
      </c>
      <c r="BT81" t="s">
        <v>5950</v>
      </c>
      <c r="BU81" t="s">
        <v>290</v>
      </c>
      <c r="BV81" s="12" t="s">
        <v>5951</v>
      </c>
      <c r="BW81" t="s">
        <v>5952</v>
      </c>
      <c r="BX81" t="s">
        <v>290</v>
      </c>
      <c r="BY81" s="12" t="s">
        <v>5953</v>
      </c>
      <c r="BZ81" t="s">
        <v>5954</v>
      </c>
      <c r="CA81" s="12" t="s">
        <v>5955</v>
      </c>
      <c r="CB81" s="12" t="s">
        <v>5956</v>
      </c>
      <c r="CC81" s="12" t="s">
        <v>5957</v>
      </c>
      <c r="CD81" s="12" t="s">
        <v>5958</v>
      </c>
      <c r="CE81" s="12" t="s">
        <v>3618</v>
      </c>
      <c r="CF81" s="12" t="s">
        <v>5959</v>
      </c>
      <c r="CG81" s="12" t="s">
        <v>5960</v>
      </c>
      <c r="CH81" s="12" t="s">
        <v>5961</v>
      </c>
      <c r="CI81" s="12" t="s">
        <v>5962</v>
      </c>
      <c r="CJ81" s="12" t="s">
        <v>5963</v>
      </c>
      <c r="CK81" s="12" t="s">
        <v>5964</v>
      </c>
      <c r="CL81" s="12" t="s">
        <v>5965</v>
      </c>
      <c r="CM81" s="12" t="s">
        <v>5966</v>
      </c>
      <c r="CN81" s="12" t="s">
        <v>5967</v>
      </c>
    </row>
    <row r="82" spans="1:92" x14ac:dyDescent="0.25">
      <c r="A82" s="12" t="s">
        <v>448</v>
      </c>
      <c r="B82" s="12" t="s">
        <v>310</v>
      </c>
      <c r="C82" s="12" t="s">
        <v>748</v>
      </c>
      <c r="D82" s="12" t="s">
        <v>5968</v>
      </c>
      <c r="E82" s="12" t="s">
        <v>313</v>
      </c>
      <c r="F82" s="12" t="s">
        <v>5266</v>
      </c>
      <c r="G82" s="12" t="s">
        <v>5969</v>
      </c>
      <c r="H82" s="12" t="s">
        <v>316</v>
      </c>
      <c r="I82" s="12" t="s">
        <v>5970</v>
      </c>
      <c r="J82" s="12" t="s">
        <v>5971</v>
      </c>
      <c r="K82" s="12" t="s">
        <v>268</v>
      </c>
      <c r="L82" s="12" t="s">
        <v>5972</v>
      </c>
      <c r="M82" t="s">
        <v>268</v>
      </c>
      <c r="N82" s="12" t="s">
        <v>371</v>
      </c>
      <c r="O82" t="s">
        <v>373</v>
      </c>
      <c r="P82" t="s">
        <v>373</v>
      </c>
      <c r="Q82" t="s">
        <v>373</v>
      </c>
      <c r="R82" s="12" t="s">
        <v>373</v>
      </c>
      <c r="S82" s="12" t="s">
        <v>5973</v>
      </c>
      <c r="T82" s="12" t="s">
        <v>5974</v>
      </c>
      <c r="U82" s="12" t="s">
        <v>5974</v>
      </c>
      <c r="V82" s="12" t="s">
        <v>924</v>
      </c>
      <c r="W82" s="12" t="s">
        <v>5975</v>
      </c>
      <c r="X82" s="12" t="s">
        <v>5976</v>
      </c>
      <c r="Y82" s="12" t="s">
        <v>5977</v>
      </c>
      <c r="Z82" s="12" t="s">
        <v>5978</v>
      </c>
      <c r="AA82" s="12" t="s">
        <v>534</v>
      </c>
      <c r="AB82" s="12" t="s">
        <v>5979</v>
      </c>
      <c r="AC82" s="12" t="s">
        <v>5980</v>
      </c>
      <c r="AD82" s="12" t="s">
        <v>316</v>
      </c>
      <c r="AE82" s="12" t="s">
        <v>5981</v>
      </c>
      <c r="AF82" s="12" t="s">
        <v>5982</v>
      </c>
      <c r="AG82" s="12" t="s">
        <v>5983</v>
      </c>
      <c r="AH82" s="12" t="s">
        <v>5984</v>
      </c>
      <c r="AI82" s="12" t="s">
        <v>5985</v>
      </c>
      <c r="AJ82" s="12" t="s">
        <v>5986</v>
      </c>
      <c r="AK82" s="12" t="s">
        <v>5987</v>
      </c>
      <c r="AL82" s="12" t="s">
        <v>5988</v>
      </c>
      <c r="AM82" s="12" t="s">
        <v>5989</v>
      </c>
      <c r="AN82" s="12" t="s">
        <v>5990</v>
      </c>
      <c r="AO82" s="12" t="s">
        <v>5991</v>
      </c>
      <c r="AP82" s="12" t="s">
        <v>5992</v>
      </c>
      <c r="AQ82" s="12" t="s">
        <v>5993</v>
      </c>
      <c r="AR82" s="12" t="s">
        <v>5994</v>
      </c>
      <c r="AS82" s="12" t="s">
        <v>5995</v>
      </c>
      <c r="AT82" s="12" t="s">
        <v>5996</v>
      </c>
      <c r="AU82" s="12" t="s">
        <v>5997</v>
      </c>
      <c r="AV82" s="12" t="s">
        <v>534</v>
      </c>
      <c r="AW82" s="12" t="s">
        <v>5998</v>
      </c>
      <c r="AX82" s="12" t="s">
        <v>5999</v>
      </c>
      <c r="AY82" s="12" t="s">
        <v>6000</v>
      </c>
      <c r="AZ82" s="12" t="s">
        <v>6001</v>
      </c>
      <c r="BA82" s="12" t="s">
        <v>6002</v>
      </c>
      <c r="BB82" s="12" t="s">
        <v>456</v>
      </c>
      <c r="BC82" s="12" t="s">
        <v>6003</v>
      </c>
      <c r="BD82" s="12" t="s">
        <v>6004</v>
      </c>
      <c r="BE82" s="12" t="s">
        <v>6005</v>
      </c>
      <c r="BF82" s="12" t="s">
        <v>6006</v>
      </c>
      <c r="BG82" s="12" t="s">
        <v>6007</v>
      </c>
      <c r="BH82" s="12" t="s">
        <v>6008</v>
      </c>
      <c r="BI82" s="12" t="s">
        <v>6009</v>
      </c>
      <c r="BJ82" s="12" t="s">
        <v>6010</v>
      </c>
      <c r="BK82" s="12" t="s">
        <v>722</v>
      </c>
      <c r="BL82" s="12" t="s">
        <v>6011</v>
      </c>
      <c r="BM82" s="12" t="s">
        <v>6012</v>
      </c>
      <c r="BN82" s="12" t="s">
        <v>6013</v>
      </c>
      <c r="BO82" s="12" t="s">
        <v>6014</v>
      </c>
      <c r="BP82" s="12" t="s">
        <v>6015</v>
      </c>
      <c r="BQ82" t="s">
        <v>6016</v>
      </c>
      <c r="BR82" t="s">
        <v>3776</v>
      </c>
      <c r="BS82" s="12" t="s">
        <v>6017</v>
      </c>
      <c r="BT82" t="s">
        <v>6018</v>
      </c>
      <c r="BU82" t="s">
        <v>6019</v>
      </c>
      <c r="BV82" s="12" t="s">
        <v>6020</v>
      </c>
      <c r="BW82" t="s">
        <v>372</v>
      </c>
      <c r="BX82" t="s">
        <v>373</v>
      </c>
      <c r="BY82" s="12" t="s">
        <v>6021</v>
      </c>
      <c r="BZ82" t="s">
        <v>6022</v>
      </c>
      <c r="CA82" s="12" t="s">
        <v>6023</v>
      </c>
      <c r="CB82" s="12" t="s">
        <v>6024</v>
      </c>
      <c r="CC82" s="12" t="s">
        <v>6025</v>
      </c>
      <c r="CD82" s="12" t="s">
        <v>6026</v>
      </c>
      <c r="CE82" s="12" t="s">
        <v>6027</v>
      </c>
      <c r="CF82" s="12" t="s">
        <v>6028</v>
      </c>
      <c r="CG82" s="12" t="s">
        <v>6029</v>
      </c>
      <c r="CH82" s="12" t="s">
        <v>6030</v>
      </c>
      <c r="CI82" s="12" t="s">
        <v>6031</v>
      </c>
      <c r="CJ82" s="12" t="s">
        <v>316</v>
      </c>
      <c r="CK82" s="12" t="s">
        <v>6032</v>
      </c>
      <c r="CL82" s="12" t="s">
        <v>6033</v>
      </c>
      <c r="CM82" s="12" t="s">
        <v>6034</v>
      </c>
      <c r="CN82" s="12" t="s">
        <v>6035</v>
      </c>
    </row>
    <row r="83" spans="1:92" x14ac:dyDescent="0.25">
      <c r="A83" s="12" t="s">
        <v>221</v>
      </c>
      <c r="B83" s="12" t="s">
        <v>582</v>
      </c>
      <c r="C83" s="12" t="s">
        <v>6036</v>
      </c>
      <c r="D83" s="12" t="s">
        <v>6037</v>
      </c>
      <c r="E83" s="12" t="s">
        <v>397</v>
      </c>
      <c r="F83" s="12" t="s">
        <v>6038</v>
      </c>
      <c r="G83" s="12" t="s">
        <v>6039</v>
      </c>
      <c r="H83" s="12" t="s">
        <v>1877</v>
      </c>
      <c r="I83" s="12" t="s">
        <v>6040</v>
      </c>
      <c r="J83" s="12" t="s">
        <v>6041</v>
      </c>
      <c r="K83" s="12" t="s">
        <v>319</v>
      </c>
      <c r="L83" s="12" t="s">
        <v>6042</v>
      </c>
      <c r="M83" t="s">
        <v>6043</v>
      </c>
      <c r="N83" s="12" t="s">
        <v>6044</v>
      </c>
      <c r="O83" t="s">
        <v>6045</v>
      </c>
      <c r="P83" t="s">
        <v>6046</v>
      </c>
      <c r="Q83" t="s">
        <v>1768</v>
      </c>
      <c r="R83" s="12" t="s">
        <v>6047</v>
      </c>
      <c r="S83" s="12" t="s">
        <v>6048</v>
      </c>
      <c r="T83" s="12" t="s">
        <v>6049</v>
      </c>
      <c r="U83" s="12" t="s">
        <v>6050</v>
      </c>
      <c r="V83" s="12" t="s">
        <v>6051</v>
      </c>
      <c r="W83" s="12" t="s">
        <v>6052</v>
      </c>
      <c r="X83" s="12" t="s">
        <v>6053</v>
      </c>
      <c r="Y83" s="12" t="s">
        <v>6054</v>
      </c>
      <c r="Z83" s="12" t="s">
        <v>6055</v>
      </c>
      <c r="AA83" s="12" t="s">
        <v>6056</v>
      </c>
      <c r="AB83" s="12" t="s">
        <v>6057</v>
      </c>
      <c r="AC83" s="12" t="s">
        <v>6058</v>
      </c>
      <c r="AD83" s="12" t="s">
        <v>6059</v>
      </c>
      <c r="AE83" s="12" t="s">
        <v>6060</v>
      </c>
      <c r="AF83" s="12" t="s">
        <v>6061</v>
      </c>
      <c r="AG83" s="12" t="s">
        <v>6062</v>
      </c>
      <c r="AH83" s="12" t="s">
        <v>6063</v>
      </c>
      <c r="AI83" s="12" t="s">
        <v>6064</v>
      </c>
      <c r="AJ83" s="12" t="s">
        <v>6065</v>
      </c>
      <c r="AK83" s="12" t="s">
        <v>6066</v>
      </c>
      <c r="AL83" s="12" t="s">
        <v>6067</v>
      </c>
      <c r="AM83" s="12" t="s">
        <v>6068</v>
      </c>
      <c r="AN83" s="12" t="s">
        <v>6069</v>
      </c>
      <c r="AO83" s="12" t="s">
        <v>6070</v>
      </c>
      <c r="AP83" s="12" t="s">
        <v>6071</v>
      </c>
      <c r="AQ83" s="12" t="s">
        <v>555</v>
      </c>
      <c r="AR83" s="12" t="s">
        <v>6072</v>
      </c>
      <c r="AS83" s="12" t="s">
        <v>6073</v>
      </c>
      <c r="AT83" s="12" t="s">
        <v>6074</v>
      </c>
      <c r="AU83" s="12" t="s">
        <v>6075</v>
      </c>
      <c r="AV83" s="12" t="s">
        <v>1414</v>
      </c>
      <c r="AW83" s="12" t="s">
        <v>6076</v>
      </c>
      <c r="AX83" s="12" t="s">
        <v>6077</v>
      </c>
      <c r="AY83" s="12" t="s">
        <v>6078</v>
      </c>
      <c r="AZ83" s="12" t="s">
        <v>6079</v>
      </c>
      <c r="BA83" s="12" t="s">
        <v>6080</v>
      </c>
      <c r="BB83" s="12" t="s">
        <v>456</v>
      </c>
      <c r="BC83" s="12" t="s">
        <v>6081</v>
      </c>
      <c r="BD83" s="12" t="s">
        <v>6082</v>
      </c>
      <c r="BE83" s="12" t="s">
        <v>6083</v>
      </c>
      <c r="BF83" s="12" t="s">
        <v>6084</v>
      </c>
      <c r="BG83" s="12" t="s">
        <v>6085</v>
      </c>
      <c r="BH83" s="12" t="s">
        <v>6086</v>
      </c>
      <c r="BI83" s="12" t="s">
        <v>6087</v>
      </c>
      <c r="BJ83" s="12" t="s">
        <v>6088</v>
      </c>
      <c r="BK83" s="12" t="s">
        <v>6089</v>
      </c>
      <c r="BL83" s="12" t="s">
        <v>6090</v>
      </c>
      <c r="BM83" s="12" t="s">
        <v>6091</v>
      </c>
      <c r="BN83" s="12" t="s">
        <v>6092</v>
      </c>
      <c r="BO83" s="12" t="s">
        <v>6093</v>
      </c>
      <c r="BP83" s="12" t="s">
        <v>6094</v>
      </c>
      <c r="BQ83" t="s">
        <v>6095</v>
      </c>
      <c r="BR83" t="s">
        <v>6096</v>
      </c>
      <c r="BS83" s="12" t="s">
        <v>6097</v>
      </c>
      <c r="BT83" t="s">
        <v>6098</v>
      </c>
      <c r="BU83" t="s">
        <v>290</v>
      </c>
      <c r="BV83" s="12" t="s">
        <v>6099</v>
      </c>
      <c r="BW83" t="s">
        <v>6100</v>
      </c>
      <c r="BX83" t="s">
        <v>290</v>
      </c>
      <c r="BY83" s="12" t="s">
        <v>6101</v>
      </c>
      <c r="BZ83" t="s">
        <v>6102</v>
      </c>
      <c r="CA83" s="12" t="s">
        <v>6103</v>
      </c>
      <c r="CB83" s="12" t="s">
        <v>6104</v>
      </c>
      <c r="CC83" s="12" t="s">
        <v>6105</v>
      </c>
      <c r="CD83" s="12" t="s">
        <v>6106</v>
      </c>
      <c r="CE83" s="12" t="s">
        <v>6107</v>
      </c>
      <c r="CF83" s="12" t="s">
        <v>6108</v>
      </c>
      <c r="CG83" s="12" t="s">
        <v>6109</v>
      </c>
      <c r="CH83" s="12" t="s">
        <v>6110</v>
      </c>
      <c r="CI83" s="12" t="s">
        <v>6111</v>
      </c>
      <c r="CJ83" s="12" t="s">
        <v>6112</v>
      </c>
      <c r="CK83" s="12" t="s">
        <v>6113</v>
      </c>
      <c r="CL83" s="12" t="s">
        <v>6114</v>
      </c>
      <c r="CM83" s="12" t="s">
        <v>6115</v>
      </c>
      <c r="CN83" s="12" t="s">
        <v>6116</v>
      </c>
    </row>
    <row r="84" spans="1:92" x14ac:dyDescent="0.25">
      <c r="A84" s="12" t="s">
        <v>448</v>
      </c>
      <c r="B84" s="12" t="s">
        <v>977</v>
      </c>
      <c r="C84" s="12" t="s">
        <v>1487</v>
      </c>
      <c r="D84" s="12" t="s">
        <v>6117</v>
      </c>
      <c r="E84" s="12" t="s">
        <v>979</v>
      </c>
      <c r="F84" s="12" t="s">
        <v>5455</v>
      </c>
      <c r="G84" s="12" t="s">
        <v>6118</v>
      </c>
      <c r="H84" s="12" t="s">
        <v>274</v>
      </c>
      <c r="I84" s="12" t="s">
        <v>371</v>
      </c>
      <c r="J84" s="12" t="s">
        <v>6119</v>
      </c>
      <c r="K84" s="12" t="s">
        <v>1877</v>
      </c>
      <c r="L84" s="12" t="s">
        <v>6120</v>
      </c>
      <c r="M84" t="s">
        <v>316</v>
      </c>
      <c r="N84" s="12" t="s">
        <v>373</v>
      </c>
      <c r="O84" t="s">
        <v>373</v>
      </c>
      <c r="P84" t="s">
        <v>373</v>
      </c>
      <c r="Q84" t="s">
        <v>373</v>
      </c>
      <c r="R84" s="12" t="s">
        <v>373</v>
      </c>
      <c r="S84" s="12" t="s">
        <v>6121</v>
      </c>
      <c r="T84" s="12" t="s">
        <v>5101</v>
      </c>
      <c r="U84" s="12" t="s">
        <v>5101</v>
      </c>
      <c r="V84" s="12" t="s">
        <v>371</v>
      </c>
      <c r="W84" s="12" t="s">
        <v>3127</v>
      </c>
      <c r="X84" s="12" t="s">
        <v>6122</v>
      </c>
      <c r="Y84" s="12" t="s">
        <v>6123</v>
      </c>
      <c r="Z84" s="12" t="s">
        <v>6124</v>
      </c>
      <c r="AA84" s="12" t="s">
        <v>6125</v>
      </c>
      <c r="AB84" s="12" t="s">
        <v>6126</v>
      </c>
      <c r="AC84" s="12" t="s">
        <v>6127</v>
      </c>
      <c r="AD84" s="12" t="s">
        <v>6128</v>
      </c>
      <c r="AE84" s="12" t="s">
        <v>6129</v>
      </c>
      <c r="AF84" s="12" t="s">
        <v>6130</v>
      </c>
      <c r="AG84" s="12" t="s">
        <v>6131</v>
      </c>
      <c r="AH84" s="12" t="s">
        <v>6132</v>
      </c>
      <c r="AI84" s="12" t="s">
        <v>6133</v>
      </c>
      <c r="AJ84" s="12" t="s">
        <v>6134</v>
      </c>
      <c r="AK84" s="12" t="s">
        <v>6135</v>
      </c>
      <c r="AL84" s="12" t="s">
        <v>6136</v>
      </c>
      <c r="AM84" s="12" t="s">
        <v>6133</v>
      </c>
      <c r="AN84" s="12" t="s">
        <v>6137</v>
      </c>
      <c r="AO84" s="12" t="s">
        <v>6138</v>
      </c>
      <c r="AP84" s="12" t="s">
        <v>6139</v>
      </c>
      <c r="AQ84" s="12" t="s">
        <v>6140</v>
      </c>
      <c r="AR84" s="12" t="s">
        <v>6141</v>
      </c>
      <c r="AS84" s="12" t="s">
        <v>6142</v>
      </c>
      <c r="AT84" s="12" t="s">
        <v>6143</v>
      </c>
      <c r="AU84" s="12" t="s">
        <v>6144</v>
      </c>
      <c r="AV84" s="12" t="s">
        <v>707</v>
      </c>
      <c r="AW84" s="12" t="s">
        <v>1140</v>
      </c>
      <c r="AX84" s="12" t="s">
        <v>6145</v>
      </c>
      <c r="AY84" s="12" t="s">
        <v>6146</v>
      </c>
      <c r="AZ84" s="12" t="s">
        <v>6147</v>
      </c>
      <c r="BA84" s="12" t="s">
        <v>6148</v>
      </c>
      <c r="BB84" s="12" t="s">
        <v>713</v>
      </c>
      <c r="BC84" s="12" t="s">
        <v>6149</v>
      </c>
      <c r="BD84" s="12" t="s">
        <v>6150</v>
      </c>
      <c r="BE84" s="12" t="s">
        <v>6151</v>
      </c>
      <c r="BF84" s="12" t="s">
        <v>1095</v>
      </c>
      <c r="BG84" s="12" t="s">
        <v>6152</v>
      </c>
      <c r="BH84" s="12" t="s">
        <v>6153</v>
      </c>
      <c r="BI84" s="12" t="s">
        <v>6154</v>
      </c>
      <c r="BJ84" s="12" t="s">
        <v>6155</v>
      </c>
      <c r="BK84" s="12" t="s">
        <v>6156</v>
      </c>
      <c r="BL84" s="12" t="s">
        <v>6157</v>
      </c>
      <c r="BM84" s="12" t="s">
        <v>6158</v>
      </c>
      <c r="BN84" s="12" t="s">
        <v>6159</v>
      </c>
      <c r="BO84" s="12" t="s">
        <v>6160</v>
      </c>
      <c r="BP84" s="12" t="s">
        <v>373</v>
      </c>
      <c r="BQ84" t="s">
        <v>6161</v>
      </c>
      <c r="BR84" t="s">
        <v>290</v>
      </c>
      <c r="BS84" s="12" t="s">
        <v>373</v>
      </c>
      <c r="BT84" t="s">
        <v>6162</v>
      </c>
      <c r="BU84" t="s">
        <v>290</v>
      </c>
      <c r="BV84" s="12" t="s">
        <v>373</v>
      </c>
      <c r="BW84" t="s">
        <v>6163</v>
      </c>
      <c r="BX84" t="s">
        <v>290</v>
      </c>
      <c r="BY84" s="12" t="s">
        <v>373</v>
      </c>
      <c r="BZ84" t="s">
        <v>6164</v>
      </c>
      <c r="CA84" s="12" t="s">
        <v>373</v>
      </c>
      <c r="CB84" s="12" t="s">
        <v>6165</v>
      </c>
      <c r="CC84" s="12" t="s">
        <v>1950</v>
      </c>
      <c r="CD84" s="12" t="s">
        <v>6166</v>
      </c>
      <c r="CE84" s="12" t="s">
        <v>290</v>
      </c>
      <c r="CF84" s="12" t="s">
        <v>373</v>
      </c>
      <c r="CG84" s="12" t="s">
        <v>6167</v>
      </c>
      <c r="CH84" s="12" t="s">
        <v>6168</v>
      </c>
      <c r="CI84" s="12" t="s">
        <v>6169</v>
      </c>
      <c r="CJ84" s="12" t="s">
        <v>6170</v>
      </c>
      <c r="CK84" s="12" t="s">
        <v>6171</v>
      </c>
      <c r="CL84" s="12" t="s">
        <v>6172</v>
      </c>
      <c r="CM84" s="12" t="s">
        <v>6173</v>
      </c>
      <c r="CN84" s="12" t="s">
        <v>6174</v>
      </c>
    </row>
    <row r="85" spans="1:92" x14ac:dyDescent="0.25">
      <c r="A85" s="12" t="s">
        <v>221</v>
      </c>
      <c r="B85" s="12" t="s">
        <v>582</v>
      </c>
      <c r="C85" s="12" t="s">
        <v>2018</v>
      </c>
      <c r="D85" s="12" t="s">
        <v>6175</v>
      </c>
      <c r="E85" s="12" t="s">
        <v>397</v>
      </c>
      <c r="F85" s="12" t="s">
        <v>6176</v>
      </c>
      <c r="G85" s="12" t="s">
        <v>4473</v>
      </c>
      <c r="H85" s="12" t="s">
        <v>274</v>
      </c>
      <c r="I85" s="12" t="s">
        <v>6177</v>
      </c>
      <c r="J85" s="12" t="s">
        <v>6178</v>
      </c>
      <c r="K85" s="12" t="s">
        <v>231</v>
      </c>
      <c r="L85" s="12" t="s">
        <v>6179</v>
      </c>
      <c r="M85" t="s">
        <v>6180</v>
      </c>
      <c r="N85" s="12" t="s">
        <v>6181</v>
      </c>
      <c r="O85" t="s">
        <v>6182</v>
      </c>
      <c r="P85" t="s">
        <v>6183</v>
      </c>
      <c r="Q85" t="s">
        <v>237</v>
      </c>
      <c r="R85" s="12" t="s">
        <v>6184</v>
      </c>
      <c r="S85" s="12" t="s">
        <v>6185</v>
      </c>
      <c r="T85" s="12" t="s">
        <v>6186</v>
      </c>
      <c r="U85" s="12" t="s">
        <v>6187</v>
      </c>
      <c r="V85" s="12" t="s">
        <v>6188</v>
      </c>
      <c r="W85" s="12" t="s">
        <v>6189</v>
      </c>
      <c r="X85" s="12" t="s">
        <v>6190</v>
      </c>
      <c r="Y85" s="12" t="s">
        <v>6191</v>
      </c>
      <c r="Z85" s="12" t="s">
        <v>6192</v>
      </c>
      <c r="AA85" s="12" t="s">
        <v>3776</v>
      </c>
      <c r="AB85" s="12" t="s">
        <v>6193</v>
      </c>
      <c r="AC85" s="12" t="s">
        <v>6194</v>
      </c>
      <c r="AD85" s="12" t="s">
        <v>6195</v>
      </c>
      <c r="AE85" s="12" t="s">
        <v>6196</v>
      </c>
      <c r="AF85" s="12" t="s">
        <v>6197</v>
      </c>
      <c r="AG85" s="12" t="s">
        <v>6198</v>
      </c>
      <c r="AH85" s="12" t="s">
        <v>6199</v>
      </c>
      <c r="AI85" s="12" t="s">
        <v>6200</v>
      </c>
      <c r="AJ85" s="12" t="s">
        <v>6201</v>
      </c>
      <c r="AK85" s="12" t="s">
        <v>6202</v>
      </c>
      <c r="AL85" s="12" t="s">
        <v>6203</v>
      </c>
      <c r="AM85" s="12" t="s">
        <v>6204</v>
      </c>
      <c r="AN85" s="12" t="s">
        <v>6205</v>
      </c>
      <c r="AO85" s="12" t="s">
        <v>6206</v>
      </c>
      <c r="AP85" s="12" t="s">
        <v>6207</v>
      </c>
      <c r="AQ85" s="12" t="s">
        <v>6208</v>
      </c>
      <c r="AR85" s="12" t="s">
        <v>6209</v>
      </c>
      <c r="AS85" s="12" t="s">
        <v>6210</v>
      </c>
      <c r="AT85" s="12" t="s">
        <v>6211</v>
      </c>
      <c r="AU85" s="12" t="s">
        <v>2053</v>
      </c>
      <c r="AV85" s="12" t="s">
        <v>274</v>
      </c>
      <c r="AW85" s="12" t="s">
        <v>6212</v>
      </c>
      <c r="AX85" s="12" t="s">
        <v>6213</v>
      </c>
      <c r="AY85" s="12" t="s">
        <v>6214</v>
      </c>
      <c r="AZ85" s="12" t="s">
        <v>6215</v>
      </c>
      <c r="BA85" s="12" t="s">
        <v>6216</v>
      </c>
      <c r="BB85" s="12" t="s">
        <v>274</v>
      </c>
      <c r="BC85" s="12" t="s">
        <v>6217</v>
      </c>
      <c r="BD85" s="12" t="s">
        <v>6218</v>
      </c>
      <c r="BE85" s="12" t="s">
        <v>6219</v>
      </c>
      <c r="BF85" s="12" t="s">
        <v>6220</v>
      </c>
      <c r="BG85" s="12" t="s">
        <v>6221</v>
      </c>
      <c r="BH85" s="12" t="s">
        <v>6222</v>
      </c>
      <c r="BI85" s="12" t="s">
        <v>6223</v>
      </c>
      <c r="BJ85" s="12" t="s">
        <v>6224</v>
      </c>
      <c r="BK85" s="12" t="s">
        <v>6225</v>
      </c>
      <c r="BL85" s="12" t="s">
        <v>6226</v>
      </c>
      <c r="BM85" s="12" t="s">
        <v>6227</v>
      </c>
      <c r="BN85" s="12" t="s">
        <v>6228</v>
      </c>
      <c r="BO85" s="12" t="s">
        <v>6229</v>
      </c>
      <c r="BP85" s="12" t="s">
        <v>6230</v>
      </c>
      <c r="BQ85" t="s">
        <v>6231</v>
      </c>
      <c r="BR85" t="s">
        <v>6232</v>
      </c>
      <c r="BS85" s="12" t="s">
        <v>6233</v>
      </c>
      <c r="BT85" t="s">
        <v>6234</v>
      </c>
      <c r="BU85" t="s">
        <v>6235</v>
      </c>
      <c r="BV85" s="12" t="s">
        <v>372</v>
      </c>
      <c r="BW85" t="s">
        <v>372</v>
      </c>
      <c r="BX85" t="s">
        <v>373</v>
      </c>
      <c r="BY85" s="12" t="s">
        <v>6236</v>
      </c>
      <c r="BZ85" t="s">
        <v>6237</v>
      </c>
      <c r="CA85" s="12" t="s">
        <v>6238</v>
      </c>
      <c r="CB85" s="12" t="s">
        <v>6239</v>
      </c>
      <c r="CC85" s="12" t="s">
        <v>6240</v>
      </c>
      <c r="CD85" s="12" t="s">
        <v>6241</v>
      </c>
      <c r="CE85" s="12" t="s">
        <v>228</v>
      </c>
      <c r="CF85" s="12" t="s">
        <v>6242</v>
      </c>
      <c r="CG85" s="12" t="s">
        <v>6243</v>
      </c>
      <c r="CH85" s="12" t="s">
        <v>6244</v>
      </c>
      <c r="CI85" s="12" t="s">
        <v>6245</v>
      </c>
      <c r="CJ85" s="12" t="s">
        <v>1065</v>
      </c>
      <c r="CK85" s="12" t="s">
        <v>6246</v>
      </c>
      <c r="CL85" s="12" t="s">
        <v>6247</v>
      </c>
      <c r="CM85" s="12" t="s">
        <v>6248</v>
      </c>
      <c r="CN85" s="12" t="s">
        <v>6249</v>
      </c>
    </row>
    <row r="86" spans="1:92" x14ac:dyDescent="0.25">
      <c r="A86" s="12" t="s">
        <v>17</v>
      </c>
      <c r="B86" s="12" t="s">
        <v>22</v>
      </c>
      <c r="C86" s="12" t="s">
        <v>22</v>
      </c>
      <c r="D86" s="12" t="s">
        <v>6250</v>
      </c>
      <c r="E86" s="12" t="s">
        <v>20</v>
      </c>
      <c r="F86" s="12" t="s">
        <v>6251</v>
      </c>
      <c r="G86" s="12" t="s">
        <v>6252</v>
      </c>
      <c r="H86" s="12" t="s">
        <v>6253</v>
      </c>
      <c r="I86" s="12" t="s">
        <v>6254</v>
      </c>
      <c r="J86" s="12" t="s">
        <v>6255</v>
      </c>
      <c r="K86" s="12" t="s">
        <v>231</v>
      </c>
      <c r="L86" s="12" t="s">
        <v>6256</v>
      </c>
      <c r="M86" t="s">
        <v>6257</v>
      </c>
      <c r="N86" s="12" t="s">
        <v>6258</v>
      </c>
      <c r="O86" t="s">
        <v>6259</v>
      </c>
      <c r="P86" t="s">
        <v>6260</v>
      </c>
      <c r="Q86" t="s">
        <v>759</v>
      </c>
      <c r="R86" s="12" t="s">
        <v>6261</v>
      </c>
      <c r="S86" s="12" t="s">
        <v>6262</v>
      </c>
      <c r="T86" s="12" t="s">
        <v>6263</v>
      </c>
      <c r="U86" s="12" t="s">
        <v>6264</v>
      </c>
      <c r="V86" s="12" t="s">
        <v>6265</v>
      </c>
      <c r="W86" s="12" t="s">
        <v>6266</v>
      </c>
      <c r="X86" s="12" t="s">
        <v>6267</v>
      </c>
      <c r="Y86" s="12" t="s">
        <v>6268</v>
      </c>
      <c r="Z86" s="12" t="s">
        <v>6269</v>
      </c>
      <c r="AA86" s="12" t="s">
        <v>6270</v>
      </c>
      <c r="AB86" s="12" t="s">
        <v>6271</v>
      </c>
      <c r="AC86" s="12" t="s">
        <v>6272</v>
      </c>
      <c r="AD86" s="12" t="s">
        <v>6273</v>
      </c>
      <c r="AE86" s="12" t="s">
        <v>6274</v>
      </c>
      <c r="AF86" s="12" t="s">
        <v>6275</v>
      </c>
      <c r="AG86" s="12" t="s">
        <v>6276</v>
      </c>
      <c r="AH86" s="12" t="s">
        <v>6277</v>
      </c>
      <c r="AI86" s="12" t="s">
        <v>6278</v>
      </c>
      <c r="AJ86" s="12" t="s">
        <v>6279</v>
      </c>
      <c r="AK86" s="12" t="s">
        <v>6280</v>
      </c>
      <c r="AL86" s="12" t="s">
        <v>6281</v>
      </c>
      <c r="AM86" s="12" t="s">
        <v>6282</v>
      </c>
      <c r="AN86" s="12" t="s">
        <v>6283</v>
      </c>
      <c r="AO86" s="12" t="s">
        <v>6284</v>
      </c>
      <c r="AP86" s="12" t="s">
        <v>6285</v>
      </c>
      <c r="AQ86" s="12" t="s">
        <v>6286</v>
      </c>
      <c r="AR86" s="12" t="s">
        <v>6287</v>
      </c>
      <c r="AS86" s="12" t="s">
        <v>6288</v>
      </c>
      <c r="AT86" s="12" t="s">
        <v>6289</v>
      </c>
      <c r="AU86" s="12" t="s">
        <v>6290</v>
      </c>
      <c r="AV86" s="12" t="s">
        <v>268</v>
      </c>
      <c r="AW86" s="12" t="s">
        <v>6291</v>
      </c>
      <c r="AX86" s="12" t="s">
        <v>6292</v>
      </c>
      <c r="AY86" s="12" t="s">
        <v>6293</v>
      </c>
      <c r="AZ86" s="12" t="s">
        <v>6294</v>
      </c>
      <c r="BA86" s="12" t="s">
        <v>6295</v>
      </c>
      <c r="BB86" s="12" t="s">
        <v>713</v>
      </c>
      <c r="BC86" s="12" t="s">
        <v>6296</v>
      </c>
      <c r="BD86" s="12" t="s">
        <v>6297</v>
      </c>
      <c r="BE86" s="12" t="s">
        <v>6298</v>
      </c>
      <c r="BF86" s="12" t="s">
        <v>6299</v>
      </c>
      <c r="BG86" s="12" t="s">
        <v>4360</v>
      </c>
      <c r="BH86" s="12" t="s">
        <v>6300</v>
      </c>
      <c r="BI86" s="12" t="s">
        <v>6301</v>
      </c>
      <c r="BJ86" s="12" t="s">
        <v>6302</v>
      </c>
      <c r="BK86" s="12" t="s">
        <v>6303</v>
      </c>
      <c r="BL86" s="12" t="s">
        <v>6304</v>
      </c>
      <c r="BM86" s="12" t="s">
        <v>6305</v>
      </c>
      <c r="BN86" s="12" t="s">
        <v>6306</v>
      </c>
      <c r="BO86" s="12" t="s">
        <v>1298</v>
      </c>
      <c r="BP86" s="12" t="s">
        <v>6307</v>
      </c>
      <c r="BQ86" t="s">
        <v>6308</v>
      </c>
      <c r="BR86" t="s">
        <v>6309</v>
      </c>
      <c r="BS86" s="12" t="s">
        <v>6310</v>
      </c>
      <c r="BT86" t="s">
        <v>6311</v>
      </c>
      <c r="BU86" t="s">
        <v>290</v>
      </c>
      <c r="BV86" s="12" t="s">
        <v>6312</v>
      </c>
      <c r="BW86" t="s">
        <v>6313</v>
      </c>
      <c r="BX86" t="s">
        <v>290</v>
      </c>
      <c r="BY86" s="12" t="s">
        <v>6314</v>
      </c>
      <c r="BZ86" t="s">
        <v>6315</v>
      </c>
      <c r="CA86" s="12" t="s">
        <v>6316</v>
      </c>
      <c r="CB86" s="12" t="s">
        <v>6317</v>
      </c>
      <c r="CC86" s="12" t="s">
        <v>6318</v>
      </c>
      <c r="CD86" s="12" t="s">
        <v>6319</v>
      </c>
      <c r="CE86" s="12" t="s">
        <v>6320</v>
      </c>
      <c r="CF86" s="12" t="s">
        <v>6321</v>
      </c>
      <c r="CG86" s="12" t="s">
        <v>6322</v>
      </c>
      <c r="CH86" s="12" t="s">
        <v>6323</v>
      </c>
      <c r="CI86" s="12" t="s">
        <v>6324</v>
      </c>
      <c r="CJ86" s="12" t="s">
        <v>306</v>
      </c>
      <c r="CK86" s="12" t="s">
        <v>6325</v>
      </c>
      <c r="CL86" s="12" t="s">
        <v>6326</v>
      </c>
      <c r="CM86" s="12" t="s">
        <v>6327</v>
      </c>
      <c r="CN86" s="12" t="s">
        <v>6328</v>
      </c>
    </row>
    <row r="87" spans="1:92" x14ac:dyDescent="0.25">
      <c r="A87" s="12" t="s">
        <v>17</v>
      </c>
      <c r="B87" s="12" t="s">
        <v>1869</v>
      </c>
      <c r="C87" s="12" t="s">
        <v>5891</v>
      </c>
      <c r="D87" s="12" t="s">
        <v>6329</v>
      </c>
      <c r="E87" s="12" t="s">
        <v>313</v>
      </c>
      <c r="F87" s="12" t="s">
        <v>6330</v>
      </c>
      <c r="G87" s="12" t="s">
        <v>6331</v>
      </c>
      <c r="H87" s="12" t="s">
        <v>2127</v>
      </c>
      <c r="I87" s="12" t="s">
        <v>6332</v>
      </c>
      <c r="J87" s="12" t="s">
        <v>6333</v>
      </c>
      <c r="K87" s="12" t="s">
        <v>5897</v>
      </c>
      <c r="L87" s="12" t="s">
        <v>6334</v>
      </c>
      <c r="M87" t="s">
        <v>6335</v>
      </c>
      <c r="N87" s="12" t="s">
        <v>6336</v>
      </c>
      <c r="O87" t="s">
        <v>6337</v>
      </c>
      <c r="P87" t="s">
        <v>6338</v>
      </c>
      <c r="Q87" t="s">
        <v>594</v>
      </c>
      <c r="R87" s="12" t="s">
        <v>6339</v>
      </c>
      <c r="S87" s="12" t="s">
        <v>6340</v>
      </c>
      <c r="T87" s="12" t="s">
        <v>6341</v>
      </c>
      <c r="U87" s="12" t="s">
        <v>6342</v>
      </c>
      <c r="V87" s="12" t="s">
        <v>6343</v>
      </c>
      <c r="W87" s="12" t="s">
        <v>6344</v>
      </c>
      <c r="X87" s="12" t="s">
        <v>6345</v>
      </c>
      <c r="Y87" s="12" t="s">
        <v>6346</v>
      </c>
      <c r="Z87" s="12" t="s">
        <v>6347</v>
      </c>
      <c r="AA87" s="12" t="s">
        <v>407</v>
      </c>
      <c r="AB87" s="12" t="s">
        <v>6348</v>
      </c>
      <c r="AC87" s="12" t="s">
        <v>6349</v>
      </c>
      <c r="AD87" s="12" t="s">
        <v>6350</v>
      </c>
      <c r="AE87" s="12" t="s">
        <v>6351</v>
      </c>
      <c r="AF87" s="12" t="s">
        <v>6352</v>
      </c>
      <c r="AG87" s="12" t="s">
        <v>6353</v>
      </c>
      <c r="AH87" s="12" t="s">
        <v>6354</v>
      </c>
      <c r="AI87" s="12" t="s">
        <v>6355</v>
      </c>
      <c r="AJ87" s="12" t="s">
        <v>6356</v>
      </c>
      <c r="AK87" s="12" t="s">
        <v>6357</v>
      </c>
      <c r="AL87" s="12" t="s">
        <v>6358</v>
      </c>
      <c r="AM87" s="12" t="s">
        <v>6359</v>
      </c>
      <c r="AN87" s="12" t="s">
        <v>6360</v>
      </c>
      <c r="AO87" s="12" t="s">
        <v>6361</v>
      </c>
      <c r="AP87" s="12" t="s">
        <v>6362</v>
      </c>
      <c r="AQ87" s="12" t="s">
        <v>6363</v>
      </c>
      <c r="AR87" s="12" t="s">
        <v>6364</v>
      </c>
      <c r="AS87" s="12" t="s">
        <v>6365</v>
      </c>
      <c r="AT87" s="12" t="s">
        <v>6366</v>
      </c>
      <c r="AU87" s="12" t="s">
        <v>6367</v>
      </c>
      <c r="AV87" s="12" t="s">
        <v>268</v>
      </c>
      <c r="AW87" s="12" t="s">
        <v>6368</v>
      </c>
      <c r="AX87" s="12" t="s">
        <v>6369</v>
      </c>
      <c r="AY87" s="12" t="s">
        <v>6370</v>
      </c>
      <c r="AZ87" s="12" t="s">
        <v>6371</v>
      </c>
      <c r="BA87" s="12" t="s">
        <v>6372</v>
      </c>
      <c r="BB87" s="12" t="s">
        <v>713</v>
      </c>
      <c r="BC87" s="12" t="s">
        <v>6373</v>
      </c>
      <c r="BD87" s="12" t="s">
        <v>6374</v>
      </c>
      <c r="BE87" s="12" t="s">
        <v>6375</v>
      </c>
      <c r="BF87" s="12" t="s">
        <v>6376</v>
      </c>
      <c r="BG87" s="12" t="s">
        <v>6377</v>
      </c>
      <c r="BH87" s="12" t="s">
        <v>6378</v>
      </c>
      <c r="BI87" s="12" t="s">
        <v>6379</v>
      </c>
      <c r="BJ87" s="12" t="s">
        <v>6380</v>
      </c>
      <c r="BK87" s="12" t="s">
        <v>722</v>
      </c>
      <c r="BL87" s="12" t="s">
        <v>6381</v>
      </c>
      <c r="BM87" s="12" t="s">
        <v>6382</v>
      </c>
      <c r="BN87" s="12" t="s">
        <v>6383</v>
      </c>
      <c r="BO87" s="12" t="s">
        <v>2224</v>
      </c>
      <c r="BP87" s="12" t="s">
        <v>6384</v>
      </c>
      <c r="BQ87" t="s">
        <v>6385</v>
      </c>
      <c r="BR87" t="s">
        <v>290</v>
      </c>
      <c r="BS87" s="12" t="s">
        <v>6386</v>
      </c>
      <c r="BT87" t="s">
        <v>6387</v>
      </c>
      <c r="BU87" t="s">
        <v>290</v>
      </c>
      <c r="BV87" s="12" t="s">
        <v>6388</v>
      </c>
      <c r="BW87" t="s">
        <v>6389</v>
      </c>
      <c r="BX87" t="s">
        <v>290</v>
      </c>
      <c r="BY87" s="12" t="s">
        <v>6390</v>
      </c>
      <c r="BZ87" t="s">
        <v>6391</v>
      </c>
      <c r="CA87" s="12" t="s">
        <v>6392</v>
      </c>
      <c r="CB87" s="12" t="s">
        <v>6393</v>
      </c>
      <c r="CC87" s="12" t="s">
        <v>543</v>
      </c>
      <c r="CD87" s="12" t="s">
        <v>6394</v>
      </c>
      <c r="CE87" s="12" t="s">
        <v>6395</v>
      </c>
      <c r="CF87" s="12" t="s">
        <v>6396</v>
      </c>
      <c r="CG87" s="12" t="s">
        <v>6397</v>
      </c>
      <c r="CH87" s="12" t="s">
        <v>6398</v>
      </c>
      <c r="CI87" s="12" t="s">
        <v>6399</v>
      </c>
      <c r="CJ87" s="12" t="s">
        <v>6400</v>
      </c>
      <c r="CK87" s="12" t="s">
        <v>6401</v>
      </c>
      <c r="CL87" s="12" t="s">
        <v>6402</v>
      </c>
      <c r="CM87" s="12" t="s">
        <v>6403</v>
      </c>
      <c r="CN87" s="12" t="s">
        <v>6404</v>
      </c>
    </row>
    <row r="88" spans="1:92" x14ac:dyDescent="0.25">
      <c r="A88" s="12" t="s">
        <v>17</v>
      </c>
      <c r="B88" s="12" t="s">
        <v>582</v>
      </c>
      <c r="C88" s="12" t="s">
        <v>6405</v>
      </c>
      <c r="D88" s="12" t="s">
        <v>6406</v>
      </c>
      <c r="E88" s="12" t="s">
        <v>397</v>
      </c>
      <c r="F88" s="12" t="s">
        <v>6407</v>
      </c>
      <c r="G88" s="12" t="s">
        <v>6408</v>
      </c>
      <c r="H88" s="12" t="s">
        <v>534</v>
      </c>
      <c r="I88" s="12" t="s">
        <v>6409</v>
      </c>
      <c r="J88" s="12" t="s">
        <v>6410</v>
      </c>
      <c r="K88" s="12" t="s">
        <v>231</v>
      </c>
      <c r="L88" s="12" t="s">
        <v>478</v>
      </c>
      <c r="M88" t="s">
        <v>6411</v>
      </c>
      <c r="N88" s="12" t="s">
        <v>6412</v>
      </c>
      <c r="O88" t="s">
        <v>6413</v>
      </c>
      <c r="P88" t="s">
        <v>6414</v>
      </c>
      <c r="Q88" t="s">
        <v>759</v>
      </c>
      <c r="R88" s="12" t="s">
        <v>6415</v>
      </c>
      <c r="S88" s="12" t="s">
        <v>6416</v>
      </c>
      <c r="T88" s="12" t="s">
        <v>6417</v>
      </c>
      <c r="U88" s="12" t="s">
        <v>6418</v>
      </c>
      <c r="V88" s="12" t="s">
        <v>6419</v>
      </c>
      <c r="W88" s="12" t="s">
        <v>6420</v>
      </c>
      <c r="X88" s="12" t="s">
        <v>6421</v>
      </c>
      <c r="Y88" s="12" t="s">
        <v>6422</v>
      </c>
      <c r="Z88" s="12" t="s">
        <v>6423</v>
      </c>
      <c r="AA88" s="12" t="s">
        <v>3559</v>
      </c>
      <c r="AB88" s="12" t="s">
        <v>6424</v>
      </c>
      <c r="AC88" s="12" t="s">
        <v>6425</v>
      </c>
      <c r="AD88" s="12" t="s">
        <v>6426</v>
      </c>
      <c r="AE88" s="12" t="s">
        <v>6427</v>
      </c>
      <c r="AF88" s="12" t="s">
        <v>6428</v>
      </c>
      <c r="AG88" s="12" t="s">
        <v>6429</v>
      </c>
      <c r="AH88" s="12" t="s">
        <v>6430</v>
      </c>
      <c r="AI88" s="12" t="s">
        <v>6431</v>
      </c>
      <c r="AJ88" s="12" t="s">
        <v>6432</v>
      </c>
      <c r="AK88" s="12" t="s">
        <v>6433</v>
      </c>
      <c r="AL88" s="12" t="s">
        <v>6434</v>
      </c>
      <c r="AM88" s="12" t="s">
        <v>6435</v>
      </c>
      <c r="AN88" s="12" t="s">
        <v>6436</v>
      </c>
      <c r="AO88" s="12" t="s">
        <v>6437</v>
      </c>
      <c r="AP88" s="12" t="s">
        <v>6438</v>
      </c>
      <c r="AQ88" s="12" t="s">
        <v>6439</v>
      </c>
      <c r="AR88" s="12" t="s">
        <v>6440</v>
      </c>
      <c r="AS88" s="12" t="s">
        <v>6441</v>
      </c>
      <c r="AT88" s="12" t="s">
        <v>6442</v>
      </c>
      <c r="AU88" s="12" t="s">
        <v>6443</v>
      </c>
      <c r="AV88" s="12" t="s">
        <v>456</v>
      </c>
      <c r="AW88" s="12" t="s">
        <v>2255</v>
      </c>
      <c r="AX88" s="12" t="s">
        <v>6444</v>
      </c>
      <c r="AY88" s="12" t="s">
        <v>6445</v>
      </c>
      <c r="AZ88" s="12" t="s">
        <v>6446</v>
      </c>
      <c r="BA88" s="12" t="s">
        <v>6447</v>
      </c>
      <c r="BB88" s="12" t="s">
        <v>274</v>
      </c>
      <c r="BC88" s="12" t="s">
        <v>6448</v>
      </c>
      <c r="BD88" s="12" t="s">
        <v>6449</v>
      </c>
      <c r="BE88" s="12" t="s">
        <v>6450</v>
      </c>
      <c r="BF88" s="12" t="s">
        <v>6451</v>
      </c>
      <c r="BG88" s="12" t="s">
        <v>6452</v>
      </c>
      <c r="BH88" s="12" t="s">
        <v>6453</v>
      </c>
      <c r="BI88" s="12" t="s">
        <v>6454</v>
      </c>
      <c r="BJ88" s="12" t="s">
        <v>6455</v>
      </c>
      <c r="BK88" s="12" t="s">
        <v>6456</v>
      </c>
      <c r="BL88" s="12" t="s">
        <v>6457</v>
      </c>
      <c r="BM88" s="12" t="s">
        <v>6458</v>
      </c>
      <c r="BN88" s="12" t="s">
        <v>6459</v>
      </c>
      <c r="BO88" s="12" t="s">
        <v>6460</v>
      </c>
      <c r="BP88" s="12" t="s">
        <v>6461</v>
      </c>
      <c r="BQ88" t="s">
        <v>6462</v>
      </c>
      <c r="BR88" t="s">
        <v>2136</v>
      </c>
      <c r="BS88" s="12" t="s">
        <v>6463</v>
      </c>
      <c r="BT88" t="s">
        <v>6464</v>
      </c>
      <c r="BU88" t="s">
        <v>290</v>
      </c>
      <c r="BV88" s="12" t="s">
        <v>6465</v>
      </c>
      <c r="BW88" t="s">
        <v>6466</v>
      </c>
      <c r="BX88" t="s">
        <v>290</v>
      </c>
      <c r="BY88" s="12" t="s">
        <v>6467</v>
      </c>
      <c r="BZ88" t="s">
        <v>6468</v>
      </c>
      <c r="CA88" s="12" t="s">
        <v>6469</v>
      </c>
      <c r="CB88" s="12" t="s">
        <v>6470</v>
      </c>
      <c r="CC88" s="12" t="s">
        <v>6471</v>
      </c>
      <c r="CD88" s="12" t="s">
        <v>6472</v>
      </c>
      <c r="CE88" s="12" t="s">
        <v>6473</v>
      </c>
      <c r="CF88" s="12" t="s">
        <v>6474</v>
      </c>
      <c r="CG88" s="12" t="s">
        <v>6475</v>
      </c>
      <c r="CH88" s="12" t="s">
        <v>6476</v>
      </c>
      <c r="CI88" s="12" t="s">
        <v>6477</v>
      </c>
      <c r="CJ88" s="12" t="s">
        <v>6478</v>
      </c>
      <c r="CK88" s="12" t="s">
        <v>6479</v>
      </c>
      <c r="CL88" s="12" t="s">
        <v>6480</v>
      </c>
      <c r="CM88" s="12" t="s">
        <v>6481</v>
      </c>
      <c r="CN88" s="12" t="s">
        <v>6482</v>
      </c>
    </row>
    <row r="89" spans="1:92" x14ac:dyDescent="0.25">
      <c r="A89" s="12" t="s">
        <v>448</v>
      </c>
      <c r="B89" s="12" t="s">
        <v>665</v>
      </c>
      <c r="C89" s="12" t="s">
        <v>666</v>
      </c>
      <c r="D89" s="12" t="s">
        <v>6483</v>
      </c>
      <c r="E89" s="12" t="s">
        <v>313</v>
      </c>
      <c r="F89" s="12" t="s">
        <v>6484</v>
      </c>
      <c r="G89" s="12" t="s">
        <v>6485</v>
      </c>
      <c r="H89" s="12" t="s">
        <v>274</v>
      </c>
      <c r="I89" s="12" t="s">
        <v>6486</v>
      </c>
      <c r="J89" s="12" t="s">
        <v>6487</v>
      </c>
      <c r="K89" s="12" t="s">
        <v>231</v>
      </c>
      <c r="L89" s="12" t="s">
        <v>6488</v>
      </c>
      <c r="M89" t="s">
        <v>1494</v>
      </c>
      <c r="N89" s="12" t="s">
        <v>6489</v>
      </c>
      <c r="O89" t="s">
        <v>6490</v>
      </c>
      <c r="P89" t="s">
        <v>6491</v>
      </c>
      <c r="Q89" t="s">
        <v>577</v>
      </c>
      <c r="R89" s="12" t="s">
        <v>274</v>
      </c>
      <c r="S89" s="12" t="s">
        <v>6492</v>
      </c>
      <c r="T89" s="12" t="s">
        <v>6493</v>
      </c>
      <c r="U89" s="12" t="s">
        <v>6494</v>
      </c>
      <c r="V89" s="12" t="s">
        <v>6495</v>
      </c>
      <c r="W89" s="12" t="s">
        <v>1670</v>
      </c>
      <c r="X89" s="12" t="s">
        <v>6496</v>
      </c>
      <c r="Y89" s="12" t="s">
        <v>6497</v>
      </c>
      <c r="Z89" s="12" t="s">
        <v>6498</v>
      </c>
      <c r="AA89" s="12" t="s">
        <v>274</v>
      </c>
      <c r="AB89" s="12" t="s">
        <v>6499</v>
      </c>
      <c r="AC89" s="12" t="s">
        <v>6500</v>
      </c>
      <c r="AD89" s="12" t="s">
        <v>316</v>
      </c>
      <c r="AE89" s="12" t="s">
        <v>6501</v>
      </c>
      <c r="AF89" s="12" t="s">
        <v>6502</v>
      </c>
      <c r="AG89" s="12" t="s">
        <v>6503</v>
      </c>
      <c r="AH89" s="12" t="s">
        <v>6504</v>
      </c>
      <c r="AI89" s="12" t="s">
        <v>6505</v>
      </c>
      <c r="AJ89" s="12" t="s">
        <v>6506</v>
      </c>
      <c r="AK89" s="12" t="s">
        <v>6507</v>
      </c>
      <c r="AL89" s="12" t="s">
        <v>6508</v>
      </c>
      <c r="AM89" s="12" t="s">
        <v>6509</v>
      </c>
      <c r="AN89" s="12" t="s">
        <v>6510</v>
      </c>
      <c r="AO89" s="12" t="s">
        <v>6511</v>
      </c>
      <c r="AP89" s="12" t="s">
        <v>6512</v>
      </c>
      <c r="AQ89" s="12" t="s">
        <v>6513</v>
      </c>
      <c r="AR89" s="12" t="s">
        <v>6514</v>
      </c>
      <c r="AS89" s="12" t="s">
        <v>6515</v>
      </c>
      <c r="AT89" s="12" t="s">
        <v>6516</v>
      </c>
      <c r="AU89" s="12" t="s">
        <v>6517</v>
      </c>
      <c r="AV89" s="12" t="s">
        <v>534</v>
      </c>
      <c r="AW89" s="12" t="s">
        <v>6518</v>
      </c>
      <c r="AX89" s="12" t="s">
        <v>6519</v>
      </c>
      <c r="AY89" s="12" t="s">
        <v>6520</v>
      </c>
      <c r="AZ89" s="12" t="s">
        <v>6521</v>
      </c>
      <c r="BA89" s="12" t="s">
        <v>6522</v>
      </c>
      <c r="BB89" s="12" t="s">
        <v>713</v>
      </c>
      <c r="BC89" s="12" t="s">
        <v>6523</v>
      </c>
      <c r="BD89" s="12" t="s">
        <v>6524</v>
      </c>
      <c r="BE89" s="12" t="s">
        <v>6525</v>
      </c>
      <c r="BF89" s="12" t="s">
        <v>6526</v>
      </c>
      <c r="BG89" s="12" t="s">
        <v>6527</v>
      </c>
      <c r="BH89" s="12" t="s">
        <v>6528</v>
      </c>
      <c r="BI89" s="12" t="s">
        <v>6529</v>
      </c>
      <c r="BJ89" s="12" t="s">
        <v>6530</v>
      </c>
      <c r="BK89" s="12" t="s">
        <v>6531</v>
      </c>
      <c r="BL89" s="12" t="s">
        <v>6532</v>
      </c>
      <c r="BM89" s="12" t="s">
        <v>6533</v>
      </c>
      <c r="BN89" s="12" t="s">
        <v>6534</v>
      </c>
      <c r="BO89" s="12" t="s">
        <v>1224</v>
      </c>
      <c r="BP89" s="12" t="s">
        <v>6535</v>
      </c>
      <c r="BQ89" t="s">
        <v>6536</v>
      </c>
      <c r="BR89" t="s">
        <v>290</v>
      </c>
      <c r="BS89" s="12" t="s">
        <v>6537</v>
      </c>
      <c r="BT89" t="s">
        <v>6538</v>
      </c>
      <c r="BU89" t="s">
        <v>290</v>
      </c>
      <c r="BV89" s="12" t="s">
        <v>6539</v>
      </c>
      <c r="BW89" t="s">
        <v>6540</v>
      </c>
      <c r="BX89" t="s">
        <v>645</v>
      </c>
      <c r="BY89" s="12" t="s">
        <v>6541</v>
      </c>
      <c r="BZ89" t="s">
        <v>6542</v>
      </c>
      <c r="CA89" s="12" t="s">
        <v>6543</v>
      </c>
      <c r="CB89" s="12" t="s">
        <v>6544</v>
      </c>
      <c r="CC89" s="12" t="s">
        <v>6545</v>
      </c>
      <c r="CD89" s="12" t="s">
        <v>6546</v>
      </c>
      <c r="CE89" s="12" t="s">
        <v>3320</v>
      </c>
      <c r="CF89" s="12" t="s">
        <v>6547</v>
      </c>
      <c r="CG89" s="12" t="s">
        <v>6548</v>
      </c>
      <c r="CH89" s="12" t="s">
        <v>6549</v>
      </c>
      <c r="CI89" s="12" t="s">
        <v>6550</v>
      </c>
      <c r="CJ89" s="12" t="s">
        <v>3719</v>
      </c>
      <c r="CK89" s="12" t="s">
        <v>6551</v>
      </c>
      <c r="CL89" s="12" t="s">
        <v>6552</v>
      </c>
      <c r="CM89" s="12" t="s">
        <v>6553</v>
      </c>
      <c r="CN89" s="12" t="s">
        <v>6554</v>
      </c>
    </row>
    <row r="90" spans="1:92" x14ac:dyDescent="0.25">
      <c r="A90" s="12" t="s">
        <v>17</v>
      </c>
      <c r="B90" s="12" t="s">
        <v>310</v>
      </c>
      <c r="C90" s="12" t="s">
        <v>6555</v>
      </c>
      <c r="D90" s="12" t="s">
        <v>6556</v>
      </c>
      <c r="E90" s="12" t="s">
        <v>313</v>
      </c>
      <c r="F90" s="12" t="s">
        <v>6557</v>
      </c>
      <c r="G90" s="12" t="s">
        <v>6558</v>
      </c>
      <c r="H90" s="12" t="s">
        <v>274</v>
      </c>
      <c r="I90" s="12" t="s">
        <v>6559</v>
      </c>
      <c r="J90" s="12" t="s">
        <v>6560</v>
      </c>
      <c r="K90" s="12" t="s">
        <v>228</v>
      </c>
      <c r="L90" s="12" t="s">
        <v>6561</v>
      </c>
      <c r="M90" t="s">
        <v>6562</v>
      </c>
      <c r="N90" s="12" t="s">
        <v>6563</v>
      </c>
      <c r="O90" t="s">
        <v>6564</v>
      </c>
      <c r="P90" t="s">
        <v>6565</v>
      </c>
      <c r="Q90" t="s">
        <v>6566</v>
      </c>
      <c r="R90" s="12" t="s">
        <v>6567</v>
      </c>
      <c r="S90" s="12" t="s">
        <v>6568</v>
      </c>
      <c r="T90" s="12" t="s">
        <v>6569</v>
      </c>
      <c r="U90" s="12" t="s">
        <v>6570</v>
      </c>
      <c r="V90" s="12" t="s">
        <v>6571</v>
      </c>
      <c r="W90" s="12" t="s">
        <v>6572</v>
      </c>
      <c r="X90" s="12" t="s">
        <v>6573</v>
      </c>
      <c r="Y90" s="12" t="s">
        <v>6574</v>
      </c>
      <c r="Z90" s="12" t="s">
        <v>6575</v>
      </c>
      <c r="AA90" s="12" t="s">
        <v>6576</v>
      </c>
      <c r="AB90" s="12" t="s">
        <v>6577</v>
      </c>
      <c r="AC90" s="12" t="s">
        <v>6578</v>
      </c>
      <c r="AD90" s="12" t="s">
        <v>6579</v>
      </c>
      <c r="AE90" s="12" t="s">
        <v>6580</v>
      </c>
      <c r="AF90" s="12" t="s">
        <v>6581</v>
      </c>
      <c r="AG90" s="12" t="s">
        <v>6582</v>
      </c>
      <c r="AH90" s="12" t="s">
        <v>6583</v>
      </c>
      <c r="AI90" s="12" t="s">
        <v>6584</v>
      </c>
      <c r="AJ90" s="12" t="s">
        <v>6585</v>
      </c>
      <c r="AK90" s="12" t="s">
        <v>6586</v>
      </c>
      <c r="AL90" s="12" t="s">
        <v>6587</v>
      </c>
      <c r="AM90" s="12" t="s">
        <v>6588</v>
      </c>
      <c r="AN90" s="12" t="s">
        <v>6589</v>
      </c>
      <c r="AO90" s="12" t="s">
        <v>6590</v>
      </c>
      <c r="AP90" s="12" t="s">
        <v>6591</v>
      </c>
      <c r="AQ90" s="12" t="s">
        <v>6592</v>
      </c>
      <c r="AR90" s="12" t="s">
        <v>6593</v>
      </c>
      <c r="AS90" s="12" t="s">
        <v>6594</v>
      </c>
      <c r="AT90" s="12" t="s">
        <v>6595</v>
      </c>
      <c r="AU90" s="12" t="s">
        <v>6596</v>
      </c>
      <c r="AV90" s="12" t="s">
        <v>268</v>
      </c>
      <c r="AW90" s="12" t="s">
        <v>6597</v>
      </c>
      <c r="AX90" s="12" t="s">
        <v>6598</v>
      </c>
      <c r="AY90" s="12" t="s">
        <v>6599</v>
      </c>
      <c r="AZ90" s="12" t="s">
        <v>6600</v>
      </c>
      <c r="BA90" s="12" t="s">
        <v>6601</v>
      </c>
      <c r="BB90" s="12" t="s">
        <v>274</v>
      </c>
      <c r="BC90" s="12" t="s">
        <v>6602</v>
      </c>
      <c r="BD90" s="12" t="s">
        <v>6603</v>
      </c>
      <c r="BE90" s="12" t="s">
        <v>6604</v>
      </c>
      <c r="BF90" s="12" t="s">
        <v>6605</v>
      </c>
      <c r="BG90" s="12" t="s">
        <v>6606</v>
      </c>
      <c r="BH90" s="12" t="s">
        <v>6607</v>
      </c>
      <c r="BI90" s="12" t="s">
        <v>6608</v>
      </c>
      <c r="BJ90" s="12" t="s">
        <v>6609</v>
      </c>
      <c r="BK90" s="12" t="s">
        <v>460</v>
      </c>
      <c r="BL90" s="12" t="s">
        <v>371</v>
      </c>
      <c r="BM90" s="12" t="s">
        <v>372</v>
      </c>
      <c r="BN90" s="12" t="s">
        <v>373</v>
      </c>
      <c r="BO90" s="12" t="s">
        <v>373</v>
      </c>
      <c r="BP90" s="12" t="s">
        <v>6610</v>
      </c>
      <c r="BQ90" t="s">
        <v>6611</v>
      </c>
      <c r="BR90" t="s">
        <v>290</v>
      </c>
      <c r="BS90" s="12" t="s">
        <v>6612</v>
      </c>
      <c r="BT90" t="s">
        <v>6613</v>
      </c>
      <c r="BU90" t="s">
        <v>290</v>
      </c>
      <c r="BV90" s="12" t="s">
        <v>6614</v>
      </c>
      <c r="BW90" t="s">
        <v>6615</v>
      </c>
      <c r="BX90" t="s">
        <v>290</v>
      </c>
      <c r="BY90" s="12" t="s">
        <v>6616</v>
      </c>
      <c r="BZ90" t="s">
        <v>6617</v>
      </c>
      <c r="CA90" s="12" t="s">
        <v>372</v>
      </c>
      <c r="CB90" s="12" t="s">
        <v>6618</v>
      </c>
      <c r="CC90" s="12" t="s">
        <v>6619</v>
      </c>
      <c r="CD90" s="12" t="s">
        <v>6620</v>
      </c>
      <c r="CE90" s="12" t="s">
        <v>6621</v>
      </c>
      <c r="CF90" s="12" t="s">
        <v>6622</v>
      </c>
      <c r="CG90" s="12" t="s">
        <v>6623</v>
      </c>
      <c r="CH90" s="12" t="s">
        <v>6624</v>
      </c>
      <c r="CI90" s="12" t="s">
        <v>6625</v>
      </c>
      <c r="CJ90" s="12" t="s">
        <v>6626</v>
      </c>
      <c r="CK90" s="12" t="s">
        <v>6627</v>
      </c>
      <c r="CL90" s="12" t="s">
        <v>6628</v>
      </c>
      <c r="CM90" s="12" t="s">
        <v>6629</v>
      </c>
      <c r="CN90" s="12" t="s">
        <v>6630</v>
      </c>
    </row>
    <row r="91" spans="1:92" x14ac:dyDescent="0.25">
      <c r="A91" s="12" t="s">
        <v>221</v>
      </c>
      <c r="B91" s="12" t="s">
        <v>528</v>
      </c>
      <c r="C91" s="12" t="s">
        <v>1487</v>
      </c>
      <c r="D91" s="12" t="s">
        <v>6631</v>
      </c>
      <c r="E91" s="12" t="s">
        <v>397</v>
      </c>
      <c r="F91" s="12" t="s">
        <v>6632</v>
      </c>
      <c r="G91" s="12" t="s">
        <v>6633</v>
      </c>
      <c r="H91" s="12" t="s">
        <v>3716</v>
      </c>
      <c r="I91" s="12" t="s">
        <v>6634</v>
      </c>
      <c r="J91" s="12" t="s">
        <v>6635</v>
      </c>
      <c r="K91" s="12" t="s">
        <v>228</v>
      </c>
      <c r="L91" s="12" t="s">
        <v>2246</v>
      </c>
      <c r="M91" t="s">
        <v>6636</v>
      </c>
      <c r="N91" s="12" t="s">
        <v>6637</v>
      </c>
      <c r="O91" t="s">
        <v>6638</v>
      </c>
      <c r="P91" t="s">
        <v>6639</v>
      </c>
      <c r="Q91" t="s">
        <v>1696</v>
      </c>
      <c r="R91" s="12" t="s">
        <v>6640</v>
      </c>
      <c r="S91" s="12" t="s">
        <v>6641</v>
      </c>
      <c r="T91" s="12" t="s">
        <v>6642</v>
      </c>
      <c r="U91" s="12" t="s">
        <v>6643</v>
      </c>
      <c r="V91" s="12" t="s">
        <v>6644</v>
      </c>
      <c r="W91" s="12" t="s">
        <v>6645</v>
      </c>
      <c r="X91" s="12" t="s">
        <v>6646</v>
      </c>
      <c r="Y91" s="12" t="s">
        <v>6647</v>
      </c>
      <c r="Z91" s="12" t="s">
        <v>6648</v>
      </c>
      <c r="AA91" s="12" t="s">
        <v>6649</v>
      </c>
      <c r="AB91" s="12" t="s">
        <v>6650</v>
      </c>
      <c r="AC91" s="12" t="s">
        <v>6651</v>
      </c>
      <c r="AD91" s="12" t="s">
        <v>6652</v>
      </c>
      <c r="AE91" s="12" t="s">
        <v>6653</v>
      </c>
      <c r="AF91" s="12" t="s">
        <v>6654</v>
      </c>
      <c r="AG91" s="12" t="s">
        <v>6655</v>
      </c>
      <c r="AH91" s="12" t="s">
        <v>6656</v>
      </c>
      <c r="AI91" s="12" t="s">
        <v>6657</v>
      </c>
      <c r="AJ91" s="12" t="s">
        <v>6658</v>
      </c>
      <c r="AK91" s="12" t="s">
        <v>6659</v>
      </c>
      <c r="AL91" s="12" t="s">
        <v>6660</v>
      </c>
      <c r="AM91" s="12" t="s">
        <v>6661</v>
      </c>
      <c r="AN91" s="12" t="s">
        <v>6662</v>
      </c>
      <c r="AO91" s="12" t="s">
        <v>6663</v>
      </c>
      <c r="AP91" s="12" t="s">
        <v>6664</v>
      </c>
      <c r="AQ91" s="12" t="s">
        <v>555</v>
      </c>
      <c r="AR91" s="12" t="s">
        <v>6665</v>
      </c>
      <c r="AS91" s="12" t="s">
        <v>6666</v>
      </c>
      <c r="AT91" s="12" t="s">
        <v>6667</v>
      </c>
      <c r="AU91" s="12" t="s">
        <v>6668</v>
      </c>
      <c r="AV91" s="12" t="s">
        <v>3716</v>
      </c>
      <c r="AW91" s="12" t="s">
        <v>6669</v>
      </c>
      <c r="AX91" s="12" t="s">
        <v>6670</v>
      </c>
      <c r="AY91" s="12" t="s">
        <v>6671</v>
      </c>
      <c r="AZ91" s="12" t="s">
        <v>6672</v>
      </c>
      <c r="BA91" s="12" t="s">
        <v>6673</v>
      </c>
      <c r="BB91" s="12" t="s">
        <v>713</v>
      </c>
      <c r="BC91" s="12" t="s">
        <v>6674</v>
      </c>
      <c r="BD91" s="12" t="s">
        <v>6675</v>
      </c>
      <c r="BE91" s="12" t="s">
        <v>6676</v>
      </c>
      <c r="BF91" s="12" t="s">
        <v>6677</v>
      </c>
      <c r="BG91" s="12" t="s">
        <v>1441</v>
      </c>
      <c r="BH91" s="12" t="s">
        <v>6678</v>
      </c>
      <c r="BI91" s="12" t="s">
        <v>6679</v>
      </c>
      <c r="BJ91" s="12" t="s">
        <v>6680</v>
      </c>
      <c r="BK91" s="12" t="s">
        <v>1700</v>
      </c>
      <c r="BL91" s="12" t="s">
        <v>6681</v>
      </c>
      <c r="BM91" s="12" t="s">
        <v>6682</v>
      </c>
      <c r="BN91" s="12" t="s">
        <v>6683</v>
      </c>
      <c r="BO91" s="12" t="s">
        <v>2224</v>
      </c>
      <c r="BP91" s="12" t="s">
        <v>6684</v>
      </c>
      <c r="BQ91" t="s">
        <v>6685</v>
      </c>
      <c r="BR91" t="s">
        <v>290</v>
      </c>
      <c r="BS91" s="12" t="s">
        <v>6686</v>
      </c>
      <c r="BT91" t="s">
        <v>6687</v>
      </c>
      <c r="BU91" t="s">
        <v>290</v>
      </c>
      <c r="BV91" s="12" t="s">
        <v>6688</v>
      </c>
      <c r="BW91" t="s">
        <v>6689</v>
      </c>
      <c r="BX91" t="s">
        <v>290</v>
      </c>
      <c r="BY91" s="12" t="s">
        <v>6690</v>
      </c>
      <c r="BZ91" t="s">
        <v>6691</v>
      </c>
      <c r="CA91" s="12" t="s">
        <v>6692</v>
      </c>
      <c r="CB91" s="12" t="s">
        <v>6693</v>
      </c>
      <c r="CC91" s="12" t="s">
        <v>6694</v>
      </c>
      <c r="CD91" s="12" t="s">
        <v>6695</v>
      </c>
      <c r="CE91" s="12" t="s">
        <v>6696</v>
      </c>
      <c r="CF91" s="12" t="s">
        <v>6697</v>
      </c>
      <c r="CG91" s="12" t="s">
        <v>6698</v>
      </c>
      <c r="CH91" s="12" t="s">
        <v>6699</v>
      </c>
      <c r="CI91" s="12" t="s">
        <v>6700</v>
      </c>
      <c r="CJ91" s="12" t="s">
        <v>6701</v>
      </c>
      <c r="CK91" s="12" t="s">
        <v>6702</v>
      </c>
      <c r="CL91" s="12" t="s">
        <v>6703</v>
      </c>
      <c r="CM91" s="12" t="s">
        <v>6704</v>
      </c>
      <c r="CN91" s="12" t="s">
        <v>6705</v>
      </c>
    </row>
    <row r="92" spans="1:92" x14ac:dyDescent="0.25">
      <c r="A92" s="12" t="s">
        <v>448</v>
      </c>
      <c r="B92" s="12" t="s">
        <v>977</v>
      </c>
      <c r="C92" s="12" t="s">
        <v>2831</v>
      </c>
      <c r="D92" s="12" t="s">
        <v>6706</v>
      </c>
      <c r="E92" s="12" t="s">
        <v>979</v>
      </c>
      <c r="F92" s="12" t="s">
        <v>3407</v>
      </c>
      <c r="G92" s="12" t="s">
        <v>6707</v>
      </c>
      <c r="H92" s="12" t="s">
        <v>316</v>
      </c>
      <c r="I92" s="12" t="s">
        <v>371</v>
      </c>
      <c r="J92" s="12" t="s">
        <v>6708</v>
      </c>
      <c r="K92" s="12" t="s">
        <v>268</v>
      </c>
      <c r="L92" s="12" t="s">
        <v>6709</v>
      </c>
      <c r="M92" t="s">
        <v>2092</v>
      </c>
      <c r="N92" s="12" t="s">
        <v>6710</v>
      </c>
      <c r="O92" t="s">
        <v>6711</v>
      </c>
      <c r="P92" t="s">
        <v>538</v>
      </c>
      <c r="Q92" t="s">
        <v>539</v>
      </c>
      <c r="R92" s="12" t="s">
        <v>6712</v>
      </c>
      <c r="S92" s="12" t="s">
        <v>6713</v>
      </c>
      <c r="T92" s="12" t="s">
        <v>6714</v>
      </c>
      <c r="U92" s="12" t="s">
        <v>6715</v>
      </c>
      <c r="V92" s="12" t="s">
        <v>6716</v>
      </c>
      <c r="W92" s="12" t="s">
        <v>6717</v>
      </c>
      <c r="X92" s="12" t="s">
        <v>6718</v>
      </c>
      <c r="Y92" s="12" t="s">
        <v>6719</v>
      </c>
      <c r="Z92" s="12" t="s">
        <v>6720</v>
      </c>
      <c r="AA92" s="12" t="s">
        <v>316</v>
      </c>
      <c r="AB92" s="12" t="s">
        <v>372</v>
      </c>
      <c r="AC92" s="12" t="s">
        <v>5108</v>
      </c>
      <c r="AD92" s="12" t="s">
        <v>316</v>
      </c>
      <c r="AE92" s="12" t="s">
        <v>6721</v>
      </c>
      <c r="AF92" s="12" t="s">
        <v>6722</v>
      </c>
      <c r="AG92" s="12" t="s">
        <v>6723</v>
      </c>
      <c r="AH92" s="12" t="s">
        <v>6724</v>
      </c>
      <c r="AI92" s="12" t="s">
        <v>6725</v>
      </c>
      <c r="AJ92" s="12" t="s">
        <v>6726</v>
      </c>
      <c r="AK92" s="12" t="s">
        <v>6727</v>
      </c>
      <c r="AL92" s="12" t="s">
        <v>6728</v>
      </c>
      <c r="AM92" s="12" t="s">
        <v>6729</v>
      </c>
      <c r="AN92" s="12" t="s">
        <v>6730</v>
      </c>
      <c r="AO92" s="12" t="s">
        <v>6731</v>
      </c>
      <c r="AP92" s="12" t="s">
        <v>6732</v>
      </c>
      <c r="AQ92" s="12" t="s">
        <v>6733</v>
      </c>
      <c r="AR92" s="12" t="s">
        <v>6734</v>
      </c>
      <c r="AS92" s="12" t="s">
        <v>6735</v>
      </c>
      <c r="AT92" s="12" t="s">
        <v>6736</v>
      </c>
      <c r="AU92" s="12" t="s">
        <v>6737</v>
      </c>
      <c r="AV92" s="12" t="s">
        <v>456</v>
      </c>
      <c r="AW92" s="12" t="s">
        <v>6738</v>
      </c>
      <c r="AX92" s="12" t="s">
        <v>6739</v>
      </c>
      <c r="AY92" s="12" t="s">
        <v>6740</v>
      </c>
      <c r="AZ92" s="12" t="s">
        <v>6741</v>
      </c>
      <c r="BA92" s="12" t="s">
        <v>6742</v>
      </c>
      <c r="BB92" s="12" t="s">
        <v>274</v>
      </c>
      <c r="BC92" s="12" t="s">
        <v>6743</v>
      </c>
      <c r="BD92" s="12" t="s">
        <v>6744</v>
      </c>
      <c r="BE92" s="12" t="s">
        <v>6745</v>
      </c>
      <c r="BF92" s="12" t="s">
        <v>6746</v>
      </c>
      <c r="BG92" s="12" t="s">
        <v>6747</v>
      </c>
      <c r="BH92" s="12" t="s">
        <v>6748</v>
      </c>
      <c r="BI92" s="12" t="s">
        <v>6749</v>
      </c>
      <c r="BJ92" s="12" t="s">
        <v>6750</v>
      </c>
      <c r="BK92" s="12" t="s">
        <v>6751</v>
      </c>
      <c r="BL92" s="12" t="s">
        <v>6752</v>
      </c>
      <c r="BM92" s="12" t="s">
        <v>6753</v>
      </c>
      <c r="BN92" s="12" t="s">
        <v>6754</v>
      </c>
      <c r="BO92" s="12" t="s">
        <v>6755</v>
      </c>
      <c r="BP92" s="12" t="s">
        <v>373</v>
      </c>
      <c r="BQ92" t="s">
        <v>6756</v>
      </c>
      <c r="BR92" t="s">
        <v>6757</v>
      </c>
      <c r="BS92" s="12" t="s">
        <v>373</v>
      </c>
      <c r="BT92" t="s">
        <v>372</v>
      </c>
      <c r="BU92" t="s">
        <v>373</v>
      </c>
      <c r="BV92" s="12" t="s">
        <v>373</v>
      </c>
      <c r="BW92" t="s">
        <v>372</v>
      </c>
      <c r="BX92" t="s">
        <v>373</v>
      </c>
      <c r="BY92" s="12" t="s">
        <v>373</v>
      </c>
      <c r="BZ92" t="s">
        <v>372</v>
      </c>
      <c r="CA92" s="12" t="s">
        <v>373</v>
      </c>
      <c r="CB92" s="12" t="s">
        <v>6758</v>
      </c>
      <c r="CC92" s="12" t="s">
        <v>6759</v>
      </c>
      <c r="CD92" s="12" t="s">
        <v>6760</v>
      </c>
      <c r="CE92" s="12" t="s">
        <v>6761</v>
      </c>
      <c r="CF92" s="12" t="s">
        <v>373</v>
      </c>
      <c r="CG92" s="12" t="s">
        <v>6762</v>
      </c>
      <c r="CH92" s="12" t="s">
        <v>6763</v>
      </c>
      <c r="CI92" s="12" t="s">
        <v>6764</v>
      </c>
      <c r="CJ92" s="12" t="s">
        <v>316</v>
      </c>
      <c r="CK92" s="12" t="s">
        <v>6765</v>
      </c>
      <c r="CL92" s="12" t="s">
        <v>6766</v>
      </c>
      <c r="CM92" s="12" t="s">
        <v>6767</v>
      </c>
      <c r="CN92" s="12" t="s">
        <v>373</v>
      </c>
    </row>
    <row r="93" spans="1:92" x14ac:dyDescent="0.25">
      <c r="A93" s="12" t="s">
        <v>221</v>
      </c>
      <c r="B93" s="12" t="s">
        <v>394</v>
      </c>
      <c r="C93" s="12" t="s">
        <v>2166</v>
      </c>
      <c r="D93" s="12" t="s">
        <v>6768</v>
      </c>
      <c r="E93" s="12" t="s">
        <v>397</v>
      </c>
      <c r="F93" s="12" t="s">
        <v>6769</v>
      </c>
      <c r="G93" s="12" t="s">
        <v>6770</v>
      </c>
      <c r="H93" s="12" t="s">
        <v>316</v>
      </c>
      <c r="I93" s="12" t="s">
        <v>6771</v>
      </c>
      <c r="J93" s="12" t="s">
        <v>6772</v>
      </c>
      <c r="K93" s="12" t="s">
        <v>231</v>
      </c>
      <c r="L93" s="12" t="s">
        <v>6773</v>
      </c>
      <c r="M93" t="s">
        <v>6774</v>
      </c>
      <c r="N93" s="12" t="s">
        <v>6775</v>
      </c>
      <c r="O93" t="s">
        <v>6776</v>
      </c>
      <c r="P93" t="s">
        <v>6777</v>
      </c>
      <c r="Q93" t="s">
        <v>759</v>
      </c>
      <c r="R93" s="12" t="s">
        <v>6778</v>
      </c>
      <c r="S93" s="12" t="s">
        <v>6779</v>
      </c>
      <c r="T93" s="12" t="s">
        <v>6780</v>
      </c>
      <c r="U93" s="12" t="s">
        <v>6781</v>
      </c>
      <c r="V93" s="12" t="s">
        <v>6782</v>
      </c>
      <c r="W93" s="12" t="s">
        <v>6783</v>
      </c>
      <c r="X93" s="12" t="s">
        <v>6784</v>
      </c>
      <c r="Y93" s="12" t="s">
        <v>6785</v>
      </c>
      <c r="Z93" s="12" t="s">
        <v>6786</v>
      </c>
      <c r="AA93" s="12" t="s">
        <v>6787</v>
      </c>
      <c r="AB93" s="12" t="s">
        <v>6788</v>
      </c>
      <c r="AC93" s="12" t="s">
        <v>6789</v>
      </c>
      <c r="AD93" s="12" t="s">
        <v>6790</v>
      </c>
      <c r="AE93" s="12" t="s">
        <v>6791</v>
      </c>
      <c r="AF93" s="12" t="s">
        <v>6792</v>
      </c>
      <c r="AG93" s="12" t="s">
        <v>6793</v>
      </c>
      <c r="AH93" s="12" t="s">
        <v>6794</v>
      </c>
      <c r="AI93" s="12" t="s">
        <v>6795</v>
      </c>
      <c r="AJ93" s="12" t="s">
        <v>6796</v>
      </c>
      <c r="AK93" s="12" t="s">
        <v>6797</v>
      </c>
      <c r="AL93" s="12" t="s">
        <v>6798</v>
      </c>
      <c r="AM93" s="12" t="s">
        <v>6799</v>
      </c>
      <c r="AN93" s="12" t="s">
        <v>6800</v>
      </c>
      <c r="AO93" s="12" t="s">
        <v>6801</v>
      </c>
      <c r="AP93" s="12" t="s">
        <v>6802</v>
      </c>
      <c r="AQ93" s="12" t="s">
        <v>6803</v>
      </c>
      <c r="AR93" s="12" t="s">
        <v>6804</v>
      </c>
      <c r="AS93" s="12" t="s">
        <v>6805</v>
      </c>
      <c r="AT93" s="12" t="s">
        <v>6806</v>
      </c>
      <c r="AU93" s="12" t="s">
        <v>6807</v>
      </c>
      <c r="AV93" s="12" t="s">
        <v>268</v>
      </c>
      <c r="AW93" s="12" t="s">
        <v>6808</v>
      </c>
      <c r="AX93" s="12" t="s">
        <v>6809</v>
      </c>
      <c r="AY93" s="12" t="s">
        <v>6810</v>
      </c>
      <c r="AZ93" s="12" t="s">
        <v>6811</v>
      </c>
      <c r="BA93" s="12" t="s">
        <v>6812</v>
      </c>
      <c r="BB93" s="12" t="s">
        <v>274</v>
      </c>
      <c r="BC93" s="12" t="s">
        <v>6813</v>
      </c>
      <c r="BD93" s="12" t="s">
        <v>6814</v>
      </c>
      <c r="BE93" s="12" t="s">
        <v>6815</v>
      </c>
      <c r="BF93" s="12" t="s">
        <v>6677</v>
      </c>
      <c r="BG93" s="12" t="s">
        <v>6816</v>
      </c>
      <c r="BH93" s="12" t="s">
        <v>6817</v>
      </c>
      <c r="BI93" s="12" t="s">
        <v>6818</v>
      </c>
      <c r="BJ93" s="12" t="s">
        <v>6819</v>
      </c>
      <c r="BK93" s="12" t="s">
        <v>6820</v>
      </c>
      <c r="BL93" s="12" t="s">
        <v>6821</v>
      </c>
      <c r="BM93" s="12" t="s">
        <v>6822</v>
      </c>
      <c r="BN93" s="12" t="s">
        <v>6823</v>
      </c>
      <c r="BO93" s="12" t="s">
        <v>287</v>
      </c>
      <c r="BP93" s="12" t="s">
        <v>6824</v>
      </c>
      <c r="BQ93" t="s">
        <v>6825</v>
      </c>
      <c r="BR93" t="s">
        <v>6826</v>
      </c>
      <c r="BS93" s="12" t="s">
        <v>6827</v>
      </c>
      <c r="BT93" t="s">
        <v>6828</v>
      </c>
      <c r="BU93" t="s">
        <v>290</v>
      </c>
      <c r="BV93" s="12" t="s">
        <v>6829</v>
      </c>
      <c r="BW93" t="s">
        <v>6830</v>
      </c>
      <c r="BX93" t="s">
        <v>290</v>
      </c>
      <c r="BY93" s="12" t="s">
        <v>6831</v>
      </c>
      <c r="BZ93" t="s">
        <v>6832</v>
      </c>
      <c r="CA93" s="12" t="s">
        <v>6833</v>
      </c>
      <c r="CB93" s="12" t="s">
        <v>6834</v>
      </c>
      <c r="CC93" s="12" t="s">
        <v>6835</v>
      </c>
      <c r="CD93" s="12" t="s">
        <v>6836</v>
      </c>
      <c r="CE93" s="12" t="s">
        <v>6837</v>
      </c>
      <c r="CF93" s="12" t="s">
        <v>6838</v>
      </c>
      <c r="CG93" s="12" t="s">
        <v>6839</v>
      </c>
      <c r="CH93" s="12" t="s">
        <v>6840</v>
      </c>
      <c r="CI93" s="12" t="s">
        <v>6841</v>
      </c>
      <c r="CJ93" s="12" t="s">
        <v>6842</v>
      </c>
      <c r="CK93" s="12" t="s">
        <v>6843</v>
      </c>
      <c r="CL93" s="12" t="s">
        <v>6844</v>
      </c>
      <c r="CM93" s="12" t="s">
        <v>6845</v>
      </c>
      <c r="CN93" s="12" t="s">
        <v>6846</v>
      </c>
    </row>
    <row r="94" spans="1:92" x14ac:dyDescent="0.25">
      <c r="A94" s="12" t="s">
        <v>221</v>
      </c>
      <c r="B94" s="12" t="s">
        <v>394</v>
      </c>
      <c r="C94" s="12" t="s">
        <v>2086</v>
      </c>
      <c r="D94" s="12" t="s">
        <v>6847</v>
      </c>
      <c r="E94" s="12" t="s">
        <v>397</v>
      </c>
      <c r="F94" s="12" t="s">
        <v>6848</v>
      </c>
      <c r="G94" s="12" t="s">
        <v>6849</v>
      </c>
      <c r="H94" s="12" t="s">
        <v>268</v>
      </c>
      <c r="I94" s="12" t="s">
        <v>6850</v>
      </c>
      <c r="J94" s="12" t="s">
        <v>6851</v>
      </c>
      <c r="K94" s="12" t="s">
        <v>319</v>
      </c>
      <c r="L94" s="12" t="s">
        <v>6852</v>
      </c>
      <c r="M94" t="s">
        <v>6853</v>
      </c>
      <c r="N94" s="12" t="s">
        <v>6854</v>
      </c>
      <c r="O94" t="s">
        <v>6855</v>
      </c>
      <c r="P94" t="s">
        <v>6856</v>
      </c>
      <c r="Q94" t="s">
        <v>6857</v>
      </c>
      <c r="R94" s="12" t="s">
        <v>6858</v>
      </c>
      <c r="S94" s="12" t="s">
        <v>6859</v>
      </c>
      <c r="T94" s="12" t="s">
        <v>6860</v>
      </c>
      <c r="U94" s="12" t="s">
        <v>6861</v>
      </c>
      <c r="V94" s="12" t="s">
        <v>6862</v>
      </c>
      <c r="W94" s="12" t="s">
        <v>6863</v>
      </c>
      <c r="X94" s="12" t="s">
        <v>6864</v>
      </c>
      <c r="Y94" s="12" t="s">
        <v>6865</v>
      </c>
      <c r="Z94" s="12" t="s">
        <v>6866</v>
      </c>
      <c r="AA94" s="12" t="s">
        <v>6867</v>
      </c>
      <c r="AB94" s="12" t="s">
        <v>6868</v>
      </c>
      <c r="AC94" s="12" t="s">
        <v>6869</v>
      </c>
      <c r="AD94" s="12" t="s">
        <v>6870</v>
      </c>
      <c r="AE94" s="12" t="s">
        <v>6871</v>
      </c>
      <c r="AF94" s="12" t="s">
        <v>6872</v>
      </c>
      <c r="AG94" s="12" t="s">
        <v>6873</v>
      </c>
      <c r="AH94" s="12" t="s">
        <v>6874</v>
      </c>
      <c r="AI94" s="12" t="s">
        <v>6875</v>
      </c>
      <c r="AJ94" s="12" t="s">
        <v>6876</v>
      </c>
      <c r="AK94" s="12" t="s">
        <v>6877</v>
      </c>
      <c r="AL94" s="12" t="s">
        <v>6878</v>
      </c>
      <c r="AM94" s="12" t="s">
        <v>6879</v>
      </c>
      <c r="AN94" s="12" t="s">
        <v>6880</v>
      </c>
      <c r="AO94" s="12" t="s">
        <v>6881</v>
      </c>
      <c r="AP94" s="12" t="s">
        <v>6882</v>
      </c>
      <c r="AQ94" s="12" t="s">
        <v>6883</v>
      </c>
      <c r="AR94" s="12" t="s">
        <v>6884</v>
      </c>
      <c r="AS94" s="12" t="s">
        <v>6885</v>
      </c>
      <c r="AT94" s="12" t="s">
        <v>6886</v>
      </c>
      <c r="AU94" s="12" t="s">
        <v>6887</v>
      </c>
      <c r="AV94" s="12" t="s">
        <v>1254</v>
      </c>
      <c r="AW94" s="12" t="s">
        <v>6888</v>
      </c>
      <c r="AX94" s="12" t="s">
        <v>6889</v>
      </c>
      <c r="AY94" s="12" t="s">
        <v>6890</v>
      </c>
      <c r="AZ94" s="12" t="s">
        <v>6891</v>
      </c>
      <c r="BA94" s="12" t="s">
        <v>6892</v>
      </c>
      <c r="BB94" s="12" t="s">
        <v>713</v>
      </c>
      <c r="BC94" s="12" t="s">
        <v>6893</v>
      </c>
      <c r="BD94" s="12" t="s">
        <v>6894</v>
      </c>
      <c r="BE94" s="12" t="s">
        <v>6895</v>
      </c>
      <c r="BF94" s="12" t="s">
        <v>6896</v>
      </c>
      <c r="BG94" s="12" t="s">
        <v>6897</v>
      </c>
      <c r="BH94" s="12" t="s">
        <v>6898</v>
      </c>
      <c r="BI94" s="12" t="s">
        <v>6899</v>
      </c>
      <c r="BJ94" s="12" t="s">
        <v>6900</v>
      </c>
      <c r="BK94" s="12" t="s">
        <v>5867</v>
      </c>
      <c r="BL94" s="12" t="s">
        <v>6901</v>
      </c>
      <c r="BM94" s="12" t="s">
        <v>6902</v>
      </c>
      <c r="BN94" s="12" t="s">
        <v>6903</v>
      </c>
      <c r="BO94" s="12" t="s">
        <v>6904</v>
      </c>
      <c r="BP94" s="12" t="s">
        <v>6905</v>
      </c>
      <c r="BQ94" t="s">
        <v>6906</v>
      </c>
      <c r="BR94" t="s">
        <v>290</v>
      </c>
      <c r="BS94" s="12" t="s">
        <v>6907</v>
      </c>
      <c r="BT94" t="s">
        <v>6908</v>
      </c>
      <c r="BU94" t="s">
        <v>290</v>
      </c>
      <c r="BV94" s="12" t="s">
        <v>6909</v>
      </c>
      <c r="BW94" t="s">
        <v>6910</v>
      </c>
      <c r="BX94" t="s">
        <v>290</v>
      </c>
      <c r="BY94" s="12" t="s">
        <v>6911</v>
      </c>
      <c r="BZ94" t="s">
        <v>6912</v>
      </c>
      <c r="CA94" s="12" t="s">
        <v>6913</v>
      </c>
      <c r="CB94" s="12" t="s">
        <v>6914</v>
      </c>
      <c r="CC94" s="12" t="s">
        <v>6915</v>
      </c>
      <c r="CD94" s="12" t="s">
        <v>6916</v>
      </c>
      <c r="CE94" s="12" t="s">
        <v>6917</v>
      </c>
      <c r="CF94" s="12" t="s">
        <v>6918</v>
      </c>
      <c r="CG94" s="12" t="s">
        <v>6919</v>
      </c>
      <c r="CH94" s="12" t="s">
        <v>6920</v>
      </c>
      <c r="CI94" s="12" t="s">
        <v>6921</v>
      </c>
      <c r="CJ94" s="12" t="s">
        <v>1758</v>
      </c>
      <c r="CK94" s="12" t="s">
        <v>6922</v>
      </c>
      <c r="CL94" s="12" t="s">
        <v>6923</v>
      </c>
      <c r="CM94" s="12" t="s">
        <v>6924</v>
      </c>
      <c r="CN94" s="12" t="s">
        <v>6925</v>
      </c>
    </row>
    <row r="95" spans="1:92" x14ac:dyDescent="0.25">
      <c r="A95" s="12" t="s">
        <v>17</v>
      </c>
      <c r="B95" s="12" t="s">
        <v>528</v>
      </c>
      <c r="C95" s="12" t="s">
        <v>2086</v>
      </c>
      <c r="D95" s="12" t="s">
        <v>6926</v>
      </c>
      <c r="E95" s="12" t="s">
        <v>397</v>
      </c>
      <c r="F95" s="12" t="s">
        <v>6927</v>
      </c>
      <c r="G95" s="12" t="s">
        <v>6928</v>
      </c>
      <c r="H95" s="12" t="s">
        <v>534</v>
      </c>
      <c r="I95" s="12" t="s">
        <v>6929</v>
      </c>
      <c r="J95" s="12" t="s">
        <v>6930</v>
      </c>
      <c r="K95" s="12" t="s">
        <v>319</v>
      </c>
      <c r="L95" s="12" t="s">
        <v>6931</v>
      </c>
      <c r="M95" t="s">
        <v>6932</v>
      </c>
      <c r="N95" s="12" t="s">
        <v>6933</v>
      </c>
      <c r="O95" t="s">
        <v>6934</v>
      </c>
      <c r="P95" t="s">
        <v>6935</v>
      </c>
      <c r="Q95" t="s">
        <v>287</v>
      </c>
      <c r="R95" s="12" t="s">
        <v>6936</v>
      </c>
      <c r="S95" s="12" t="s">
        <v>6937</v>
      </c>
      <c r="T95" s="12" t="s">
        <v>6938</v>
      </c>
      <c r="U95" s="12" t="s">
        <v>6939</v>
      </c>
      <c r="V95" s="12" t="s">
        <v>6940</v>
      </c>
      <c r="W95" s="12" t="s">
        <v>6941</v>
      </c>
      <c r="X95" s="12" t="s">
        <v>6942</v>
      </c>
      <c r="Y95" s="12" t="s">
        <v>6943</v>
      </c>
      <c r="Z95" s="12" t="s">
        <v>6944</v>
      </c>
      <c r="AA95" s="12" t="s">
        <v>460</v>
      </c>
      <c r="AB95" s="12" t="s">
        <v>6945</v>
      </c>
      <c r="AC95" s="12" t="s">
        <v>6946</v>
      </c>
      <c r="AD95" s="12" t="s">
        <v>6947</v>
      </c>
      <c r="AE95" s="12" t="s">
        <v>6948</v>
      </c>
      <c r="AF95" s="12" t="s">
        <v>6949</v>
      </c>
      <c r="AG95" s="12" t="s">
        <v>6950</v>
      </c>
      <c r="AH95" s="12" t="s">
        <v>6951</v>
      </c>
      <c r="AI95" s="12" t="s">
        <v>6952</v>
      </c>
      <c r="AJ95" s="12" t="s">
        <v>6953</v>
      </c>
      <c r="AK95" s="12" t="s">
        <v>6954</v>
      </c>
      <c r="AL95" s="12" t="s">
        <v>6955</v>
      </c>
      <c r="AM95" s="12" t="s">
        <v>6956</v>
      </c>
      <c r="AN95" s="12" t="s">
        <v>6957</v>
      </c>
      <c r="AO95" s="12" t="s">
        <v>6958</v>
      </c>
      <c r="AP95" s="12" t="s">
        <v>6959</v>
      </c>
      <c r="AQ95" s="12" t="s">
        <v>555</v>
      </c>
      <c r="AR95" s="12" t="s">
        <v>6960</v>
      </c>
      <c r="AS95" s="12" t="s">
        <v>6961</v>
      </c>
      <c r="AT95" s="12" t="s">
        <v>6962</v>
      </c>
      <c r="AU95" s="12" t="s">
        <v>6963</v>
      </c>
      <c r="AV95" s="12" t="s">
        <v>3632</v>
      </c>
      <c r="AW95" s="12" t="s">
        <v>6964</v>
      </c>
      <c r="AX95" s="12" t="s">
        <v>6965</v>
      </c>
      <c r="AY95" s="12" t="s">
        <v>6966</v>
      </c>
      <c r="AZ95" s="12" t="s">
        <v>6967</v>
      </c>
      <c r="BA95" s="12" t="s">
        <v>6968</v>
      </c>
      <c r="BB95" s="12" t="s">
        <v>713</v>
      </c>
      <c r="BC95" s="12" t="s">
        <v>6969</v>
      </c>
      <c r="BD95" s="12" t="s">
        <v>6970</v>
      </c>
      <c r="BE95" s="12" t="s">
        <v>6971</v>
      </c>
      <c r="BF95" s="12" t="s">
        <v>6972</v>
      </c>
      <c r="BG95" s="12" t="s">
        <v>6973</v>
      </c>
      <c r="BH95" s="12" t="s">
        <v>6974</v>
      </c>
      <c r="BI95" s="12" t="s">
        <v>6975</v>
      </c>
      <c r="BJ95" s="12" t="s">
        <v>6976</v>
      </c>
      <c r="BK95" s="12" t="s">
        <v>4364</v>
      </c>
      <c r="BL95" s="12" t="s">
        <v>6977</v>
      </c>
      <c r="BM95" s="12" t="s">
        <v>6978</v>
      </c>
      <c r="BN95" s="12" t="s">
        <v>4367</v>
      </c>
      <c r="BO95" s="12" t="s">
        <v>2224</v>
      </c>
      <c r="BP95" s="12" t="s">
        <v>6979</v>
      </c>
      <c r="BQ95" t="s">
        <v>6980</v>
      </c>
      <c r="BR95" t="s">
        <v>290</v>
      </c>
      <c r="BS95" s="12" t="s">
        <v>6981</v>
      </c>
      <c r="BT95" t="s">
        <v>6982</v>
      </c>
      <c r="BU95" t="s">
        <v>290</v>
      </c>
      <c r="BV95" s="12" t="s">
        <v>6983</v>
      </c>
      <c r="BW95" t="s">
        <v>6984</v>
      </c>
      <c r="BX95" t="s">
        <v>290</v>
      </c>
      <c r="BY95" s="12" t="s">
        <v>6985</v>
      </c>
      <c r="BZ95" t="s">
        <v>6986</v>
      </c>
      <c r="CA95" s="12" t="s">
        <v>6987</v>
      </c>
      <c r="CB95" s="12" t="s">
        <v>6988</v>
      </c>
      <c r="CC95" s="12" t="s">
        <v>6989</v>
      </c>
      <c r="CD95" s="12" t="s">
        <v>6990</v>
      </c>
      <c r="CE95" s="12" t="s">
        <v>6991</v>
      </c>
      <c r="CF95" s="12" t="s">
        <v>6992</v>
      </c>
      <c r="CG95" s="12" t="s">
        <v>6993</v>
      </c>
      <c r="CH95" s="12" t="s">
        <v>6994</v>
      </c>
      <c r="CI95" s="12" t="s">
        <v>6995</v>
      </c>
      <c r="CJ95" s="12" t="s">
        <v>6996</v>
      </c>
      <c r="CK95" s="12" t="s">
        <v>6997</v>
      </c>
      <c r="CL95" s="12" t="s">
        <v>6998</v>
      </c>
      <c r="CM95" s="12" t="s">
        <v>6999</v>
      </c>
      <c r="CN95" s="12" t="s">
        <v>7000</v>
      </c>
    </row>
    <row r="96" spans="1:92" x14ac:dyDescent="0.25">
      <c r="A96" s="12" t="s">
        <v>448</v>
      </c>
      <c r="B96" s="12" t="s">
        <v>394</v>
      </c>
      <c r="C96" s="12" t="s">
        <v>829</v>
      </c>
      <c r="D96" s="12" t="s">
        <v>7001</v>
      </c>
      <c r="E96" s="12" t="s">
        <v>397</v>
      </c>
      <c r="F96" s="12" t="s">
        <v>7002</v>
      </c>
      <c r="G96" s="12" t="s">
        <v>7003</v>
      </c>
      <c r="H96" s="12" t="s">
        <v>316</v>
      </c>
      <c r="I96" s="12" t="s">
        <v>7004</v>
      </c>
      <c r="J96" s="12" t="s">
        <v>7005</v>
      </c>
      <c r="K96" s="12" t="s">
        <v>268</v>
      </c>
      <c r="L96" s="12" t="s">
        <v>1956</v>
      </c>
      <c r="M96" t="s">
        <v>707</v>
      </c>
      <c r="N96" s="12" t="s">
        <v>1878</v>
      </c>
      <c r="O96" t="s">
        <v>7006</v>
      </c>
      <c r="P96" t="s">
        <v>7007</v>
      </c>
      <c r="Q96" t="s">
        <v>1696</v>
      </c>
      <c r="R96" s="12" t="s">
        <v>6712</v>
      </c>
      <c r="S96" s="12" t="s">
        <v>7008</v>
      </c>
      <c r="T96" s="12" t="s">
        <v>7009</v>
      </c>
      <c r="U96" s="12" t="s">
        <v>7009</v>
      </c>
      <c r="V96" s="12" t="s">
        <v>7010</v>
      </c>
      <c r="W96" s="12" t="s">
        <v>7011</v>
      </c>
      <c r="X96" s="12" t="s">
        <v>7012</v>
      </c>
      <c r="Y96" s="12" t="s">
        <v>7013</v>
      </c>
      <c r="Z96" s="12" t="s">
        <v>7014</v>
      </c>
      <c r="AA96" s="12" t="s">
        <v>316</v>
      </c>
      <c r="AB96" s="12" t="s">
        <v>7015</v>
      </c>
      <c r="AC96" s="12" t="s">
        <v>7016</v>
      </c>
      <c r="AD96" s="12" t="s">
        <v>316</v>
      </c>
      <c r="AE96" s="12" t="s">
        <v>7017</v>
      </c>
      <c r="AF96" s="12" t="s">
        <v>7018</v>
      </c>
      <c r="AG96" s="12" t="s">
        <v>7019</v>
      </c>
      <c r="AH96" s="12" t="s">
        <v>7020</v>
      </c>
      <c r="AI96" s="12" t="s">
        <v>7021</v>
      </c>
      <c r="AJ96" s="12" t="s">
        <v>7022</v>
      </c>
      <c r="AK96" s="12" t="s">
        <v>7023</v>
      </c>
      <c r="AL96" s="12" t="s">
        <v>7024</v>
      </c>
      <c r="AM96" s="12" t="s">
        <v>7025</v>
      </c>
      <c r="AN96" s="12" t="s">
        <v>7026</v>
      </c>
      <c r="AO96" s="12" t="s">
        <v>7027</v>
      </c>
      <c r="AP96" s="12" t="s">
        <v>7028</v>
      </c>
      <c r="AQ96" s="12" t="s">
        <v>7029</v>
      </c>
      <c r="AR96" s="12" t="s">
        <v>7030</v>
      </c>
      <c r="AS96" s="12" t="s">
        <v>7031</v>
      </c>
      <c r="AT96" s="12" t="s">
        <v>7032</v>
      </c>
      <c r="AU96" s="12" t="s">
        <v>7033</v>
      </c>
      <c r="AV96" s="12" t="s">
        <v>456</v>
      </c>
      <c r="AW96" s="12" t="s">
        <v>7034</v>
      </c>
      <c r="AX96" s="12" t="s">
        <v>7035</v>
      </c>
      <c r="AY96" s="12" t="s">
        <v>7036</v>
      </c>
      <c r="AZ96" s="12" t="s">
        <v>7037</v>
      </c>
      <c r="BA96" s="12" t="s">
        <v>7038</v>
      </c>
      <c r="BB96" s="12" t="s">
        <v>274</v>
      </c>
      <c r="BC96" s="12" t="s">
        <v>7039</v>
      </c>
      <c r="BD96" s="12" t="s">
        <v>7040</v>
      </c>
      <c r="BE96" s="12" t="s">
        <v>7041</v>
      </c>
      <c r="BF96" s="12" t="s">
        <v>7042</v>
      </c>
      <c r="BG96" s="12" t="s">
        <v>7043</v>
      </c>
      <c r="BH96" s="12" t="s">
        <v>7044</v>
      </c>
      <c r="BI96" s="12" t="s">
        <v>7045</v>
      </c>
      <c r="BJ96" s="12" t="s">
        <v>7046</v>
      </c>
      <c r="BK96" s="12" t="s">
        <v>7047</v>
      </c>
      <c r="BL96" s="12" t="s">
        <v>7048</v>
      </c>
      <c r="BM96" s="12" t="s">
        <v>7049</v>
      </c>
      <c r="BN96" s="12" t="s">
        <v>7050</v>
      </c>
      <c r="BO96" s="12" t="s">
        <v>7051</v>
      </c>
      <c r="BP96" s="12" t="s">
        <v>372</v>
      </c>
      <c r="BQ96" t="s">
        <v>7052</v>
      </c>
      <c r="BR96" t="s">
        <v>290</v>
      </c>
      <c r="BS96" s="12" t="s">
        <v>7053</v>
      </c>
      <c r="BT96" t="s">
        <v>1926</v>
      </c>
      <c r="BU96" t="s">
        <v>290</v>
      </c>
      <c r="BV96" s="12" t="s">
        <v>372</v>
      </c>
      <c r="BW96" t="s">
        <v>1927</v>
      </c>
      <c r="BX96" t="s">
        <v>290</v>
      </c>
      <c r="BY96" s="12" t="s">
        <v>7054</v>
      </c>
      <c r="BZ96" t="s">
        <v>7055</v>
      </c>
      <c r="CA96" s="12" t="s">
        <v>895</v>
      </c>
      <c r="CB96" s="12" t="s">
        <v>7056</v>
      </c>
      <c r="CC96" s="12" t="s">
        <v>551</v>
      </c>
      <c r="CD96" s="12" t="s">
        <v>7057</v>
      </c>
      <c r="CE96" s="12" t="s">
        <v>7058</v>
      </c>
      <c r="CF96" s="12" t="s">
        <v>7059</v>
      </c>
      <c r="CG96" s="12" t="s">
        <v>7060</v>
      </c>
      <c r="CH96" s="12" t="s">
        <v>7061</v>
      </c>
      <c r="CI96" s="12" t="s">
        <v>7062</v>
      </c>
      <c r="CJ96" s="12" t="s">
        <v>7063</v>
      </c>
      <c r="CK96" s="12" t="s">
        <v>7064</v>
      </c>
      <c r="CL96" s="12" t="s">
        <v>7065</v>
      </c>
      <c r="CM96" s="12" t="s">
        <v>7066</v>
      </c>
      <c r="CN96" s="12" t="s">
        <v>7067</v>
      </c>
    </row>
    <row r="97" spans="1:92" x14ac:dyDescent="0.25">
      <c r="A97" s="12" t="s">
        <v>221</v>
      </c>
      <c r="B97" s="12" t="s">
        <v>310</v>
      </c>
      <c r="C97" s="12" t="s">
        <v>7068</v>
      </c>
      <c r="D97" s="12" t="s">
        <v>7069</v>
      </c>
      <c r="E97" s="12" t="s">
        <v>313</v>
      </c>
      <c r="F97" s="12" t="s">
        <v>7070</v>
      </c>
      <c r="G97" s="12" t="s">
        <v>7071</v>
      </c>
      <c r="H97" s="12" t="s">
        <v>274</v>
      </c>
      <c r="I97" s="12" t="s">
        <v>7072</v>
      </c>
      <c r="J97" s="12" t="s">
        <v>7073</v>
      </c>
      <c r="K97" s="12" t="s">
        <v>231</v>
      </c>
      <c r="L97" s="12" t="s">
        <v>7074</v>
      </c>
      <c r="M97" t="s">
        <v>7075</v>
      </c>
      <c r="N97" s="12" t="s">
        <v>7076</v>
      </c>
      <c r="O97" t="s">
        <v>7077</v>
      </c>
      <c r="P97" t="s">
        <v>7078</v>
      </c>
      <c r="Q97" t="s">
        <v>594</v>
      </c>
      <c r="R97" s="12" t="s">
        <v>7079</v>
      </c>
      <c r="S97" s="12" t="s">
        <v>7080</v>
      </c>
      <c r="T97" s="12" t="s">
        <v>7081</v>
      </c>
      <c r="U97" s="12" t="s">
        <v>7082</v>
      </c>
      <c r="V97" s="12" t="s">
        <v>7083</v>
      </c>
      <c r="W97" s="12" t="s">
        <v>7084</v>
      </c>
      <c r="X97" s="12" t="s">
        <v>7085</v>
      </c>
      <c r="Y97" s="12" t="s">
        <v>7086</v>
      </c>
      <c r="Z97" s="12" t="s">
        <v>7087</v>
      </c>
      <c r="AA97" s="12" t="s">
        <v>7088</v>
      </c>
      <c r="AB97" s="12" t="s">
        <v>7089</v>
      </c>
      <c r="AC97" s="12" t="s">
        <v>7090</v>
      </c>
      <c r="AD97" s="12" t="s">
        <v>7091</v>
      </c>
      <c r="AE97" s="12" t="s">
        <v>7092</v>
      </c>
      <c r="AF97" s="12" t="s">
        <v>7093</v>
      </c>
      <c r="AG97" s="12" t="s">
        <v>7094</v>
      </c>
      <c r="AH97" s="12" t="s">
        <v>7095</v>
      </c>
      <c r="AI97" s="12" t="s">
        <v>7096</v>
      </c>
      <c r="AJ97" s="12" t="s">
        <v>7097</v>
      </c>
      <c r="AK97" s="12" t="s">
        <v>7098</v>
      </c>
      <c r="AL97" s="12" t="s">
        <v>7099</v>
      </c>
      <c r="AM97" s="12" t="s">
        <v>7100</v>
      </c>
      <c r="AN97" s="12" t="s">
        <v>7101</v>
      </c>
      <c r="AO97" s="12" t="s">
        <v>7102</v>
      </c>
      <c r="AP97" s="12" t="s">
        <v>7103</v>
      </c>
      <c r="AQ97" s="12" t="s">
        <v>7104</v>
      </c>
      <c r="AR97" s="12" t="s">
        <v>7105</v>
      </c>
      <c r="AS97" s="12" t="s">
        <v>7106</v>
      </c>
      <c r="AT97" s="12" t="s">
        <v>7107</v>
      </c>
      <c r="AU97" s="12" t="s">
        <v>7108</v>
      </c>
      <c r="AV97" s="12" t="s">
        <v>231</v>
      </c>
      <c r="AW97" s="12" t="s">
        <v>7109</v>
      </c>
      <c r="AX97" s="12" t="s">
        <v>7110</v>
      </c>
      <c r="AY97" s="12" t="s">
        <v>7111</v>
      </c>
      <c r="AZ97" s="12" t="s">
        <v>7112</v>
      </c>
      <c r="BA97" s="12" t="s">
        <v>7113</v>
      </c>
      <c r="BB97" s="12" t="s">
        <v>713</v>
      </c>
      <c r="BC97" s="12" t="s">
        <v>7114</v>
      </c>
      <c r="BD97" s="12" t="s">
        <v>7115</v>
      </c>
      <c r="BE97" s="12" t="s">
        <v>7116</v>
      </c>
      <c r="BF97" s="12" t="s">
        <v>7117</v>
      </c>
      <c r="BG97" s="12" t="s">
        <v>7118</v>
      </c>
      <c r="BH97" s="12" t="s">
        <v>7119</v>
      </c>
      <c r="BI97" s="12" t="s">
        <v>7120</v>
      </c>
      <c r="BJ97" s="12" t="s">
        <v>7121</v>
      </c>
      <c r="BK97" s="12" t="s">
        <v>7122</v>
      </c>
      <c r="BL97" s="12" t="s">
        <v>1044</v>
      </c>
      <c r="BM97" s="12" t="s">
        <v>7123</v>
      </c>
      <c r="BN97" s="12" t="s">
        <v>459</v>
      </c>
      <c r="BO97" s="12" t="s">
        <v>460</v>
      </c>
      <c r="BP97" s="12" t="s">
        <v>7124</v>
      </c>
      <c r="BQ97" t="s">
        <v>7125</v>
      </c>
      <c r="BR97" t="s">
        <v>290</v>
      </c>
      <c r="BS97" s="12" t="s">
        <v>7126</v>
      </c>
      <c r="BT97" t="s">
        <v>7127</v>
      </c>
      <c r="BU97" t="s">
        <v>7128</v>
      </c>
      <c r="BV97" s="12" t="s">
        <v>7129</v>
      </c>
      <c r="BW97" t="s">
        <v>7130</v>
      </c>
      <c r="BX97" t="s">
        <v>290</v>
      </c>
      <c r="BY97" s="12" t="s">
        <v>7131</v>
      </c>
      <c r="BZ97" t="s">
        <v>7132</v>
      </c>
      <c r="CA97" s="12" t="s">
        <v>372</v>
      </c>
      <c r="CB97" s="12" t="s">
        <v>7133</v>
      </c>
      <c r="CC97" s="12" t="s">
        <v>7134</v>
      </c>
      <c r="CD97" s="12" t="s">
        <v>7135</v>
      </c>
      <c r="CE97" s="12" t="s">
        <v>7136</v>
      </c>
      <c r="CF97" s="12" t="s">
        <v>7137</v>
      </c>
      <c r="CG97" s="12" t="s">
        <v>7138</v>
      </c>
      <c r="CH97" s="12" t="s">
        <v>7139</v>
      </c>
      <c r="CI97" s="12" t="s">
        <v>7140</v>
      </c>
      <c r="CJ97" s="12" t="s">
        <v>4617</v>
      </c>
      <c r="CK97" s="12" t="s">
        <v>7141</v>
      </c>
      <c r="CL97" s="12" t="s">
        <v>7142</v>
      </c>
      <c r="CM97" s="12" t="s">
        <v>7143</v>
      </c>
      <c r="CN97" s="12" t="s">
        <v>7144</v>
      </c>
    </row>
    <row r="98" spans="1:92" x14ac:dyDescent="0.25">
      <c r="A98" s="12" t="s">
        <v>221</v>
      </c>
      <c r="B98" s="12" t="s">
        <v>1942</v>
      </c>
      <c r="C98" s="12" t="s">
        <v>7145</v>
      </c>
      <c r="D98" s="12" t="s">
        <v>7146</v>
      </c>
      <c r="E98" s="12" t="s">
        <v>979</v>
      </c>
      <c r="F98" s="12" t="s">
        <v>7147</v>
      </c>
      <c r="G98" s="12" t="s">
        <v>1170</v>
      </c>
      <c r="H98" s="12" t="s">
        <v>456</v>
      </c>
      <c r="I98" s="12" t="s">
        <v>7148</v>
      </c>
      <c r="J98" s="12" t="s">
        <v>7149</v>
      </c>
      <c r="K98" s="12" t="s">
        <v>231</v>
      </c>
      <c r="L98" s="12" t="s">
        <v>7150</v>
      </c>
      <c r="M98" t="s">
        <v>7151</v>
      </c>
      <c r="N98" s="12" t="s">
        <v>7152</v>
      </c>
      <c r="O98" t="s">
        <v>7153</v>
      </c>
      <c r="P98" t="s">
        <v>7154</v>
      </c>
      <c r="Q98" t="s">
        <v>1696</v>
      </c>
      <c r="R98" s="12" t="s">
        <v>7155</v>
      </c>
      <c r="S98" s="12" t="s">
        <v>7156</v>
      </c>
      <c r="T98" s="12" t="s">
        <v>7157</v>
      </c>
      <c r="U98" s="12" t="s">
        <v>7158</v>
      </c>
      <c r="V98" s="12" t="s">
        <v>7159</v>
      </c>
      <c r="W98" s="12" t="s">
        <v>5817</v>
      </c>
      <c r="X98" s="12" t="s">
        <v>7160</v>
      </c>
      <c r="Y98" s="12" t="s">
        <v>7161</v>
      </c>
      <c r="Z98" s="12" t="s">
        <v>7162</v>
      </c>
      <c r="AA98" s="12" t="s">
        <v>7163</v>
      </c>
      <c r="AB98" s="12" t="s">
        <v>7164</v>
      </c>
      <c r="AC98" s="12" t="s">
        <v>7165</v>
      </c>
      <c r="AD98" s="12" t="s">
        <v>7166</v>
      </c>
      <c r="AE98" s="12" t="s">
        <v>7167</v>
      </c>
      <c r="AF98" s="12" t="s">
        <v>7168</v>
      </c>
      <c r="AG98" s="12" t="s">
        <v>7169</v>
      </c>
      <c r="AH98" s="12" t="s">
        <v>7170</v>
      </c>
      <c r="AI98" s="12" t="s">
        <v>7171</v>
      </c>
      <c r="AJ98" s="12" t="s">
        <v>7172</v>
      </c>
      <c r="AK98" s="12" t="s">
        <v>7173</v>
      </c>
      <c r="AL98" s="12" t="s">
        <v>7174</v>
      </c>
      <c r="AM98" s="12" t="s">
        <v>7175</v>
      </c>
      <c r="AN98" s="12" t="s">
        <v>7176</v>
      </c>
      <c r="AO98" s="12" t="s">
        <v>7177</v>
      </c>
      <c r="AP98" s="12" t="s">
        <v>7178</v>
      </c>
      <c r="AQ98" s="12" t="s">
        <v>7179</v>
      </c>
      <c r="AR98" s="12" t="s">
        <v>7180</v>
      </c>
      <c r="AS98" s="12" t="s">
        <v>7181</v>
      </c>
      <c r="AT98" s="12" t="s">
        <v>7182</v>
      </c>
      <c r="AU98" s="12" t="s">
        <v>7183</v>
      </c>
      <c r="AV98" s="12" t="s">
        <v>2245</v>
      </c>
      <c r="AW98" s="12" t="s">
        <v>7184</v>
      </c>
      <c r="AX98" s="12" t="s">
        <v>7185</v>
      </c>
      <c r="AY98" s="12" t="s">
        <v>7186</v>
      </c>
      <c r="AZ98" s="12" t="s">
        <v>7187</v>
      </c>
      <c r="BA98" s="12" t="s">
        <v>7188</v>
      </c>
      <c r="BB98" s="12" t="s">
        <v>713</v>
      </c>
      <c r="BC98" s="12" t="s">
        <v>7189</v>
      </c>
      <c r="BD98" s="12" t="s">
        <v>7190</v>
      </c>
      <c r="BE98" s="12" t="s">
        <v>7191</v>
      </c>
      <c r="BF98" s="12" t="s">
        <v>2910</v>
      </c>
      <c r="BG98" s="12" t="s">
        <v>7192</v>
      </c>
      <c r="BH98" s="12" t="s">
        <v>7193</v>
      </c>
      <c r="BI98" s="12" t="s">
        <v>7194</v>
      </c>
      <c r="BJ98" s="12" t="s">
        <v>7195</v>
      </c>
      <c r="BK98" s="12" t="s">
        <v>722</v>
      </c>
      <c r="BL98" s="12" t="s">
        <v>7196</v>
      </c>
      <c r="BM98" s="12" t="s">
        <v>7197</v>
      </c>
      <c r="BN98" s="12" t="s">
        <v>7198</v>
      </c>
      <c r="BO98" s="12" t="s">
        <v>7051</v>
      </c>
      <c r="BP98" s="12" t="s">
        <v>7199</v>
      </c>
      <c r="BQ98" t="s">
        <v>7200</v>
      </c>
      <c r="BR98" t="s">
        <v>7201</v>
      </c>
      <c r="BS98" s="12" t="s">
        <v>7202</v>
      </c>
      <c r="BT98" t="s">
        <v>7203</v>
      </c>
      <c r="BU98" t="s">
        <v>290</v>
      </c>
      <c r="BV98" s="12" t="s">
        <v>7204</v>
      </c>
      <c r="BW98" t="s">
        <v>7205</v>
      </c>
      <c r="BX98" t="s">
        <v>7206</v>
      </c>
      <c r="BY98" s="12" t="s">
        <v>7207</v>
      </c>
      <c r="BZ98" t="s">
        <v>7208</v>
      </c>
      <c r="CA98" s="12" t="s">
        <v>7209</v>
      </c>
      <c r="CB98" s="12" t="s">
        <v>7210</v>
      </c>
      <c r="CC98" s="12" t="s">
        <v>7211</v>
      </c>
      <c r="CD98" s="12" t="s">
        <v>7212</v>
      </c>
      <c r="CE98" s="12" t="s">
        <v>7213</v>
      </c>
      <c r="CF98" s="12" t="s">
        <v>7214</v>
      </c>
      <c r="CG98" s="12" t="s">
        <v>7215</v>
      </c>
      <c r="CH98" s="12" t="s">
        <v>7216</v>
      </c>
      <c r="CI98" s="12" t="s">
        <v>7217</v>
      </c>
      <c r="CJ98" s="12" t="s">
        <v>7218</v>
      </c>
      <c r="CK98" s="12" t="s">
        <v>7219</v>
      </c>
      <c r="CL98" s="12" t="s">
        <v>7220</v>
      </c>
      <c r="CM98" s="12" t="s">
        <v>7221</v>
      </c>
      <c r="CN98" s="12" t="s">
        <v>7222</v>
      </c>
    </row>
    <row r="99" spans="1:92" x14ac:dyDescent="0.25">
      <c r="A99" s="12" t="s">
        <v>221</v>
      </c>
      <c r="B99" s="12" t="s">
        <v>310</v>
      </c>
      <c r="C99" s="12" t="s">
        <v>3032</v>
      </c>
      <c r="D99" s="12" t="s">
        <v>7223</v>
      </c>
      <c r="E99" s="12" t="s">
        <v>313</v>
      </c>
      <c r="F99" s="12" t="s">
        <v>7224</v>
      </c>
      <c r="G99" s="12" t="s">
        <v>7225</v>
      </c>
      <c r="H99" s="12" t="s">
        <v>268</v>
      </c>
      <c r="I99" s="12" t="s">
        <v>3318</v>
      </c>
      <c r="J99" s="12" t="s">
        <v>7226</v>
      </c>
      <c r="K99" s="12" t="s">
        <v>231</v>
      </c>
      <c r="L99" s="12" t="s">
        <v>7227</v>
      </c>
      <c r="M99" t="s">
        <v>7228</v>
      </c>
      <c r="N99" s="12" t="s">
        <v>7229</v>
      </c>
      <c r="O99" t="s">
        <v>7230</v>
      </c>
      <c r="P99" t="s">
        <v>7231</v>
      </c>
      <c r="Q99" t="s">
        <v>759</v>
      </c>
      <c r="R99" s="12" t="s">
        <v>7232</v>
      </c>
      <c r="S99" s="12" t="s">
        <v>7233</v>
      </c>
      <c r="T99" s="12" t="s">
        <v>7234</v>
      </c>
      <c r="U99" s="12" t="s">
        <v>7235</v>
      </c>
      <c r="V99" s="12" t="s">
        <v>7236</v>
      </c>
      <c r="W99" s="12" t="s">
        <v>7237</v>
      </c>
      <c r="X99" s="12" t="s">
        <v>7238</v>
      </c>
      <c r="Y99" s="12" t="s">
        <v>7239</v>
      </c>
      <c r="Z99" s="12" t="s">
        <v>7240</v>
      </c>
      <c r="AA99" s="12" t="s">
        <v>7241</v>
      </c>
      <c r="AB99" s="12" t="s">
        <v>7242</v>
      </c>
      <c r="AC99" s="12" t="s">
        <v>7243</v>
      </c>
      <c r="AD99" s="12" t="s">
        <v>7244</v>
      </c>
      <c r="AE99" s="12" t="s">
        <v>7245</v>
      </c>
      <c r="AF99" s="12" t="s">
        <v>7246</v>
      </c>
      <c r="AG99" s="12" t="s">
        <v>7247</v>
      </c>
      <c r="AH99" s="12" t="s">
        <v>7248</v>
      </c>
      <c r="AI99" s="12" t="s">
        <v>7249</v>
      </c>
      <c r="AJ99" s="12" t="s">
        <v>7250</v>
      </c>
      <c r="AK99" s="12" t="s">
        <v>7251</v>
      </c>
      <c r="AL99" s="12" t="s">
        <v>7252</v>
      </c>
      <c r="AM99" s="12" t="s">
        <v>7253</v>
      </c>
      <c r="AN99" s="12" t="s">
        <v>7254</v>
      </c>
      <c r="AO99" s="12" t="s">
        <v>7255</v>
      </c>
      <c r="AP99" s="12" t="s">
        <v>7256</v>
      </c>
      <c r="AQ99" s="12" t="s">
        <v>7257</v>
      </c>
      <c r="AR99" s="12" t="s">
        <v>7258</v>
      </c>
      <c r="AS99" s="12" t="s">
        <v>7259</v>
      </c>
      <c r="AT99" s="12" t="s">
        <v>7260</v>
      </c>
      <c r="AU99" s="12" t="s">
        <v>7261</v>
      </c>
      <c r="AV99" s="12" t="s">
        <v>319</v>
      </c>
      <c r="AW99" s="12" t="s">
        <v>7262</v>
      </c>
      <c r="AX99" s="12" t="s">
        <v>7263</v>
      </c>
      <c r="AY99" s="12" t="s">
        <v>7264</v>
      </c>
      <c r="AZ99" s="12" t="s">
        <v>7265</v>
      </c>
      <c r="BA99" s="12" t="s">
        <v>7266</v>
      </c>
      <c r="BB99" s="12" t="s">
        <v>713</v>
      </c>
      <c r="BC99" s="12" t="s">
        <v>7267</v>
      </c>
      <c r="BD99" s="12" t="s">
        <v>7268</v>
      </c>
      <c r="BE99" s="12" t="s">
        <v>7269</v>
      </c>
      <c r="BF99" s="12" t="s">
        <v>7270</v>
      </c>
      <c r="BG99" s="12" t="s">
        <v>7271</v>
      </c>
      <c r="BH99" s="12" t="s">
        <v>7272</v>
      </c>
      <c r="BI99" s="12" t="s">
        <v>7273</v>
      </c>
      <c r="BJ99" s="12" t="s">
        <v>7274</v>
      </c>
      <c r="BK99" s="12" t="s">
        <v>7275</v>
      </c>
      <c r="BL99" s="12" t="s">
        <v>7276</v>
      </c>
      <c r="BM99" s="12" t="s">
        <v>7277</v>
      </c>
      <c r="BN99" s="12" t="s">
        <v>7278</v>
      </c>
      <c r="BO99" s="12" t="s">
        <v>7051</v>
      </c>
      <c r="BP99" s="12" t="s">
        <v>7279</v>
      </c>
      <c r="BQ99" t="s">
        <v>7280</v>
      </c>
      <c r="BR99" t="s">
        <v>290</v>
      </c>
      <c r="BS99" s="12" t="s">
        <v>3092</v>
      </c>
      <c r="BT99" t="s">
        <v>7281</v>
      </c>
      <c r="BU99" t="s">
        <v>290</v>
      </c>
      <c r="BV99" s="12" t="s">
        <v>3094</v>
      </c>
      <c r="BW99" t="s">
        <v>3095</v>
      </c>
      <c r="BX99" t="s">
        <v>290</v>
      </c>
      <c r="BY99" s="12" t="s">
        <v>7282</v>
      </c>
      <c r="BZ99" t="s">
        <v>7283</v>
      </c>
      <c r="CA99" s="12" t="s">
        <v>7284</v>
      </c>
      <c r="CB99" s="12" t="s">
        <v>7285</v>
      </c>
      <c r="CC99" s="12" t="s">
        <v>7286</v>
      </c>
      <c r="CD99" s="12" t="s">
        <v>7287</v>
      </c>
      <c r="CE99" s="12" t="s">
        <v>7288</v>
      </c>
      <c r="CF99" s="12" t="s">
        <v>7289</v>
      </c>
      <c r="CG99" s="12" t="s">
        <v>7290</v>
      </c>
      <c r="CH99" s="12" t="s">
        <v>7291</v>
      </c>
      <c r="CI99" s="12" t="s">
        <v>7292</v>
      </c>
      <c r="CJ99" s="12" t="s">
        <v>7293</v>
      </c>
      <c r="CK99" s="12" t="s">
        <v>7294</v>
      </c>
      <c r="CL99" s="12" t="s">
        <v>7295</v>
      </c>
      <c r="CM99" s="12" t="s">
        <v>7296</v>
      </c>
      <c r="CN99" s="12" t="s">
        <v>7297</v>
      </c>
    </row>
    <row r="100" spans="1:92" x14ac:dyDescent="0.25">
      <c r="A100" s="12" t="s">
        <v>17</v>
      </c>
      <c r="B100" s="12" t="s">
        <v>528</v>
      </c>
      <c r="C100" s="12" t="s">
        <v>529</v>
      </c>
      <c r="D100" s="12" t="s">
        <v>7298</v>
      </c>
      <c r="E100" s="12" t="s">
        <v>397</v>
      </c>
      <c r="F100" s="12" t="s">
        <v>7299</v>
      </c>
      <c r="G100" s="12" t="s">
        <v>7300</v>
      </c>
      <c r="H100" s="12" t="s">
        <v>316</v>
      </c>
      <c r="I100" s="12" t="s">
        <v>7301</v>
      </c>
      <c r="J100" s="12" t="s">
        <v>7302</v>
      </c>
      <c r="K100" s="12" t="s">
        <v>707</v>
      </c>
      <c r="L100" s="12" t="s">
        <v>7301</v>
      </c>
      <c r="M100" t="s">
        <v>1057</v>
      </c>
      <c r="N100" s="12" t="s">
        <v>7303</v>
      </c>
      <c r="O100" t="s">
        <v>7304</v>
      </c>
      <c r="P100" t="s">
        <v>7305</v>
      </c>
      <c r="Q100" t="s">
        <v>919</v>
      </c>
      <c r="R100" s="12" t="s">
        <v>7306</v>
      </c>
      <c r="S100" s="12" t="s">
        <v>7307</v>
      </c>
      <c r="T100" s="12" t="s">
        <v>5630</v>
      </c>
      <c r="U100" s="12" t="s">
        <v>7308</v>
      </c>
      <c r="V100" s="12" t="s">
        <v>7309</v>
      </c>
      <c r="W100" s="12" t="s">
        <v>7310</v>
      </c>
      <c r="X100" s="12" t="s">
        <v>2481</v>
      </c>
      <c r="Y100" s="12" t="s">
        <v>7311</v>
      </c>
      <c r="Z100" s="12" t="s">
        <v>7312</v>
      </c>
      <c r="AA100" s="12" t="s">
        <v>231</v>
      </c>
      <c r="AB100" s="12" t="s">
        <v>7313</v>
      </c>
      <c r="AC100" s="12" t="s">
        <v>7314</v>
      </c>
      <c r="AD100" s="12" t="s">
        <v>7315</v>
      </c>
      <c r="AE100" s="12" t="s">
        <v>7316</v>
      </c>
      <c r="AF100" s="12" t="s">
        <v>7317</v>
      </c>
      <c r="AG100" s="12" t="s">
        <v>7318</v>
      </c>
      <c r="AH100" s="12" t="s">
        <v>7319</v>
      </c>
      <c r="AI100" s="12" t="s">
        <v>7320</v>
      </c>
      <c r="AJ100" s="12" t="s">
        <v>938</v>
      </c>
      <c r="AK100" s="12" t="s">
        <v>939</v>
      </c>
      <c r="AL100" s="12" t="s">
        <v>940</v>
      </c>
      <c r="AM100" s="12" t="s">
        <v>7321</v>
      </c>
      <c r="AN100" s="12" t="s">
        <v>942</v>
      </c>
      <c r="AO100" s="12" t="s">
        <v>943</v>
      </c>
      <c r="AP100" s="12" t="s">
        <v>944</v>
      </c>
      <c r="AQ100" s="12" t="s">
        <v>555</v>
      </c>
      <c r="AR100" s="12" t="s">
        <v>7322</v>
      </c>
      <c r="AS100" s="12" t="s">
        <v>7323</v>
      </c>
      <c r="AT100" s="12" t="s">
        <v>7324</v>
      </c>
      <c r="AU100" s="12" t="s">
        <v>7325</v>
      </c>
      <c r="AV100" s="12" t="s">
        <v>713</v>
      </c>
      <c r="AW100" s="12" t="s">
        <v>7326</v>
      </c>
      <c r="AX100" s="12" t="s">
        <v>7327</v>
      </c>
      <c r="AY100" s="12" t="s">
        <v>7328</v>
      </c>
      <c r="AZ100" s="12" t="s">
        <v>7329</v>
      </c>
      <c r="BA100" s="12" t="s">
        <v>7330</v>
      </c>
      <c r="BB100" s="12" t="s">
        <v>274</v>
      </c>
      <c r="BC100" s="12" t="s">
        <v>7331</v>
      </c>
      <c r="BD100" s="12" t="s">
        <v>7332</v>
      </c>
      <c r="BE100" s="12" t="s">
        <v>7333</v>
      </c>
      <c r="BF100" s="12" t="s">
        <v>7334</v>
      </c>
      <c r="BG100" s="12" t="s">
        <v>7335</v>
      </c>
      <c r="BH100" s="12" t="s">
        <v>7336</v>
      </c>
      <c r="BI100" s="12" t="s">
        <v>959</v>
      </c>
      <c r="BJ100" s="12" t="s">
        <v>960</v>
      </c>
      <c r="BK100" s="12" t="s">
        <v>961</v>
      </c>
      <c r="BL100" s="12" t="s">
        <v>371</v>
      </c>
      <c r="BM100" s="12" t="s">
        <v>372</v>
      </c>
      <c r="BN100" s="12" t="s">
        <v>373</v>
      </c>
      <c r="BO100" s="12" t="s">
        <v>373</v>
      </c>
      <c r="BP100" s="12" t="s">
        <v>372</v>
      </c>
      <c r="BQ100" t="s">
        <v>372</v>
      </c>
      <c r="BR100" t="s">
        <v>373</v>
      </c>
      <c r="BS100" s="12" t="s">
        <v>372</v>
      </c>
      <c r="BT100" t="s">
        <v>372</v>
      </c>
      <c r="BU100" t="s">
        <v>373</v>
      </c>
      <c r="BV100" s="12" t="s">
        <v>372</v>
      </c>
      <c r="BW100" t="s">
        <v>372</v>
      </c>
      <c r="BX100" t="s">
        <v>373</v>
      </c>
      <c r="BY100" s="12" t="s">
        <v>962</v>
      </c>
      <c r="BZ100" t="s">
        <v>7337</v>
      </c>
      <c r="CA100" s="12" t="s">
        <v>7338</v>
      </c>
      <c r="CB100" s="12" t="s">
        <v>7339</v>
      </c>
      <c r="CC100" s="12" t="s">
        <v>7340</v>
      </c>
      <c r="CD100" s="12" t="s">
        <v>7341</v>
      </c>
      <c r="CE100" s="12" t="s">
        <v>290</v>
      </c>
      <c r="CF100" s="12" t="s">
        <v>7342</v>
      </c>
      <c r="CG100" s="12" t="s">
        <v>7343</v>
      </c>
      <c r="CH100" s="12" t="s">
        <v>7344</v>
      </c>
      <c r="CI100" s="12" t="s">
        <v>7345</v>
      </c>
      <c r="CJ100" s="12" t="s">
        <v>7346</v>
      </c>
      <c r="CK100" s="12" t="s">
        <v>7347</v>
      </c>
      <c r="CL100" s="12" t="s">
        <v>7348</v>
      </c>
      <c r="CM100" s="12" t="s">
        <v>7349</v>
      </c>
      <c r="CN100" s="12" t="s">
        <v>7350</v>
      </c>
    </row>
    <row r="101" spans="1:92" x14ac:dyDescent="0.25">
      <c r="A101" s="12" t="s">
        <v>17</v>
      </c>
      <c r="B101" s="12" t="s">
        <v>977</v>
      </c>
      <c r="C101" s="12" t="s">
        <v>7145</v>
      </c>
      <c r="D101" s="12" t="s">
        <v>7351</v>
      </c>
      <c r="E101" s="12" t="s">
        <v>979</v>
      </c>
      <c r="F101" s="12" t="s">
        <v>7352</v>
      </c>
      <c r="G101" s="12" t="s">
        <v>7353</v>
      </c>
      <c r="H101" s="12" t="s">
        <v>713</v>
      </c>
      <c r="I101" s="12" t="s">
        <v>371</v>
      </c>
      <c r="J101" s="12" t="s">
        <v>7354</v>
      </c>
      <c r="K101" s="12" t="s">
        <v>231</v>
      </c>
      <c r="L101" s="12" t="s">
        <v>7355</v>
      </c>
      <c r="M101" t="s">
        <v>7356</v>
      </c>
      <c r="N101" s="12" t="s">
        <v>7357</v>
      </c>
      <c r="O101" t="s">
        <v>7358</v>
      </c>
      <c r="P101" t="s">
        <v>7359</v>
      </c>
      <c r="Q101" t="s">
        <v>1696</v>
      </c>
      <c r="R101" s="12" t="s">
        <v>7360</v>
      </c>
      <c r="S101" s="12" t="s">
        <v>7361</v>
      </c>
      <c r="T101" s="12" t="s">
        <v>7362</v>
      </c>
      <c r="U101" s="12" t="s">
        <v>7363</v>
      </c>
      <c r="V101" s="12" t="s">
        <v>7364</v>
      </c>
      <c r="W101" s="12" t="s">
        <v>7365</v>
      </c>
      <c r="X101" s="12" t="s">
        <v>7366</v>
      </c>
      <c r="Y101" s="12" t="s">
        <v>7367</v>
      </c>
      <c r="Z101" s="12" t="s">
        <v>7368</v>
      </c>
      <c r="AA101" s="12" t="s">
        <v>7369</v>
      </c>
      <c r="AB101" s="12" t="s">
        <v>7370</v>
      </c>
      <c r="AC101" s="12" t="s">
        <v>7371</v>
      </c>
      <c r="AD101" s="12" t="s">
        <v>7372</v>
      </c>
      <c r="AE101" s="12" t="s">
        <v>7373</v>
      </c>
      <c r="AF101" s="12" t="s">
        <v>7374</v>
      </c>
      <c r="AG101" s="12" t="s">
        <v>7375</v>
      </c>
      <c r="AH101" s="12" t="s">
        <v>7376</v>
      </c>
      <c r="AI101" s="12" t="s">
        <v>7377</v>
      </c>
      <c r="AJ101" s="12" t="s">
        <v>7378</v>
      </c>
      <c r="AK101" s="12" t="s">
        <v>7379</v>
      </c>
      <c r="AL101" s="12" t="s">
        <v>7380</v>
      </c>
      <c r="AM101" s="12" t="s">
        <v>7381</v>
      </c>
      <c r="AN101" s="12" t="s">
        <v>7382</v>
      </c>
      <c r="AO101" s="12" t="s">
        <v>7383</v>
      </c>
      <c r="AP101" s="12" t="s">
        <v>7384</v>
      </c>
      <c r="AQ101" s="12" t="s">
        <v>7385</v>
      </c>
      <c r="AR101" s="12" t="s">
        <v>7386</v>
      </c>
      <c r="AS101" s="12" t="s">
        <v>7387</v>
      </c>
      <c r="AT101" s="12" t="s">
        <v>7388</v>
      </c>
      <c r="AU101" s="12" t="s">
        <v>7389</v>
      </c>
      <c r="AV101" s="12" t="s">
        <v>7390</v>
      </c>
      <c r="AW101" s="12" t="s">
        <v>7391</v>
      </c>
      <c r="AX101" s="12" t="s">
        <v>7392</v>
      </c>
      <c r="AY101" s="12" t="s">
        <v>7393</v>
      </c>
      <c r="AZ101" s="12" t="s">
        <v>7394</v>
      </c>
      <c r="BA101" s="12" t="s">
        <v>7395</v>
      </c>
      <c r="BB101" s="12" t="s">
        <v>274</v>
      </c>
      <c r="BC101" s="12" t="s">
        <v>7396</v>
      </c>
      <c r="BD101" s="12" t="s">
        <v>7397</v>
      </c>
      <c r="BE101" s="12" t="s">
        <v>7398</v>
      </c>
      <c r="BF101" s="12" t="s">
        <v>7399</v>
      </c>
      <c r="BG101" s="12" t="s">
        <v>7400</v>
      </c>
      <c r="BH101" s="12" t="s">
        <v>243</v>
      </c>
      <c r="BI101" s="12" t="s">
        <v>7401</v>
      </c>
      <c r="BJ101" s="12" t="s">
        <v>7402</v>
      </c>
      <c r="BK101" s="12" t="s">
        <v>1298</v>
      </c>
      <c r="BL101" s="12" t="s">
        <v>7403</v>
      </c>
      <c r="BM101" s="12" t="s">
        <v>7404</v>
      </c>
      <c r="BN101" s="12" t="s">
        <v>7405</v>
      </c>
      <c r="BO101" s="12" t="s">
        <v>7406</v>
      </c>
      <c r="BP101" s="12" t="s">
        <v>373</v>
      </c>
      <c r="BQ101" t="s">
        <v>7407</v>
      </c>
      <c r="BR101" t="s">
        <v>7408</v>
      </c>
      <c r="BS101" s="12" t="s">
        <v>373</v>
      </c>
      <c r="BT101" t="s">
        <v>7409</v>
      </c>
      <c r="BU101" t="s">
        <v>290</v>
      </c>
      <c r="BV101" s="12" t="s">
        <v>373</v>
      </c>
      <c r="BW101" t="s">
        <v>7410</v>
      </c>
      <c r="BX101" t="s">
        <v>290</v>
      </c>
      <c r="BY101" s="12" t="s">
        <v>373</v>
      </c>
      <c r="BZ101" t="s">
        <v>7411</v>
      </c>
      <c r="CA101" s="12" t="s">
        <v>373</v>
      </c>
      <c r="CB101" s="12" t="s">
        <v>7412</v>
      </c>
      <c r="CC101" s="12" t="s">
        <v>7413</v>
      </c>
      <c r="CD101" s="12" t="s">
        <v>7414</v>
      </c>
      <c r="CE101" s="12" t="s">
        <v>7415</v>
      </c>
      <c r="CF101" s="12" t="s">
        <v>373</v>
      </c>
      <c r="CG101" s="12" t="s">
        <v>7416</v>
      </c>
      <c r="CH101" s="12" t="s">
        <v>7417</v>
      </c>
      <c r="CI101" s="12" t="s">
        <v>7418</v>
      </c>
      <c r="CJ101" s="12" t="s">
        <v>7419</v>
      </c>
      <c r="CK101" s="12" t="s">
        <v>7420</v>
      </c>
      <c r="CL101" s="12" t="s">
        <v>7421</v>
      </c>
      <c r="CM101" s="12" t="s">
        <v>7422</v>
      </c>
      <c r="CN101" s="12" t="s">
        <v>7423</v>
      </c>
    </row>
    <row r="102" spans="1:92" x14ac:dyDescent="0.25">
      <c r="A102" s="12" t="s">
        <v>221</v>
      </c>
      <c r="B102" s="12" t="s">
        <v>22</v>
      </c>
      <c r="C102" s="12" t="s">
        <v>22</v>
      </c>
      <c r="D102" s="12" t="s">
        <v>7424</v>
      </c>
      <c r="E102" s="12" t="s">
        <v>20</v>
      </c>
      <c r="F102" s="12" t="s">
        <v>7425</v>
      </c>
      <c r="G102" s="12" t="s">
        <v>7426</v>
      </c>
      <c r="H102" s="12" t="s">
        <v>7427</v>
      </c>
      <c r="I102" s="12" t="s">
        <v>7428</v>
      </c>
      <c r="J102" s="12" t="s">
        <v>7429</v>
      </c>
      <c r="K102" s="12" t="s">
        <v>231</v>
      </c>
      <c r="L102" s="12" t="s">
        <v>7430</v>
      </c>
      <c r="M102" t="s">
        <v>7431</v>
      </c>
      <c r="N102" s="12" t="s">
        <v>7432</v>
      </c>
      <c r="O102" t="s">
        <v>7433</v>
      </c>
      <c r="P102" t="s">
        <v>7434</v>
      </c>
      <c r="Q102" t="s">
        <v>759</v>
      </c>
      <c r="R102" s="12" t="s">
        <v>7435</v>
      </c>
      <c r="S102" s="12" t="s">
        <v>7436</v>
      </c>
      <c r="T102" s="12" t="s">
        <v>7437</v>
      </c>
      <c r="U102" s="12" t="s">
        <v>7438</v>
      </c>
      <c r="V102" s="12" t="s">
        <v>7439</v>
      </c>
      <c r="W102" s="12" t="s">
        <v>7440</v>
      </c>
      <c r="X102" s="12" t="s">
        <v>7441</v>
      </c>
      <c r="Y102" s="12" t="s">
        <v>7442</v>
      </c>
      <c r="Z102" s="12" t="s">
        <v>7443</v>
      </c>
      <c r="AA102" s="12" t="s">
        <v>7444</v>
      </c>
      <c r="AB102" s="12" t="s">
        <v>7445</v>
      </c>
      <c r="AC102" s="12" t="s">
        <v>7446</v>
      </c>
      <c r="AD102" s="12" t="s">
        <v>7447</v>
      </c>
      <c r="AE102" s="12" t="s">
        <v>7448</v>
      </c>
      <c r="AF102" s="12" t="s">
        <v>7449</v>
      </c>
      <c r="AG102" s="12" t="s">
        <v>7450</v>
      </c>
      <c r="AH102" s="12" t="s">
        <v>7451</v>
      </c>
      <c r="AI102" s="12" t="s">
        <v>7452</v>
      </c>
      <c r="AJ102" s="12" t="s">
        <v>7453</v>
      </c>
      <c r="AK102" s="12" t="s">
        <v>7454</v>
      </c>
      <c r="AL102" s="12" t="s">
        <v>7455</v>
      </c>
      <c r="AM102" s="12" t="s">
        <v>7456</v>
      </c>
      <c r="AN102" s="12" t="s">
        <v>7457</v>
      </c>
      <c r="AO102" s="12" t="s">
        <v>7458</v>
      </c>
      <c r="AP102" s="12" t="s">
        <v>4053</v>
      </c>
      <c r="AQ102" s="12" t="s">
        <v>7459</v>
      </c>
      <c r="AR102" s="12" t="s">
        <v>7460</v>
      </c>
      <c r="AS102" s="12" t="s">
        <v>7461</v>
      </c>
      <c r="AT102" s="12" t="s">
        <v>7462</v>
      </c>
      <c r="AU102" s="12" t="s">
        <v>7463</v>
      </c>
      <c r="AV102" s="12" t="s">
        <v>707</v>
      </c>
      <c r="AW102" s="12" t="s">
        <v>7464</v>
      </c>
      <c r="AX102" s="12" t="s">
        <v>7465</v>
      </c>
      <c r="AY102" s="12" t="s">
        <v>7466</v>
      </c>
      <c r="AZ102" s="12" t="s">
        <v>7467</v>
      </c>
      <c r="BA102" s="12" t="s">
        <v>7468</v>
      </c>
      <c r="BB102" s="12" t="s">
        <v>713</v>
      </c>
      <c r="BC102" s="12" t="s">
        <v>7469</v>
      </c>
      <c r="BD102" s="12" t="s">
        <v>7470</v>
      </c>
      <c r="BE102" s="12" t="s">
        <v>7471</v>
      </c>
      <c r="BF102" s="12" t="s">
        <v>6456</v>
      </c>
      <c r="BG102" s="12" t="s">
        <v>7472</v>
      </c>
      <c r="BH102" s="12" t="s">
        <v>7473</v>
      </c>
      <c r="BI102" s="12" t="s">
        <v>7474</v>
      </c>
      <c r="BJ102" s="12" t="s">
        <v>7475</v>
      </c>
      <c r="BK102" s="12" t="s">
        <v>460</v>
      </c>
      <c r="BL102" s="12" t="s">
        <v>7476</v>
      </c>
      <c r="BM102" s="12" t="s">
        <v>7477</v>
      </c>
      <c r="BN102" s="12" t="s">
        <v>7478</v>
      </c>
      <c r="BO102" s="12" t="s">
        <v>7479</v>
      </c>
      <c r="BP102" s="12" t="s">
        <v>2379</v>
      </c>
      <c r="BQ102" t="s">
        <v>7480</v>
      </c>
      <c r="BR102" t="s">
        <v>7481</v>
      </c>
      <c r="BS102" s="12" t="s">
        <v>2382</v>
      </c>
      <c r="BT102" t="s">
        <v>7482</v>
      </c>
      <c r="BU102" t="s">
        <v>290</v>
      </c>
      <c r="BV102" s="12" t="s">
        <v>2384</v>
      </c>
      <c r="BW102" t="s">
        <v>7483</v>
      </c>
      <c r="BX102" t="s">
        <v>290</v>
      </c>
      <c r="BY102" s="12" t="s">
        <v>2386</v>
      </c>
      <c r="BZ102" t="s">
        <v>7484</v>
      </c>
      <c r="CA102" s="12" t="s">
        <v>2388</v>
      </c>
      <c r="CB102" s="12" t="s">
        <v>7485</v>
      </c>
      <c r="CC102" s="12" t="s">
        <v>7486</v>
      </c>
      <c r="CD102" s="12" t="s">
        <v>7487</v>
      </c>
      <c r="CE102" s="12" t="s">
        <v>7488</v>
      </c>
      <c r="CF102" s="12" t="s">
        <v>2390</v>
      </c>
      <c r="CG102" s="12" t="s">
        <v>7489</v>
      </c>
      <c r="CH102" s="12" t="s">
        <v>7490</v>
      </c>
      <c r="CI102" s="12" t="s">
        <v>7491</v>
      </c>
      <c r="CJ102" s="12" t="s">
        <v>7492</v>
      </c>
      <c r="CK102" s="12" t="s">
        <v>7493</v>
      </c>
      <c r="CL102" s="12" t="s">
        <v>7494</v>
      </c>
      <c r="CM102" s="12" t="s">
        <v>7495</v>
      </c>
      <c r="CN102" s="12" t="s">
        <v>7496</v>
      </c>
    </row>
    <row r="103" spans="1:92" x14ac:dyDescent="0.25">
      <c r="A103" s="12" t="s">
        <v>221</v>
      </c>
      <c r="B103" s="12" t="s">
        <v>528</v>
      </c>
      <c r="C103" s="12" t="s">
        <v>1055</v>
      </c>
      <c r="D103" s="12" t="s">
        <v>7497</v>
      </c>
      <c r="E103" s="12" t="s">
        <v>397</v>
      </c>
      <c r="F103" s="12" t="s">
        <v>7498</v>
      </c>
      <c r="G103" s="12" t="s">
        <v>7499</v>
      </c>
      <c r="H103" s="12" t="s">
        <v>274</v>
      </c>
      <c r="I103" s="12" t="s">
        <v>7500</v>
      </c>
      <c r="J103" s="12" t="s">
        <v>7501</v>
      </c>
      <c r="K103" s="12" t="s">
        <v>231</v>
      </c>
      <c r="L103" s="12" t="s">
        <v>7502</v>
      </c>
      <c r="M103" t="s">
        <v>7503</v>
      </c>
      <c r="N103" s="12" t="s">
        <v>7504</v>
      </c>
      <c r="O103" t="s">
        <v>7505</v>
      </c>
      <c r="P103" t="s">
        <v>7506</v>
      </c>
      <c r="Q103" t="s">
        <v>689</v>
      </c>
      <c r="R103" s="12" t="s">
        <v>7507</v>
      </c>
      <c r="S103" s="12" t="s">
        <v>7508</v>
      </c>
      <c r="T103" s="12" t="s">
        <v>7509</v>
      </c>
      <c r="U103" s="12" t="s">
        <v>7510</v>
      </c>
      <c r="V103" s="12" t="s">
        <v>7511</v>
      </c>
      <c r="W103" s="12" t="s">
        <v>7512</v>
      </c>
      <c r="X103" s="12" t="s">
        <v>7513</v>
      </c>
      <c r="Y103" s="12" t="s">
        <v>7514</v>
      </c>
      <c r="Z103" s="12" t="s">
        <v>7515</v>
      </c>
      <c r="AA103" s="12" t="s">
        <v>689</v>
      </c>
      <c r="AB103" s="12" t="s">
        <v>7516</v>
      </c>
      <c r="AC103" s="12" t="s">
        <v>7517</v>
      </c>
      <c r="AD103" s="12" t="s">
        <v>7518</v>
      </c>
      <c r="AE103" s="12" t="s">
        <v>7519</v>
      </c>
      <c r="AF103" s="12" t="s">
        <v>7520</v>
      </c>
      <c r="AG103" s="12" t="s">
        <v>7521</v>
      </c>
      <c r="AH103" s="12" t="s">
        <v>7522</v>
      </c>
      <c r="AI103" s="12" t="s">
        <v>7523</v>
      </c>
      <c r="AJ103" s="12" t="s">
        <v>7524</v>
      </c>
      <c r="AK103" s="12" t="s">
        <v>7525</v>
      </c>
      <c r="AL103" s="12" t="s">
        <v>7526</v>
      </c>
      <c r="AM103" s="12" t="s">
        <v>7527</v>
      </c>
      <c r="AN103" s="12" t="s">
        <v>7528</v>
      </c>
      <c r="AO103" s="12" t="s">
        <v>7529</v>
      </c>
      <c r="AP103" s="12" t="s">
        <v>7530</v>
      </c>
      <c r="AQ103" s="12" t="s">
        <v>555</v>
      </c>
      <c r="AR103" s="12" t="s">
        <v>7531</v>
      </c>
      <c r="AS103" s="12" t="s">
        <v>7532</v>
      </c>
      <c r="AT103" s="12" t="s">
        <v>7533</v>
      </c>
      <c r="AU103" s="12" t="s">
        <v>7534</v>
      </c>
      <c r="AV103" s="12" t="s">
        <v>228</v>
      </c>
      <c r="AW103" s="12" t="s">
        <v>7535</v>
      </c>
      <c r="AX103" s="12" t="s">
        <v>7536</v>
      </c>
      <c r="AY103" s="12" t="s">
        <v>7537</v>
      </c>
      <c r="AZ103" s="12" t="s">
        <v>7538</v>
      </c>
      <c r="BA103" s="12" t="s">
        <v>7539</v>
      </c>
      <c r="BB103" s="12" t="s">
        <v>713</v>
      </c>
      <c r="BC103" s="12" t="s">
        <v>7540</v>
      </c>
      <c r="BD103" s="12" t="s">
        <v>7541</v>
      </c>
      <c r="BE103" s="12" t="s">
        <v>7542</v>
      </c>
      <c r="BF103" s="12" t="s">
        <v>7543</v>
      </c>
      <c r="BG103" s="12" t="s">
        <v>7544</v>
      </c>
      <c r="BH103" s="12" t="s">
        <v>7545</v>
      </c>
      <c r="BI103" s="12" t="s">
        <v>7546</v>
      </c>
      <c r="BJ103" s="12" t="s">
        <v>7547</v>
      </c>
      <c r="BK103" s="12" t="s">
        <v>1036</v>
      </c>
      <c r="BL103" s="12" t="s">
        <v>7548</v>
      </c>
      <c r="BM103" s="12" t="s">
        <v>7549</v>
      </c>
      <c r="BN103" s="12" t="s">
        <v>7550</v>
      </c>
      <c r="BO103" s="12" t="s">
        <v>7551</v>
      </c>
      <c r="BP103" s="12" t="s">
        <v>7552</v>
      </c>
      <c r="BQ103" t="s">
        <v>7553</v>
      </c>
      <c r="BR103" t="s">
        <v>7554</v>
      </c>
      <c r="BS103" s="12" t="s">
        <v>7555</v>
      </c>
      <c r="BT103" t="s">
        <v>7556</v>
      </c>
      <c r="BU103" t="s">
        <v>290</v>
      </c>
      <c r="BV103" s="12" t="s">
        <v>7557</v>
      </c>
      <c r="BW103" t="s">
        <v>7558</v>
      </c>
      <c r="BX103" t="s">
        <v>290</v>
      </c>
      <c r="BY103" s="12" t="s">
        <v>7559</v>
      </c>
      <c r="BZ103" t="s">
        <v>7560</v>
      </c>
      <c r="CA103" s="12" t="s">
        <v>7561</v>
      </c>
      <c r="CB103" s="12" t="s">
        <v>7562</v>
      </c>
      <c r="CC103" s="12" t="s">
        <v>7563</v>
      </c>
      <c r="CD103" s="12" t="s">
        <v>7564</v>
      </c>
      <c r="CE103" s="12" t="s">
        <v>7565</v>
      </c>
      <c r="CF103" s="12" t="s">
        <v>7566</v>
      </c>
      <c r="CG103" s="12" t="s">
        <v>7567</v>
      </c>
      <c r="CH103" s="12" t="s">
        <v>7568</v>
      </c>
      <c r="CI103" s="12" t="s">
        <v>7569</v>
      </c>
      <c r="CJ103" s="12" t="s">
        <v>4617</v>
      </c>
      <c r="CK103" s="12" t="s">
        <v>7570</v>
      </c>
      <c r="CL103" s="12" t="s">
        <v>7571</v>
      </c>
      <c r="CM103" s="12" t="s">
        <v>7572</v>
      </c>
      <c r="CN103" s="12" t="s">
        <v>7573</v>
      </c>
    </row>
    <row r="104" spans="1:92" x14ac:dyDescent="0.25">
      <c r="A104" s="12" t="s">
        <v>448</v>
      </c>
      <c r="B104" s="12" t="s">
        <v>665</v>
      </c>
      <c r="C104" s="12" t="s">
        <v>3552</v>
      </c>
      <c r="D104" s="12" t="s">
        <v>7574</v>
      </c>
      <c r="E104" s="12" t="s">
        <v>313</v>
      </c>
      <c r="F104" s="12" t="s">
        <v>2979</v>
      </c>
      <c r="G104" s="12" t="s">
        <v>7575</v>
      </c>
      <c r="H104" s="12" t="s">
        <v>316</v>
      </c>
      <c r="I104" s="12" t="s">
        <v>7576</v>
      </c>
      <c r="J104" s="12" t="s">
        <v>7577</v>
      </c>
      <c r="K104" s="12" t="s">
        <v>707</v>
      </c>
      <c r="L104" s="12" t="s">
        <v>6052</v>
      </c>
      <c r="M104" t="s">
        <v>274</v>
      </c>
      <c r="N104" s="12" t="s">
        <v>371</v>
      </c>
      <c r="O104" t="s">
        <v>373</v>
      </c>
      <c r="P104" t="s">
        <v>373</v>
      </c>
      <c r="Q104" t="s">
        <v>373</v>
      </c>
      <c r="R104" s="12" t="s">
        <v>373</v>
      </c>
      <c r="S104" s="12" t="s">
        <v>7578</v>
      </c>
      <c r="T104" s="12" t="s">
        <v>6342</v>
      </c>
      <c r="U104" s="12" t="s">
        <v>6342</v>
      </c>
      <c r="V104" s="12" t="s">
        <v>7579</v>
      </c>
      <c r="W104" s="12" t="s">
        <v>7580</v>
      </c>
      <c r="X104" s="12" t="s">
        <v>7581</v>
      </c>
      <c r="Y104" s="12" t="s">
        <v>7582</v>
      </c>
      <c r="Z104" s="12" t="s">
        <v>7583</v>
      </c>
      <c r="AA104" s="12" t="s">
        <v>7584</v>
      </c>
      <c r="AB104" s="12" t="s">
        <v>7585</v>
      </c>
      <c r="AC104" s="12" t="s">
        <v>7586</v>
      </c>
      <c r="AD104" s="12" t="s">
        <v>316</v>
      </c>
      <c r="AE104" s="12" t="s">
        <v>7587</v>
      </c>
      <c r="AF104" s="12" t="s">
        <v>7588</v>
      </c>
      <c r="AG104" s="12" t="s">
        <v>7589</v>
      </c>
      <c r="AH104" s="12" t="s">
        <v>7590</v>
      </c>
      <c r="AI104" s="12" t="s">
        <v>7591</v>
      </c>
      <c r="AJ104" s="12" t="s">
        <v>7592</v>
      </c>
      <c r="AK104" s="12" t="s">
        <v>7593</v>
      </c>
      <c r="AL104" s="12" t="s">
        <v>7594</v>
      </c>
      <c r="AM104" s="12" t="s">
        <v>7595</v>
      </c>
      <c r="AN104" s="12" t="s">
        <v>7596</v>
      </c>
      <c r="AO104" s="12" t="s">
        <v>7597</v>
      </c>
      <c r="AP104" s="12" t="s">
        <v>7596</v>
      </c>
      <c r="AQ104" s="12" t="s">
        <v>7598</v>
      </c>
      <c r="AR104" s="12" t="s">
        <v>7599</v>
      </c>
      <c r="AS104" s="12" t="s">
        <v>7600</v>
      </c>
      <c r="AT104" s="12" t="s">
        <v>7601</v>
      </c>
      <c r="AU104" s="12" t="s">
        <v>7602</v>
      </c>
      <c r="AV104" s="12" t="s">
        <v>268</v>
      </c>
      <c r="AW104" s="12" t="s">
        <v>7603</v>
      </c>
      <c r="AX104" s="12" t="s">
        <v>7604</v>
      </c>
      <c r="AY104" s="12" t="s">
        <v>7605</v>
      </c>
      <c r="AZ104" s="12" t="s">
        <v>7606</v>
      </c>
      <c r="BA104" s="12" t="s">
        <v>7607</v>
      </c>
      <c r="BB104" s="12" t="s">
        <v>274</v>
      </c>
      <c r="BC104" s="12" t="s">
        <v>7608</v>
      </c>
      <c r="BD104" s="12" t="s">
        <v>7609</v>
      </c>
      <c r="BE104" s="12" t="s">
        <v>7610</v>
      </c>
      <c r="BF104" s="12" t="s">
        <v>7611</v>
      </c>
      <c r="BG104" s="12" t="s">
        <v>7612</v>
      </c>
      <c r="BH104" s="12" t="s">
        <v>7613</v>
      </c>
      <c r="BI104" s="12" t="s">
        <v>7614</v>
      </c>
      <c r="BJ104" s="12" t="s">
        <v>7615</v>
      </c>
      <c r="BK104" s="12" t="s">
        <v>7616</v>
      </c>
      <c r="BL104" s="12" t="s">
        <v>7595</v>
      </c>
      <c r="BM104" s="12" t="s">
        <v>7617</v>
      </c>
      <c r="BN104" s="12" t="s">
        <v>1995</v>
      </c>
      <c r="BO104" s="12" t="s">
        <v>1700</v>
      </c>
      <c r="BP104" s="12" t="s">
        <v>372</v>
      </c>
      <c r="BQ104" t="s">
        <v>7618</v>
      </c>
      <c r="BR104" t="s">
        <v>7619</v>
      </c>
      <c r="BS104" s="12" t="s">
        <v>372</v>
      </c>
      <c r="BT104" t="s">
        <v>372</v>
      </c>
      <c r="BU104" t="s">
        <v>373</v>
      </c>
      <c r="BV104" s="12" t="s">
        <v>372</v>
      </c>
      <c r="BW104" t="s">
        <v>372</v>
      </c>
      <c r="BX104" t="s">
        <v>373</v>
      </c>
      <c r="BY104" s="12" t="s">
        <v>7620</v>
      </c>
      <c r="BZ104" t="s">
        <v>372</v>
      </c>
      <c r="CA104" s="12" t="s">
        <v>3614</v>
      </c>
      <c r="CB104" s="12" t="s">
        <v>7621</v>
      </c>
      <c r="CC104" s="12" t="s">
        <v>4136</v>
      </c>
      <c r="CD104" s="12" t="s">
        <v>7622</v>
      </c>
      <c r="CE104" s="12" t="s">
        <v>7622</v>
      </c>
      <c r="CF104" s="12" t="s">
        <v>7623</v>
      </c>
      <c r="CG104" s="12" t="s">
        <v>7624</v>
      </c>
      <c r="CH104" s="12" t="s">
        <v>7625</v>
      </c>
      <c r="CI104" s="12" t="s">
        <v>7626</v>
      </c>
      <c r="CJ104" s="12" t="s">
        <v>1065</v>
      </c>
      <c r="CK104" s="12" t="s">
        <v>7627</v>
      </c>
      <c r="CL104" s="12" t="s">
        <v>7628</v>
      </c>
      <c r="CM104" s="12" t="s">
        <v>7629</v>
      </c>
      <c r="CN104" s="12" t="s">
        <v>7630</v>
      </c>
    </row>
    <row r="105" spans="1:92" x14ac:dyDescent="0.25">
      <c r="A105" s="12" t="s">
        <v>221</v>
      </c>
      <c r="B105" s="12" t="s">
        <v>394</v>
      </c>
      <c r="C105" s="12" t="s">
        <v>1715</v>
      </c>
      <c r="D105" s="12" t="s">
        <v>7631</v>
      </c>
      <c r="E105" s="12" t="s">
        <v>397</v>
      </c>
      <c r="F105" s="12" t="s">
        <v>6928</v>
      </c>
      <c r="G105" s="12" t="s">
        <v>7632</v>
      </c>
      <c r="H105" s="12" t="s">
        <v>316</v>
      </c>
      <c r="I105" s="12" t="s">
        <v>7633</v>
      </c>
      <c r="J105" s="12" t="s">
        <v>7634</v>
      </c>
      <c r="K105" s="12" t="s">
        <v>268</v>
      </c>
      <c r="L105" s="12" t="s">
        <v>7635</v>
      </c>
      <c r="M105" t="s">
        <v>7636</v>
      </c>
      <c r="N105" s="12" t="s">
        <v>7637</v>
      </c>
      <c r="O105" t="s">
        <v>7638</v>
      </c>
      <c r="P105" t="s">
        <v>7639</v>
      </c>
      <c r="Q105" t="s">
        <v>7640</v>
      </c>
      <c r="R105" s="12" t="s">
        <v>7641</v>
      </c>
      <c r="S105" s="12" t="s">
        <v>7642</v>
      </c>
      <c r="T105" s="12" t="s">
        <v>7643</v>
      </c>
      <c r="U105" s="12" t="s">
        <v>7310</v>
      </c>
      <c r="V105" s="12" t="s">
        <v>7644</v>
      </c>
      <c r="W105" s="12" t="s">
        <v>7645</v>
      </c>
      <c r="X105" s="12" t="s">
        <v>7646</v>
      </c>
      <c r="Y105" s="12" t="s">
        <v>7647</v>
      </c>
      <c r="Z105" s="12" t="s">
        <v>7648</v>
      </c>
      <c r="AA105" s="12" t="s">
        <v>7649</v>
      </c>
      <c r="AB105" s="12" t="s">
        <v>7650</v>
      </c>
      <c r="AC105" s="12" t="s">
        <v>7651</v>
      </c>
      <c r="AD105" s="12" t="s">
        <v>7652</v>
      </c>
      <c r="AE105" s="12" t="s">
        <v>7653</v>
      </c>
      <c r="AF105" s="12" t="s">
        <v>7654</v>
      </c>
      <c r="AG105" s="12" t="s">
        <v>7655</v>
      </c>
      <c r="AH105" s="12" t="s">
        <v>7656</v>
      </c>
      <c r="AI105" s="12" t="s">
        <v>7657</v>
      </c>
      <c r="AJ105" s="12" t="s">
        <v>7658</v>
      </c>
      <c r="AK105" s="12" t="s">
        <v>7659</v>
      </c>
      <c r="AL105" s="12" t="s">
        <v>7660</v>
      </c>
      <c r="AM105" s="12" t="s">
        <v>7661</v>
      </c>
      <c r="AN105" s="12" t="s">
        <v>7662</v>
      </c>
      <c r="AO105" s="12" t="s">
        <v>7663</v>
      </c>
      <c r="AP105" s="12" t="s">
        <v>7664</v>
      </c>
      <c r="AQ105" s="12" t="s">
        <v>7665</v>
      </c>
      <c r="AR105" s="12" t="s">
        <v>7666</v>
      </c>
      <c r="AS105" s="12" t="s">
        <v>7667</v>
      </c>
      <c r="AT105" s="12" t="s">
        <v>7668</v>
      </c>
      <c r="AU105" s="12" t="s">
        <v>7669</v>
      </c>
      <c r="AV105" s="12" t="s">
        <v>713</v>
      </c>
      <c r="AW105" s="12" t="s">
        <v>7670</v>
      </c>
      <c r="AX105" s="12" t="s">
        <v>7671</v>
      </c>
      <c r="AY105" s="12" t="s">
        <v>7672</v>
      </c>
      <c r="AZ105" s="12" t="s">
        <v>7673</v>
      </c>
      <c r="BA105" s="12" t="s">
        <v>7674</v>
      </c>
      <c r="BB105" s="12" t="s">
        <v>274</v>
      </c>
      <c r="BC105" s="12" t="s">
        <v>7675</v>
      </c>
      <c r="BD105" s="12" t="s">
        <v>7676</v>
      </c>
      <c r="BE105" s="12" t="s">
        <v>7677</v>
      </c>
      <c r="BF105" s="12" t="s">
        <v>7678</v>
      </c>
      <c r="BG105" s="12" t="s">
        <v>7679</v>
      </c>
      <c r="BH105" s="12" t="s">
        <v>7680</v>
      </c>
      <c r="BI105" s="12" t="s">
        <v>7681</v>
      </c>
      <c r="BJ105" s="12" t="s">
        <v>7682</v>
      </c>
      <c r="BK105" s="12" t="s">
        <v>237</v>
      </c>
      <c r="BL105" s="12" t="s">
        <v>7683</v>
      </c>
      <c r="BM105" s="12" t="s">
        <v>7684</v>
      </c>
      <c r="BN105" s="12" t="s">
        <v>7685</v>
      </c>
      <c r="BO105" s="12" t="s">
        <v>7686</v>
      </c>
      <c r="BP105" s="12" t="s">
        <v>372</v>
      </c>
      <c r="BQ105" t="s">
        <v>7687</v>
      </c>
      <c r="BR105" t="s">
        <v>7688</v>
      </c>
      <c r="BS105" s="12" t="s">
        <v>6233</v>
      </c>
      <c r="BT105" t="s">
        <v>7689</v>
      </c>
      <c r="BU105" t="s">
        <v>7690</v>
      </c>
      <c r="BV105" s="12" t="s">
        <v>372</v>
      </c>
      <c r="BW105" t="s">
        <v>7691</v>
      </c>
      <c r="BX105" t="s">
        <v>1777</v>
      </c>
      <c r="BY105" s="12" t="s">
        <v>962</v>
      </c>
      <c r="BZ105" t="s">
        <v>372</v>
      </c>
      <c r="CA105" s="12" t="s">
        <v>7692</v>
      </c>
      <c r="CB105" s="12" t="s">
        <v>7693</v>
      </c>
      <c r="CC105" s="12" t="s">
        <v>7694</v>
      </c>
      <c r="CD105" s="12" t="s">
        <v>7695</v>
      </c>
      <c r="CE105" s="12" t="s">
        <v>7696</v>
      </c>
      <c r="CF105" s="12" t="s">
        <v>7697</v>
      </c>
      <c r="CG105" s="12" t="s">
        <v>7698</v>
      </c>
      <c r="CH105" s="12" t="s">
        <v>7699</v>
      </c>
      <c r="CI105" s="12" t="s">
        <v>7700</v>
      </c>
      <c r="CJ105" s="12" t="s">
        <v>3378</v>
      </c>
      <c r="CK105" s="12" t="s">
        <v>7701</v>
      </c>
      <c r="CL105" s="12" t="s">
        <v>7702</v>
      </c>
      <c r="CM105" s="12" t="s">
        <v>7703</v>
      </c>
      <c r="CN105" s="12" t="s">
        <v>7704</v>
      </c>
    </row>
    <row r="106" spans="1:92" x14ac:dyDescent="0.25">
      <c r="A106" s="12" t="s">
        <v>17</v>
      </c>
      <c r="B106" s="12" t="s">
        <v>582</v>
      </c>
      <c r="C106" s="12" t="s">
        <v>2018</v>
      </c>
      <c r="D106" s="12" t="s">
        <v>7705</v>
      </c>
      <c r="E106" s="12" t="s">
        <v>397</v>
      </c>
      <c r="F106" s="12" t="s">
        <v>7706</v>
      </c>
      <c r="G106" s="12" t="s">
        <v>7707</v>
      </c>
      <c r="H106" s="12" t="s">
        <v>274</v>
      </c>
      <c r="I106" s="12" t="s">
        <v>7708</v>
      </c>
      <c r="J106" s="12" t="s">
        <v>7709</v>
      </c>
      <c r="K106" s="12" t="s">
        <v>231</v>
      </c>
      <c r="L106" s="12" t="s">
        <v>7710</v>
      </c>
      <c r="M106" t="s">
        <v>7711</v>
      </c>
      <c r="N106" s="12" t="s">
        <v>7712</v>
      </c>
      <c r="O106" t="s">
        <v>7713</v>
      </c>
      <c r="P106" t="s">
        <v>7714</v>
      </c>
      <c r="Q106" t="s">
        <v>237</v>
      </c>
      <c r="R106" s="12" t="s">
        <v>7715</v>
      </c>
      <c r="S106" s="12" t="s">
        <v>7716</v>
      </c>
      <c r="T106" s="12" t="s">
        <v>7717</v>
      </c>
      <c r="U106" s="12" t="s">
        <v>7718</v>
      </c>
      <c r="V106" s="12" t="s">
        <v>7719</v>
      </c>
      <c r="W106" s="12" t="s">
        <v>7720</v>
      </c>
      <c r="X106" s="12" t="s">
        <v>7721</v>
      </c>
      <c r="Y106" s="12" t="s">
        <v>7722</v>
      </c>
      <c r="Z106" s="12" t="s">
        <v>7723</v>
      </c>
      <c r="AA106" s="12" t="s">
        <v>274</v>
      </c>
      <c r="AB106" s="12" t="s">
        <v>7724</v>
      </c>
      <c r="AC106" s="12" t="s">
        <v>7725</v>
      </c>
      <c r="AD106" s="12" t="s">
        <v>7726</v>
      </c>
      <c r="AE106" s="12" t="s">
        <v>7727</v>
      </c>
      <c r="AF106" s="12" t="s">
        <v>7728</v>
      </c>
      <c r="AG106" s="12" t="s">
        <v>7729</v>
      </c>
      <c r="AH106" s="12" t="s">
        <v>7730</v>
      </c>
      <c r="AI106" s="12" t="s">
        <v>7731</v>
      </c>
      <c r="AJ106" s="12" t="s">
        <v>7732</v>
      </c>
      <c r="AK106" s="12" t="s">
        <v>7733</v>
      </c>
      <c r="AL106" s="12" t="s">
        <v>7734</v>
      </c>
      <c r="AM106" s="12" t="s">
        <v>7735</v>
      </c>
      <c r="AN106" s="12" t="s">
        <v>7736</v>
      </c>
      <c r="AO106" s="12" t="s">
        <v>7737</v>
      </c>
      <c r="AP106" s="12" t="s">
        <v>7738</v>
      </c>
      <c r="AQ106" s="12" t="s">
        <v>7739</v>
      </c>
      <c r="AR106" s="12" t="s">
        <v>7740</v>
      </c>
      <c r="AS106" s="12" t="s">
        <v>7741</v>
      </c>
      <c r="AT106" s="12" t="s">
        <v>7742</v>
      </c>
      <c r="AU106" s="12" t="s">
        <v>2053</v>
      </c>
      <c r="AV106" s="12" t="s">
        <v>274</v>
      </c>
      <c r="AW106" s="12" t="s">
        <v>7316</v>
      </c>
      <c r="AX106" s="12" t="s">
        <v>7743</v>
      </c>
      <c r="AY106" s="12" t="s">
        <v>7744</v>
      </c>
      <c r="AZ106" s="12" t="s">
        <v>7745</v>
      </c>
      <c r="BA106" s="12" t="s">
        <v>7746</v>
      </c>
      <c r="BB106" s="12" t="s">
        <v>274</v>
      </c>
      <c r="BC106" s="12" t="s">
        <v>7747</v>
      </c>
      <c r="BD106" s="12" t="s">
        <v>7748</v>
      </c>
      <c r="BE106" s="12" t="s">
        <v>7749</v>
      </c>
      <c r="BF106" s="12" t="s">
        <v>7750</v>
      </c>
      <c r="BG106" s="12" t="s">
        <v>7751</v>
      </c>
      <c r="BH106" s="12" t="s">
        <v>7752</v>
      </c>
      <c r="BI106" s="12" t="s">
        <v>7753</v>
      </c>
      <c r="BJ106" s="12" t="s">
        <v>7754</v>
      </c>
      <c r="BK106" s="12" t="s">
        <v>7755</v>
      </c>
      <c r="BL106" s="12" t="s">
        <v>1541</v>
      </c>
      <c r="BM106" s="12" t="s">
        <v>7756</v>
      </c>
      <c r="BN106" s="12" t="s">
        <v>7757</v>
      </c>
      <c r="BO106" s="12" t="s">
        <v>1696</v>
      </c>
      <c r="BP106" s="12" t="s">
        <v>6230</v>
      </c>
      <c r="BQ106" t="s">
        <v>7758</v>
      </c>
      <c r="BR106" t="s">
        <v>2655</v>
      </c>
      <c r="BS106" s="12" t="s">
        <v>6233</v>
      </c>
      <c r="BT106" t="s">
        <v>6234</v>
      </c>
      <c r="BU106" t="s">
        <v>6235</v>
      </c>
      <c r="BV106" s="12" t="s">
        <v>372</v>
      </c>
      <c r="BW106" t="s">
        <v>372</v>
      </c>
      <c r="BX106" t="s">
        <v>373</v>
      </c>
      <c r="BY106" s="12" t="s">
        <v>7759</v>
      </c>
      <c r="BZ106" t="s">
        <v>7760</v>
      </c>
      <c r="CA106" s="12" t="s">
        <v>7761</v>
      </c>
      <c r="CB106" s="12" t="s">
        <v>7762</v>
      </c>
      <c r="CC106" s="12" t="s">
        <v>7763</v>
      </c>
      <c r="CD106" s="12" t="s">
        <v>7764</v>
      </c>
      <c r="CE106" s="12" t="s">
        <v>7765</v>
      </c>
      <c r="CF106" s="12" t="s">
        <v>7766</v>
      </c>
      <c r="CG106" s="12" t="s">
        <v>7767</v>
      </c>
      <c r="CH106" s="12" t="s">
        <v>7768</v>
      </c>
      <c r="CI106" s="12" t="s">
        <v>7769</v>
      </c>
      <c r="CJ106" s="12" t="s">
        <v>7346</v>
      </c>
      <c r="CK106" s="12" t="s">
        <v>7770</v>
      </c>
      <c r="CL106" s="12" t="s">
        <v>7771</v>
      </c>
      <c r="CM106" s="12" t="s">
        <v>7772</v>
      </c>
      <c r="CN106" s="12" t="s">
        <v>274</v>
      </c>
    </row>
    <row r="107" spans="1:92" x14ac:dyDescent="0.25">
      <c r="A107" s="12" t="s">
        <v>17</v>
      </c>
      <c r="B107" s="12" t="s">
        <v>394</v>
      </c>
      <c r="C107" s="12" t="s">
        <v>1055</v>
      </c>
      <c r="D107" s="12" t="s">
        <v>7773</v>
      </c>
      <c r="E107" s="12" t="s">
        <v>397</v>
      </c>
      <c r="F107" s="12" t="s">
        <v>7774</v>
      </c>
      <c r="G107" s="12" t="s">
        <v>7775</v>
      </c>
      <c r="H107" s="12" t="s">
        <v>274</v>
      </c>
      <c r="I107" s="12" t="s">
        <v>7776</v>
      </c>
      <c r="J107" s="12" t="s">
        <v>7777</v>
      </c>
      <c r="K107" s="12" t="s">
        <v>231</v>
      </c>
      <c r="L107" s="12" t="s">
        <v>7778</v>
      </c>
      <c r="M107" t="s">
        <v>7779</v>
      </c>
      <c r="N107" s="12" t="s">
        <v>7780</v>
      </c>
      <c r="O107" t="s">
        <v>7781</v>
      </c>
      <c r="P107" t="s">
        <v>7782</v>
      </c>
      <c r="Q107" t="s">
        <v>594</v>
      </c>
      <c r="R107" s="12" t="s">
        <v>7783</v>
      </c>
      <c r="S107" s="12" t="s">
        <v>7784</v>
      </c>
      <c r="T107" s="12" t="s">
        <v>7785</v>
      </c>
      <c r="U107" s="12" t="s">
        <v>7786</v>
      </c>
      <c r="V107" s="12" t="s">
        <v>457</v>
      </c>
      <c r="W107" s="12" t="s">
        <v>7787</v>
      </c>
      <c r="X107" s="12" t="s">
        <v>7788</v>
      </c>
      <c r="Y107" s="12" t="s">
        <v>7789</v>
      </c>
      <c r="Z107" s="12" t="s">
        <v>7790</v>
      </c>
      <c r="AA107" s="12" t="s">
        <v>7791</v>
      </c>
      <c r="AB107" s="12" t="s">
        <v>7792</v>
      </c>
      <c r="AC107" s="12" t="s">
        <v>7793</v>
      </c>
      <c r="AD107" s="12" t="s">
        <v>7794</v>
      </c>
      <c r="AE107" s="12" t="s">
        <v>7795</v>
      </c>
      <c r="AF107" s="12" t="s">
        <v>7796</v>
      </c>
      <c r="AG107" s="12" t="s">
        <v>7797</v>
      </c>
      <c r="AH107" s="12" t="s">
        <v>2224</v>
      </c>
      <c r="AI107" s="12" t="s">
        <v>7798</v>
      </c>
      <c r="AJ107" s="12" t="s">
        <v>7799</v>
      </c>
      <c r="AK107" s="12" t="s">
        <v>7800</v>
      </c>
      <c r="AL107" s="12" t="s">
        <v>7801</v>
      </c>
      <c r="AM107" s="12" t="s">
        <v>7802</v>
      </c>
      <c r="AN107" s="12" t="s">
        <v>7803</v>
      </c>
      <c r="AO107" s="12" t="s">
        <v>7804</v>
      </c>
      <c r="AP107" s="12" t="s">
        <v>7805</v>
      </c>
      <c r="AQ107" s="12" t="s">
        <v>7806</v>
      </c>
      <c r="AR107" s="12" t="s">
        <v>7807</v>
      </c>
      <c r="AS107" s="12" t="s">
        <v>7808</v>
      </c>
      <c r="AT107" s="12" t="s">
        <v>7809</v>
      </c>
      <c r="AU107" s="12" t="s">
        <v>7810</v>
      </c>
      <c r="AV107" s="12" t="s">
        <v>707</v>
      </c>
      <c r="AW107" s="12" t="s">
        <v>7811</v>
      </c>
      <c r="AX107" s="12" t="s">
        <v>7812</v>
      </c>
      <c r="AY107" s="12" t="s">
        <v>7813</v>
      </c>
      <c r="AZ107" s="12" t="s">
        <v>7814</v>
      </c>
      <c r="BA107" s="12" t="s">
        <v>7815</v>
      </c>
      <c r="BB107" s="12" t="s">
        <v>713</v>
      </c>
      <c r="BC107" s="12" t="s">
        <v>7816</v>
      </c>
      <c r="BD107" s="12" t="s">
        <v>7817</v>
      </c>
      <c r="BE107" s="12" t="s">
        <v>7818</v>
      </c>
      <c r="BF107" s="12" t="s">
        <v>7819</v>
      </c>
      <c r="BG107" s="12" t="s">
        <v>7820</v>
      </c>
      <c r="BH107" s="12" t="s">
        <v>7821</v>
      </c>
      <c r="BI107" s="12" t="s">
        <v>7822</v>
      </c>
      <c r="BJ107" s="12" t="s">
        <v>7823</v>
      </c>
      <c r="BK107" s="12" t="s">
        <v>4911</v>
      </c>
      <c r="BL107" s="12" t="s">
        <v>7196</v>
      </c>
      <c r="BM107" s="12" t="s">
        <v>7824</v>
      </c>
      <c r="BN107" s="12" t="s">
        <v>7825</v>
      </c>
      <c r="BO107" s="12" t="s">
        <v>1700</v>
      </c>
      <c r="BP107" s="12" t="s">
        <v>7826</v>
      </c>
      <c r="BQ107" t="s">
        <v>7827</v>
      </c>
      <c r="BR107" t="s">
        <v>3776</v>
      </c>
      <c r="BS107" s="12" t="s">
        <v>7828</v>
      </c>
      <c r="BT107" t="s">
        <v>7829</v>
      </c>
      <c r="BU107" t="s">
        <v>290</v>
      </c>
      <c r="BV107" s="12" t="s">
        <v>7830</v>
      </c>
      <c r="BW107" t="s">
        <v>7831</v>
      </c>
      <c r="BX107" t="s">
        <v>290</v>
      </c>
      <c r="BY107" s="12" t="s">
        <v>7832</v>
      </c>
      <c r="BZ107" t="s">
        <v>7833</v>
      </c>
      <c r="CA107" s="12" t="s">
        <v>7834</v>
      </c>
      <c r="CB107" s="12" t="s">
        <v>7835</v>
      </c>
      <c r="CC107" s="12" t="s">
        <v>7836</v>
      </c>
      <c r="CD107" s="12" t="s">
        <v>7837</v>
      </c>
      <c r="CE107" s="12" t="s">
        <v>7838</v>
      </c>
      <c r="CF107" s="12" t="s">
        <v>7839</v>
      </c>
      <c r="CG107" s="12" t="s">
        <v>7840</v>
      </c>
      <c r="CH107" s="12" t="s">
        <v>7841</v>
      </c>
      <c r="CI107" s="12" t="s">
        <v>7842</v>
      </c>
      <c r="CJ107" s="12" t="s">
        <v>4617</v>
      </c>
      <c r="CK107" s="12" t="s">
        <v>7843</v>
      </c>
      <c r="CL107" s="12" t="s">
        <v>7844</v>
      </c>
      <c r="CM107" s="12" t="s">
        <v>7845</v>
      </c>
      <c r="CN107" s="12" t="s">
        <v>7846</v>
      </c>
    </row>
    <row r="108" spans="1:92" x14ac:dyDescent="0.25">
      <c r="A108" s="12" t="s">
        <v>17</v>
      </c>
      <c r="B108" s="12" t="s">
        <v>528</v>
      </c>
      <c r="C108" s="12" t="s">
        <v>3628</v>
      </c>
      <c r="D108" s="12" t="s">
        <v>7847</v>
      </c>
      <c r="E108" s="12" t="s">
        <v>397</v>
      </c>
      <c r="F108" s="12" t="s">
        <v>7848</v>
      </c>
      <c r="G108" s="12" t="s">
        <v>7849</v>
      </c>
      <c r="H108" s="12" t="s">
        <v>3632</v>
      </c>
      <c r="I108" s="12" t="s">
        <v>7850</v>
      </c>
      <c r="J108" s="12" t="s">
        <v>7851</v>
      </c>
      <c r="K108" s="12" t="s">
        <v>2245</v>
      </c>
      <c r="L108" s="12" t="s">
        <v>7852</v>
      </c>
      <c r="M108" t="s">
        <v>7853</v>
      </c>
      <c r="N108" s="12" t="s">
        <v>7854</v>
      </c>
      <c r="O108" t="s">
        <v>7855</v>
      </c>
      <c r="P108" t="s">
        <v>7856</v>
      </c>
      <c r="Q108" t="s">
        <v>460</v>
      </c>
      <c r="R108" s="12" t="s">
        <v>7857</v>
      </c>
      <c r="S108" s="12" t="s">
        <v>7858</v>
      </c>
      <c r="T108" s="12" t="s">
        <v>7859</v>
      </c>
      <c r="U108" s="12" t="s">
        <v>7860</v>
      </c>
      <c r="V108" s="12" t="s">
        <v>7861</v>
      </c>
      <c r="W108" s="12" t="s">
        <v>7862</v>
      </c>
      <c r="X108" s="12" t="s">
        <v>7863</v>
      </c>
      <c r="Y108" s="12" t="s">
        <v>7864</v>
      </c>
      <c r="Z108" s="12" t="s">
        <v>7865</v>
      </c>
      <c r="AA108" s="12" t="s">
        <v>7866</v>
      </c>
      <c r="AB108" s="12" t="s">
        <v>7867</v>
      </c>
      <c r="AC108" s="12" t="s">
        <v>7868</v>
      </c>
      <c r="AD108" s="12" t="s">
        <v>7869</v>
      </c>
      <c r="AE108" s="12" t="s">
        <v>5494</v>
      </c>
      <c r="AF108" s="12" t="s">
        <v>7870</v>
      </c>
      <c r="AG108" s="12" t="s">
        <v>7871</v>
      </c>
      <c r="AH108" s="12" t="s">
        <v>7872</v>
      </c>
      <c r="AI108" s="12" t="s">
        <v>7873</v>
      </c>
      <c r="AJ108" s="12" t="s">
        <v>7874</v>
      </c>
      <c r="AK108" s="12" t="s">
        <v>7875</v>
      </c>
      <c r="AL108" s="12" t="s">
        <v>7876</v>
      </c>
      <c r="AM108" s="12" t="s">
        <v>7877</v>
      </c>
      <c r="AN108" s="12" t="s">
        <v>7878</v>
      </c>
      <c r="AO108" s="12" t="s">
        <v>7879</v>
      </c>
      <c r="AP108" s="12" t="s">
        <v>7880</v>
      </c>
      <c r="AQ108" s="12" t="s">
        <v>555</v>
      </c>
      <c r="AR108" s="12" t="s">
        <v>7881</v>
      </c>
      <c r="AS108" s="12" t="s">
        <v>7882</v>
      </c>
      <c r="AT108" s="12" t="s">
        <v>7883</v>
      </c>
      <c r="AU108" s="12" t="s">
        <v>7884</v>
      </c>
      <c r="AV108" s="12" t="s">
        <v>1158</v>
      </c>
      <c r="AW108" s="12" t="s">
        <v>7885</v>
      </c>
      <c r="AX108" s="12" t="s">
        <v>7886</v>
      </c>
      <c r="AY108" s="12" t="s">
        <v>7887</v>
      </c>
      <c r="AZ108" s="12" t="s">
        <v>7888</v>
      </c>
      <c r="BA108" s="12" t="s">
        <v>7889</v>
      </c>
      <c r="BB108" s="12" t="s">
        <v>713</v>
      </c>
      <c r="BC108" s="12" t="s">
        <v>7890</v>
      </c>
      <c r="BD108" s="12" t="s">
        <v>7891</v>
      </c>
      <c r="BE108" s="12" t="s">
        <v>7892</v>
      </c>
      <c r="BF108" s="12" t="s">
        <v>7893</v>
      </c>
      <c r="BG108" s="12" t="s">
        <v>7894</v>
      </c>
      <c r="BH108" s="12" t="s">
        <v>7895</v>
      </c>
      <c r="BI108" s="12" t="s">
        <v>7896</v>
      </c>
      <c r="BJ108" s="12" t="s">
        <v>7897</v>
      </c>
      <c r="BK108" s="12" t="s">
        <v>2141</v>
      </c>
      <c r="BL108" s="12" t="s">
        <v>1044</v>
      </c>
      <c r="BM108" s="12" t="s">
        <v>7898</v>
      </c>
      <c r="BN108" s="12" t="s">
        <v>3685</v>
      </c>
      <c r="BO108" s="12" t="s">
        <v>3686</v>
      </c>
      <c r="BP108" s="12" t="s">
        <v>7899</v>
      </c>
      <c r="BQ108" t="s">
        <v>7900</v>
      </c>
      <c r="BR108" t="s">
        <v>290</v>
      </c>
      <c r="BS108" s="12" t="s">
        <v>7901</v>
      </c>
      <c r="BT108" t="s">
        <v>7902</v>
      </c>
      <c r="BU108" t="s">
        <v>290</v>
      </c>
      <c r="BV108" s="12" t="s">
        <v>7903</v>
      </c>
      <c r="BW108" t="s">
        <v>7904</v>
      </c>
      <c r="BX108" t="s">
        <v>290</v>
      </c>
      <c r="BY108" s="12" t="s">
        <v>7905</v>
      </c>
      <c r="BZ108" t="s">
        <v>7906</v>
      </c>
      <c r="CA108" s="12" t="s">
        <v>7907</v>
      </c>
      <c r="CB108" s="12" t="s">
        <v>7908</v>
      </c>
      <c r="CC108" s="12" t="s">
        <v>542</v>
      </c>
      <c r="CD108" s="12" t="s">
        <v>7909</v>
      </c>
      <c r="CE108" s="12" t="s">
        <v>7910</v>
      </c>
      <c r="CF108" s="12" t="s">
        <v>7911</v>
      </c>
      <c r="CG108" s="12" t="s">
        <v>7912</v>
      </c>
      <c r="CH108" s="12" t="s">
        <v>7913</v>
      </c>
      <c r="CI108" s="12" t="s">
        <v>7914</v>
      </c>
      <c r="CJ108" s="12" t="s">
        <v>7915</v>
      </c>
      <c r="CK108" s="12" t="s">
        <v>7916</v>
      </c>
      <c r="CL108" s="12" t="s">
        <v>7917</v>
      </c>
      <c r="CM108" s="12" t="s">
        <v>7918</v>
      </c>
      <c r="CN108" s="12" t="s">
        <v>5811</v>
      </c>
    </row>
    <row r="109" spans="1:92" x14ac:dyDescent="0.25">
      <c r="A109" s="12" t="s">
        <v>448</v>
      </c>
      <c r="B109" s="12" t="s">
        <v>310</v>
      </c>
      <c r="C109" s="12" t="s">
        <v>2891</v>
      </c>
      <c r="D109" s="12" t="s">
        <v>7919</v>
      </c>
      <c r="E109" s="12" t="s">
        <v>313</v>
      </c>
      <c r="F109" s="12" t="s">
        <v>7920</v>
      </c>
      <c r="G109" s="12" t="s">
        <v>7921</v>
      </c>
      <c r="H109" s="12" t="s">
        <v>316</v>
      </c>
      <c r="I109" s="12" t="s">
        <v>7922</v>
      </c>
      <c r="J109" s="12" t="s">
        <v>7923</v>
      </c>
      <c r="K109" s="12" t="s">
        <v>228</v>
      </c>
      <c r="L109" s="12" t="s">
        <v>7924</v>
      </c>
      <c r="M109" t="s">
        <v>268</v>
      </c>
      <c r="N109" s="12" t="s">
        <v>1070</v>
      </c>
      <c r="O109" t="s">
        <v>7925</v>
      </c>
      <c r="P109" t="s">
        <v>7926</v>
      </c>
      <c r="Q109" t="s">
        <v>306</v>
      </c>
      <c r="R109" s="12" t="s">
        <v>3338</v>
      </c>
      <c r="S109" s="12" t="s">
        <v>7927</v>
      </c>
      <c r="T109" s="12" t="s">
        <v>7928</v>
      </c>
      <c r="U109" s="12" t="s">
        <v>7929</v>
      </c>
      <c r="V109" s="12" t="s">
        <v>3135</v>
      </c>
      <c r="W109" s="12" t="s">
        <v>545</v>
      </c>
      <c r="X109" s="12" t="s">
        <v>7930</v>
      </c>
      <c r="Y109" s="12" t="s">
        <v>7931</v>
      </c>
      <c r="Z109" s="12" t="s">
        <v>7932</v>
      </c>
      <c r="AA109" s="12" t="s">
        <v>1159</v>
      </c>
      <c r="AB109" s="12" t="s">
        <v>7933</v>
      </c>
      <c r="AC109" s="12" t="s">
        <v>7934</v>
      </c>
      <c r="AD109" s="12" t="s">
        <v>7935</v>
      </c>
      <c r="AE109" s="12" t="s">
        <v>7936</v>
      </c>
      <c r="AF109" s="12" t="s">
        <v>7937</v>
      </c>
      <c r="AG109" s="12" t="s">
        <v>7938</v>
      </c>
      <c r="AH109" s="12" t="s">
        <v>7939</v>
      </c>
      <c r="AI109" s="12" t="s">
        <v>7940</v>
      </c>
      <c r="AJ109" s="12" t="s">
        <v>7941</v>
      </c>
      <c r="AK109" s="12" t="s">
        <v>7942</v>
      </c>
      <c r="AL109" s="12" t="s">
        <v>7943</v>
      </c>
      <c r="AM109" s="12" t="s">
        <v>7944</v>
      </c>
      <c r="AN109" s="12" t="s">
        <v>7945</v>
      </c>
      <c r="AO109" s="12" t="s">
        <v>7946</v>
      </c>
      <c r="AP109" s="12" t="s">
        <v>7947</v>
      </c>
      <c r="AQ109" s="12" t="s">
        <v>7948</v>
      </c>
      <c r="AR109" s="12" t="s">
        <v>7949</v>
      </c>
      <c r="AS109" s="12" t="s">
        <v>7950</v>
      </c>
      <c r="AT109" s="12" t="s">
        <v>7951</v>
      </c>
      <c r="AU109" s="12" t="s">
        <v>7952</v>
      </c>
      <c r="AV109" s="12" t="s">
        <v>456</v>
      </c>
      <c r="AW109" s="12" t="s">
        <v>7953</v>
      </c>
      <c r="AX109" s="12" t="s">
        <v>7954</v>
      </c>
      <c r="AY109" s="12" t="s">
        <v>7955</v>
      </c>
      <c r="AZ109" s="12" t="s">
        <v>7956</v>
      </c>
      <c r="BA109" s="12" t="s">
        <v>7957</v>
      </c>
      <c r="BB109" s="12" t="s">
        <v>274</v>
      </c>
      <c r="BC109" s="12" t="s">
        <v>7958</v>
      </c>
      <c r="BD109" s="12" t="s">
        <v>7959</v>
      </c>
      <c r="BE109" s="12" t="s">
        <v>7960</v>
      </c>
      <c r="BF109" s="12" t="s">
        <v>7961</v>
      </c>
      <c r="BG109" s="12" t="s">
        <v>7962</v>
      </c>
      <c r="BH109" s="12" t="s">
        <v>7963</v>
      </c>
      <c r="BI109" s="12" t="s">
        <v>7964</v>
      </c>
      <c r="BJ109" s="12" t="s">
        <v>7965</v>
      </c>
      <c r="BK109" s="12" t="s">
        <v>7966</v>
      </c>
      <c r="BL109" s="12" t="s">
        <v>7967</v>
      </c>
      <c r="BM109" s="12" t="s">
        <v>7968</v>
      </c>
      <c r="BN109" s="12" t="s">
        <v>7969</v>
      </c>
      <c r="BO109" s="12" t="s">
        <v>7970</v>
      </c>
      <c r="BP109" s="12" t="s">
        <v>372</v>
      </c>
      <c r="BQ109" t="s">
        <v>372</v>
      </c>
      <c r="BR109" t="s">
        <v>373</v>
      </c>
      <c r="BS109" s="12" t="s">
        <v>372</v>
      </c>
      <c r="BT109" t="s">
        <v>372</v>
      </c>
      <c r="BU109" t="s">
        <v>373</v>
      </c>
      <c r="BV109" s="12" t="s">
        <v>372</v>
      </c>
      <c r="BW109" t="s">
        <v>372</v>
      </c>
      <c r="BX109" t="s">
        <v>373</v>
      </c>
      <c r="BY109" s="12" t="s">
        <v>7971</v>
      </c>
      <c r="BZ109" t="s">
        <v>7972</v>
      </c>
      <c r="CA109" s="12" t="s">
        <v>2958</v>
      </c>
      <c r="CB109" s="12" t="s">
        <v>7973</v>
      </c>
      <c r="CC109" s="12" t="s">
        <v>7974</v>
      </c>
      <c r="CD109" s="12" t="s">
        <v>7975</v>
      </c>
      <c r="CE109" s="12" t="s">
        <v>290</v>
      </c>
      <c r="CF109" s="12" t="s">
        <v>7976</v>
      </c>
      <c r="CG109" s="12" t="s">
        <v>7977</v>
      </c>
      <c r="CH109" s="12" t="s">
        <v>7978</v>
      </c>
      <c r="CI109" s="12" t="s">
        <v>7979</v>
      </c>
      <c r="CJ109" s="12" t="s">
        <v>306</v>
      </c>
      <c r="CK109" s="12" t="s">
        <v>7980</v>
      </c>
      <c r="CL109" s="12" t="s">
        <v>7981</v>
      </c>
      <c r="CM109" s="12" t="s">
        <v>7982</v>
      </c>
      <c r="CN109" s="12" t="s">
        <v>7983</v>
      </c>
    </row>
    <row r="110" spans="1:92" x14ac:dyDescent="0.25">
      <c r="A110" s="12" t="s">
        <v>221</v>
      </c>
      <c r="B110" s="12" t="s">
        <v>310</v>
      </c>
      <c r="C110" s="12" t="s">
        <v>6555</v>
      </c>
      <c r="D110" s="12" t="s">
        <v>7984</v>
      </c>
      <c r="E110" s="12" t="s">
        <v>313</v>
      </c>
      <c r="F110" s="12" t="s">
        <v>5266</v>
      </c>
      <c r="G110" s="12" t="s">
        <v>7985</v>
      </c>
      <c r="H110" s="12" t="s">
        <v>274</v>
      </c>
      <c r="I110" s="12" t="s">
        <v>7986</v>
      </c>
      <c r="J110" s="12" t="s">
        <v>7987</v>
      </c>
      <c r="K110" s="12" t="s">
        <v>228</v>
      </c>
      <c r="L110" s="12" t="s">
        <v>7988</v>
      </c>
      <c r="M110" t="s">
        <v>7989</v>
      </c>
      <c r="N110" s="12" t="s">
        <v>7990</v>
      </c>
      <c r="O110" t="s">
        <v>6564</v>
      </c>
      <c r="P110" t="s">
        <v>6565</v>
      </c>
      <c r="Q110" t="s">
        <v>6566</v>
      </c>
      <c r="R110" s="12" t="s">
        <v>6567</v>
      </c>
      <c r="S110" s="12" t="s">
        <v>7991</v>
      </c>
      <c r="T110" s="12" t="s">
        <v>7992</v>
      </c>
      <c r="U110" s="12" t="s">
        <v>5279</v>
      </c>
      <c r="V110" s="12" t="s">
        <v>7993</v>
      </c>
      <c r="W110" s="12" t="s">
        <v>7994</v>
      </c>
      <c r="X110" s="12" t="s">
        <v>7995</v>
      </c>
      <c r="Y110" s="12" t="s">
        <v>7996</v>
      </c>
      <c r="Z110" s="12" t="s">
        <v>7997</v>
      </c>
      <c r="AA110" s="12" t="s">
        <v>237</v>
      </c>
      <c r="AB110" s="12" t="s">
        <v>7998</v>
      </c>
      <c r="AC110" s="12" t="s">
        <v>7999</v>
      </c>
      <c r="AD110" s="12" t="s">
        <v>8000</v>
      </c>
      <c r="AE110" s="12" t="s">
        <v>8001</v>
      </c>
      <c r="AF110" s="12" t="s">
        <v>8002</v>
      </c>
      <c r="AG110" s="12" t="s">
        <v>8003</v>
      </c>
      <c r="AH110" s="12" t="s">
        <v>8004</v>
      </c>
      <c r="AI110" s="12" t="s">
        <v>8005</v>
      </c>
      <c r="AJ110" s="12" t="s">
        <v>8006</v>
      </c>
      <c r="AK110" s="12" t="s">
        <v>8007</v>
      </c>
      <c r="AL110" s="12" t="s">
        <v>8008</v>
      </c>
      <c r="AM110" s="12" t="s">
        <v>8009</v>
      </c>
      <c r="AN110" s="12" t="s">
        <v>8010</v>
      </c>
      <c r="AO110" s="12" t="s">
        <v>8011</v>
      </c>
      <c r="AP110" s="12" t="s">
        <v>8012</v>
      </c>
      <c r="AQ110" s="12" t="s">
        <v>8013</v>
      </c>
      <c r="AR110" s="12" t="s">
        <v>8014</v>
      </c>
      <c r="AS110" s="12" t="s">
        <v>8015</v>
      </c>
      <c r="AT110" s="12" t="s">
        <v>8016</v>
      </c>
      <c r="AU110" s="12" t="s">
        <v>8017</v>
      </c>
      <c r="AV110" s="12" t="s">
        <v>268</v>
      </c>
      <c r="AW110" s="12" t="s">
        <v>8018</v>
      </c>
      <c r="AX110" s="12" t="s">
        <v>8019</v>
      </c>
      <c r="AY110" s="12" t="s">
        <v>8020</v>
      </c>
      <c r="AZ110" s="12" t="s">
        <v>8021</v>
      </c>
      <c r="BA110" s="12" t="s">
        <v>8022</v>
      </c>
      <c r="BB110" s="12" t="s">
        <v>274</v>
      </c>
      <c r="BC110" s="12" t="s">
        <v>8023</v>
      </c>
      <c r="BD110" s="12" t="s">
        <v>8024</v>
      </c>
      <c r="BE110" s="12" t="s">
        <v>8025</v>
      </c>
      <c r="BF110" s="12" t="s">
        <v>8026</v>
      </c>
      <c r="BG110" s="12" t="s">
        <v>8027</v>
      </c>
      <c r="BH110" s="12" t="s">
        <v>8028</v>
      </c>
      <c r="BI110" s="12" t="s">
        <v>8029</v>
      </c>
      <c r="BJ110" s="12" t="s">
        <v>8030</v>
      </c>
      <c r="BK110" s="12" t="s">
        <v>6857</v>
      </c>
      <c r="BL110" s="12" t="s">
        <v>371</v>
      </c>
      <c r="BM110" s="12" t="s">
        <v>372</v>
      </c>
      <c r="BN110" s="12" t="s">
        <v>373</v>
      </c>
      <c r="BO110" s="12" t="s">
        <v>373</v>
      </c>
      <c r="BP110" s="12" t="s">
        <v>6610</v>
      </c>
      <c r="BQ110" t="s">
        <v>8031</v>
      </c>
      <c r="BR110" t="s">
        <v>290</v>
      </c>
      <c r="BS110" s="12" t="s">
        <v>6612</v>
      </c>
      <c r="BT110" t="s">
        <v>8032</v>
      </c>
      <c r="BU110" t="s">
        <v>290</v>
      </c>
      <c r="BV110" s="12" t="s">
        <v>6614</v>
      </c>
      <c r="BW110" t="s">
        <v>8033</v>
      </c>
      <c r="BX110" t="s">
        <v>290</v>
      </c>
      <c r="BY110" s="12" t="s">
        <v>8034</v>
      </c>
      <c r="BZ110" t="s">
        <v>8035</v>
      </c>
      <c r="CA110" s="12" t="s">
        <v>372</v>
      </c>
      <c r="CB110" s="12" t="s">
        <v>8036</v>
      </c>
      <c r="CC110" s="12" t="s">
        <v>8037</v>
      </c>
      <c r="CD110" s="12" t="s">
        <v>8038</v>
      </c>
      <c r="CE110" s="12" t="s">
        <v>8039</v>
      </c>
      <c r="CF110" s="12" t="s">
        <v>8040</v>
      </c>
      <c r="CG110" s="12" t="s">
        <v>8041</v>
      </c>
      <c r="CH110" s="12" t="s">
        <v>8042</v>
      </c>
      <c r="CI110" s="12" t="s">
        <v>8043</v>
      </c>
      <c r="CJ110" s="12" t="s">
        <v>8044</v>
      </c>
      <c r="CK110" s="12" t="s">
        <v>8045</v>
      </c>
      <c r="CL110" s="12" t="s">
        <v>8046</v>
      </c>
      <c r="CM110" s="12" t="s">
        <v>8047</v>
      </c>
      <c r="CN110" s="12" t="s">
        <v>8048</v>
      </c>
    </row>
    <row r="111" spans="1:92" x14ac:dyDescent="0.25">
      <c r="A111" s="12" t="s">
        <v>448</v>
      </c>
      <c r="B111" s="12" t="s">
        <v>582</v>
      </c>
      <c r="C111" s="12" t="s">
        <v>8049</v>
      </c>
      <c r="D111" s="12" t="s">
        <v>8050</v>
      </c>
      <c r="E111" s="12" t="s">
        <v>397</v>
      </c>
      <c r="F111" s="12" t="s">
        <v>8051</v>
      </c>
      <c r="G111" s="12" t="s">
        <v>8052</v>
      </c>
      <c r="H111" s="12" t="s">
        <v>713</v>
      </c>
      <c r="I111" s="12" t="s">
        <v>8053</v>
      </c>
      <c r="J111" s="12" t="s">
        <v>7390</v>
      </c>
      <c r="K111" s="12" t="s">
        <v>707</v>
      </c>
      <c r="L111" s="12" t="s">
        <v>8054</v>
      </c>
      <c r="M111" t="s">
        <v>228</v>
      </c>
      <c r="N111" s="12" t="s">
        <v>371</v>
      </c>
      <c r="O111" t="s">
        <v>373</v>
      </c>
      <c r="P111" t="s">
        <v>373</v>
      </c>
      <c r="Q111" t="s">
        <v>373</v>
      </c>
      <c r="R111" s="12" t="s">
        <v>373</v>
      </c>
      <c r="S111" s="12" t="s">
        <v>8055</v>
      </c>
      <c r="T111" s="12" t="s">
        <v>8056</v>
      </c>
      <c r="U111" s="12" t="s">
        <v>8057</v>
      </c>
      <c r="V111" s="12" t="s">
        <v>8058</v>
      </c>
      <c r="W111" s="12" t="s">
        <v>3127</v>
      </c>
      <c r="X111" s="12" t="s">
        <v>8059</v>
      </c>
      <c r="Y111" s="12" t="s">
        <v>8060</v>
      </c>
      <c r="Z111" s="12" t="s">
        <v>8061</v>
      </c>
      <c r="AA111" s="12" t="s">
        <v>8062</v>
      </c>
      <c r="AB111" s="12" t="s">
        <v>8063</v>
      </c>
      <c r="AC111" s="12" t="s">
        <v>8064</v>
      </c>
      <c r="AD111" s="12" t="s">
        <v>8065</v>
      </c>
      <c r="AE111" s="12" t="s">
        <v>8066</v>
      </c>
      <c r="AF111" s="12" t="s">
        <v>8067</v>
      </c>
      <c r="AG111" s="12" t="s">
        <v>8068</v>
      </c>
      <c r="AH111" s="12" t="s">
        <v>8069</v>
      </c>
      <c r="AI111" s="12" t="s">
        <v>8070</v>
      </c>
      <c r="AJ111" s="12" t="s">
        <v>8071</v>
      </c>
      <c r="AK111" s="12" t="s">
        <v>8072</v>
      </c>
      <c r="AL111" s="12" t="s">
        <v>8073</v>
      </c>
      <c r="AM111" s="12" t="s">
        <v>8074</v>
      </c>
      <c r="AN111" s="12" t="s">
        <v>8075</v>
      </c>
      <c r="AO111" s="12" t="s">
        <v>8076</v>
      </c>
      <c r="AP111" s="12" t="s">
        <v>8077</v>
      </c>
      <c r="AQ111" s="12" t="s">
        <v>555</v>
      </c>
      <c r="AR111" s="12" t="s">
        <v>8078</v>
      </c>
      <c r="AS111" s="12" t="s">
        <v>8079</v>
      </c>
      <c r="AT111" s="12" t="s">
        <v>8080</v>
      </c>
      <c r="AU111" s="12" t="s">
        <v>8081</v>
      </c>
      <c r="AV111" s="12" t="s">
        <v>1175</v>
      </c>
      <c r="AW111" s="12" t="s">
        <v>8082</v>
      </c>
      <c r="AX111" s="12" t="s">
        <v>8083</v>
      </c>
      <c r="AY111" s="12" t="s">
        <v>8084</v>
      </c>
      <c r="AZ111" s="12" t="s">
        <v>8085</v>
      </c>
      <c r="BA111" s="12" t="s">
        <v>8086</v>
      </c>
      <c r="BB111" s="12" t="s">
        <v>713</v>
      </c>
      <c r="BC111" s="12" t="s">
        <v>8087</v>
      </c>
      <c r="BD111" s="12" t="s">
        <v>8088</v>
      </c>
      <c r="BE111" s="12" t="s">
        <v>8089</v>
      </c>
      <c r="BF111" s="12" t="s">
        <v>8090</v>
      </c>
      <c r="BG111" s="12" t="s">
        <v>8091</v>
      </c>
      <c r="BH111" s="12" t="s">
        <v>8092</v>
      </c>
      <c r="BI111" s="12" t="s">
        <v>8093</v>
      </c>
      <c r="BJ111" s="12" t="s">
        <v>8094</v>
      </c>
      <c r="BK111" s="12" t="s">
        <v>722</v>
      </c>
      <c r="BL111" s="12" t="s">
        <v>8095</v>
      </c>
      <c r="BM111" s="12" t="s">
        <v>8096</v>
      </c>
      <c r="BN111" s="12" t="s">
        <v>8097</v>
      </c>
      <c r="BO111" s="12" t="s">
        <v>8098</v>
      </c>
      <c r="BP111" s="12" t="s">
        <v>8099</v>
      </c>
      <c r="BQ111" t="s">
        <v>8100</v>
      </c>
      <c r="BR111" t="s">
        <v>8101</v>
      </c>
      <c r="BS111" s="12" t="s">
        <v>8102</v>
      </c>
      <c r="BT111" t="s">
        <v>8103</v>
      </c>
      <c r="BU111" t="s">
        <v>290</v>
      </c>
      <c r="BV111" s="12" t="s">
        <v>8104</v>
      </c>
      <c r="BW111" t="s">
        <v>8105</v>
      </c>
      <c r="BX111" t="s">
        <v>290</v>
      </c>
      <c r="BY111" s="12" t="s">
        <v>8106</v>
      </c>
      <c r="BZ111" t="s">
        <v>8107</v>
      </c>
      <c r="CA111" s="12" t="s">
        <v>8108</v>
      </c>
      <c r="CB111" s="12" t="s">
        <v>8109</v>
      </c>
      <c r="CC111" s="12" t="s">
        <v>8110</v>
      </c>
      <c r="CD111" s="12" t="s">
        <v>8111</v>
      </c>
      <c r="CE111" s="12" t="s">
        <v>8112</v>
      </c>
      <c r="CF111" s="12" t="s">
        <v>8113</v>
      </c>
      <c r="CG111" s="12" t="s">
        <v>8114</v>
      </c>
      <c r="CH111" s="12" t="s">
        <v>8115</v>
      </c>
      <c r="CI111" s="12" t="s">
        <v>8116</v>
      </c>
      <c r="CJ111" s="12" t="s">
        <v>8117</v>
      </c>
      <c r="CK111" s="12" t="s">
        <v>8118</v>
      </c>
      <c r="CL111" s="12" t="s">
        <v>8119</v>
      </c>
      <c r="CM111" s="12" t="s">
        <v>8120</v>
      </c>
      <c r="CN111" s="12" t="s">
        <v>8121</v>
      </c>
    </row>
    <row r="112" spans="1:92" x14ac:dyDescent="0.25">
      <c r="A112" s="12" t="s">
        <v>448</v>
      </c>
      <c r="B112" s="12" t="s">
        <v>310</v>
      </c>
      <c r="C112" s="12" t="s">
        <v>8122</v>
      </c>
      <c r="D112" s="12" t="s">
        <v>8123</v>
      </c>
      <c r="E112" s="12" t="s">
        <v>313</v>
      </c>
      <c r="F112" s="12" t="s">
        <v>8124</v>
      </c>
      <c r="G112" s="12" t="s">
        <v>8125</v>
      </c>
      <c r="H112" s="12" t="s">
        <v>713</v>
      </c>
      <c r="I112" s="12" t="s">
        <v>8126</v>
      </c>
      <c r="J112" s="12" t="s">
        <v>8127</v>
      </c>
      <c r="K112" s="12" t="s">
        <v>707</v>
      </c>
      <c r="L112" s="12" t="s">
        <v>8128</v>
      </c>
      <c r="M112" t="s">
        <v>1254</v>
      </c>
      <c r="N112" s="12" t="s">
        <v>1255</v>
      </c>
      <c r="O112" t="s">
        <v>8129</v>
      </c>
      <c r="P112" t="s">
        <v>8130</v>
      </c>
      <c r="Q112" t="s">
        <v>577</v>
      </c>
      <c r="R112" s="12" t="s">
        <v>8131</v>
      </c>
      <c r="S112" s="12" t="s">
        <v>8132</v>
      </c>
      <c r="T112" s="12" t="s">
        <v>8133</v>
      </c>
      <c r="U112" s="12" t="s">
        <v>8134</v>
      </c>
      <c r="V112" s="12" t="s">
        <v>8135</v>
      </c>
      <c r="W112" s="12" t="s">
        <v>8136</v>
      </c>
      <c r="X112" s="12" t="s">
        <v>8137</v>
      </c>
      <c r="Y112" s="12" t="s">
        <v>8138</v>
      </c>
      <c r="Z112" s="12" t="s">
        <v>8139</v>
      </c>
      <c r="AA112" s="12" t="s">
        <v>268</v>
      </c>
      <c r="AB112" s="12" t="s">
        <v>8140</v>
      </c>
      <c r="AC112" s="12" t="s">
        <v>8141</v>
      </c>
      <c r="AD112" s="12" t="s">
        <v>316</v>
      </c>
      <c r="AE112" s="12" t="s">
        <v>8142</v>
      </c>
      <c r="AF112" s="12" t="s">
        <v>8143</v>
      </c>
      <c r="AG112" s="12" t="s">
        <v>8144</v>
      </c>
      <c r="AH112" s="12" t="s">
        <v>8145</v>
      </c>
      <c r="AI112" s="12" t="s">
        <v>8146</v>
      </c>
      <c r="AJ112" s="12" t="s">
        <v>8147</v>
      </c>
      <c r="AK112" s="12" t="s">
        <v>8148</v>
      </c>
      <c r="AL112" s="12" t="s">
        <v>8149</v>
      </c>
      <c r="AM112" s="12" t="s">
        <v>8150</v>
      </c>
      <c r="AN112" s="12" t="s">
        <v>8151</v>
      </c>
      <c r="AO112" s="12" t="s">
        <v>8152</v>
      </c>
      <c r="AP112" s="12" t="s">
        <v>8153</v>
      </c>
      <c r="AQ112" s="12" t="s">
        <v>8154</v>
      </c>
      <c r="AR112" s="12" t="s">
        <v>8155</v>
      </c>
      <c r="AS112" s="12" t="s">
        <v>8156</v>
      </c>
      <c r="AT112" s="12" t="s">
        <v>8157</v>
      </c>
      <c r="AU112" s="12" t="s">
        <v>8158</v>
      </c>
      <c r="AV112" s="12" t="s">
        <v>534</v>
      </c>
      <c r="AW112" s="12" t="s">
        <v>8159</v>
      </c>
      <c r="AX112" s="12" t="s">
        <v>8160</v>
      </c>
      <c r="AY112" s="12" t="s">
        <v>8161</v>
      </c>
      <c r="AZ112" s="12" t="s">
        <v>8162</v>
      </c>
      <c r="BA112" s="12" t="s">
        <v>8163</v>
      </c>
      <c r="BB112" s="12" t="s">
        <v>713</v>
      </c>
      <c r="BC112" s="12" t="s">
        <v>8164</v>
      </c>
      <c r="BD112" s="12" t="s">
        <v>8165</v>
      </c>
      <c r="BE112" s="12" t="s">
        <v>8166</v>
      </c>
      <c r="BF112" s="12" t="s">
        <v>8167</v>
      </c>
      <c r="BG112" s="12" t="s">
        <v>8168</v>
      </c>
      <c r="BH112" s="12" t="s">
        <v>8169</v>
      </c>
      <c r="BI112" s="12" t="s">
        <v>8170</v>
      </c>
      <c r="BJ112" s="12" t="s">
        <v>8171</v>
      </c>
      <c r="BK112" s="12" t="s">
        <v>1298</v>
      </c>
      <c r="BL112" s="12" t="s">
        <v>8172</v>
      </c>
      <c r="BM112" s="12" t="s">
        <v>8173</v>
      </c>
      <c r="BN112" s="12" t="s">
        <v>8174</v>
      </c>
      <c r="BO112" s="12" t="s">
        <v>4364</v>
      </c>
      <c r="BP112" s="12" t="s">
        <v>8175</v>
      </c>
      <c r="BQ112" t="s">
        <v>8176</v>
      </c>
      <c r="BR112" t="s">
        <v>8177</v>
      </c>
      <c r="BS112" s="12" t="s">
        <v>8178</v>
      </c>
      <c r="BT112" t="s">
        <v>8179</v>
      </c>
      <c r="BU112" t="s">
        <v>290</v>
      </c>
      <c r="BV112" s="12" t="s">
        <v>8180</v>
      </c>
      <c r="BW112" t="s">
        <v>8181</v>
      </c>
      <c r="BX112" t="s">
        <v>290</v>
      </c>
      <c r="BY112" s="12" t="s">
        <v>8182</v>
      </c>
      <c r="BZ112" t="s">
        <v>8183</v>
      </c>
      <c r="CA112" s="12" t="s">
        <v>8184</v>
      </c>
      <c r="CB112" s="12" t="s">
        <v>8185</v>
      </c>
      <c r="CC112" s="12" t="s">
        <v>8186</v>
      </c>
      <c r="CD112" s="12" t="s">
        <v>8187</v>
      </c>
      <c r="CE112" s="12" t="s">
        <v>8188</v>
      </c>
      <c r="CF112" s="12" t="s">
        <v>8189</v>
      </c>
      <c r="CG112" s="12" t="s">
        <v>8190</v>
      </c>
      <c r="CH112" s="12" t="s">
        <v>8191</v>
      </c>
      <c r="CI112" s="12" t="s">
        <v>8192</v>
      </c>
      <c r="CJ112" s="12" t="s">
        <v>8193</v>
      </c>
      <c r="CK112" s="12" t="s">
        <v>8194</v>
      </c>
      <c r="CL112" s="12" t="s">
        <v>8195</v>
      </c>
      <c r="CM112" s="12" t="s">
        <v>1566</v>
      </c>
      <c r="CN112" s="12" t="s">
        <v>8196</v>
      </c>
    </row>
    <row r="113" spans="1:92" x14ac:dyDescent="0.25">
      <c r="A113" s="12" t="s">
        <v>17</v>
      </c>
      <c r="B113" s="12" t="s">
        <v>310</v>
      </c>
      <c r="C113" s="12" t="s">
        <v>449</v>
      </c>
      <c r="D113" s="12" t="s">
        <v>8197</v>
      </c>
      <c r="E113" s="12" t="s">
        <v>313</v>
      </c>
      <c r="F113" s="12" t="s">
        <v>8198</v>
      </c>
      <c r="G113" s="12" t="s">
        <v>8199</v>
      </c>
      <c r="H113" s="12" t="s">
        <v>707</v>
      </c>
      <c r="I113" s="12" t="s">
        <v>8200</v>
      </c>
      <c r="J113" s="12" t="s">
        <v>8201</v>
      </c>
      <c r="K113" s="12" t="s">
        <v>319</v>
      </c>
      <c r="L113" s="12" t="s">
        <v>8202</v>
      </c>
      <c r="M113" t="s">
        <v>6928</v>
      </c>
      <c r="N113" s="12" t="s">
        <v>8203</v>
      </c>
      <c r="O113" t="s">
        <v>8204</v>
      </c>
      <c r="P113" t="s">
        <v>8205</v>
      </c>
      <c r="Q113" t="s">
        <v>594</v>
      </c>
      <c r="R113" s="12" t="s">
        <v>8206</v>
      </c>
      <c r="S113" s="12" t="s">
        <v>8207</v>
      </c>
      <c r="T113" s="12" t="s">
        <v>8208</v>
      </c>
      <c r="U113" s="12" t="s">
        <v>8209</v>
      </c>
      <c r="V113" s="12" t="s">
        <v>8210</v>
      </c>
      <c r="W113" s="12" t="s">
        <v>8211</v>
      </c>
      <c r="X113" s="12" t="s">
        <v>8212</v>
      </c>
      <c r="Y113" s="12" t="s">
        <v>8213</v>
      </c>
      <c r="Z113" s="12" t="s">
        <v>8214</v>
      </c>
      <c r="AA113" s="12" t="s">
        <v>689</v>
      </c>
      <c r="AB113" s="12" t="s">
        <v>8215</v>
      </c>
      <c r="AC113" s="12" t="s">
        <v>8216</v>
      </c>
      <c r="AD113" s="12" t="s">
        <v>8217</v>
      </c>
      <c r="AE113" s="12" t="s">
        <v>8218</v>
      </c>
      <c r="AF113" s="12" t="s">
        <v>8219</v>
      </c>
      <c r="AG113" s="12" t="s">
        <v>8220</v>
      </c>
      <c r="AH113" s="12" t="s">
        <v>8221</v>
      </c>
      <c r="AI113" s="12" t="s">
        <v>8222</v>
      </c>
      <c r="AJ113" s="12" t="s">
        <v>8223</v>
      </c>
      <c r="AK113" s="12" t="s">
        <v>8224</v>
      </c>
      <c r="AL113" s="12" t="s">
        <v>8225</v>
      </c>
      <c r="AM113" s="12" t="s">
        <v>8226</v>
      </c>
      <c r="AN113" s="12" t="s">
        <v>8227</v>
      </c>
      <c r="AO113" s="12" t="s">
        <v>8228</v>
      </c>
      <c r="AP113" s="12" t="s">
        <v>8229</v>
      </c>
      <c r="AQ113" s="12" t="s">
        <v>8230</v>
      </c>
      <c r="AR113" s="12" t="s">
        <v>8231</v>
      </c>
      <c r="AS113" s="12" t="s">
        <v>8232</v>
      </c>
      <c r="AT113" s="12" t="s">
        <v>8233</v>
      </c>
      <c r="AU113" s="12" t="s">
        <v>8234</v>
      </c>
      <c r="AV113" s="12" t="s">
        <v>2245</v>
      </c>
      <c r="AW113" s="12" t="s">
        <v>8235</v>
      </c>
      <c r="AX113" s="12" t="s">
        <v>8236</v>
      </c>
      <c r="AY113" s="12" t="s">
        <v>8237</v>
      </c>
      <c r="AZ113" s="12" t="s">
        <v>8238</v>
      </c>
      <c r="BA113" s="12" t="s">
        <v>8239</v>
      </c>
      <c r="BB113" s="12" t="s">
        <v>713</v>
      </c>
      <c r="BC113" s="12" t="s">
        <v>8240</v>
      </c>
      <c r="BD113" s="12" t="s">
        <v>8241</v>
      </c>
      <c r="BE113" s="12" t="s">
        <v>8242</v>
      </c>
      <c r="BF113" s="12" t="s">
        <v>8243</v>
      </c>
      <c r="BG113" s="12" t="s">
        <v>8244</v>
      </c>
      <c r="BH113" s="12" t="s">
        <v>8245</v>
      </c>
      <c r="BI113" s="12" t="s">
        <v>8246</v>
      </c>
      <c r="BJ113" s="12" t="s">
        <v>8247</v>
      </c>
      <c r="BK113" s="12" t="s">
        <v>642</v>
      </c>
      <c r="BL113" s="12" t="s">
        <v>8248</v>
      </c>
      <c r="BM113" s="12" t="s">
        <v>8249</v>
      </c>
      <c r="BN113" s="12" t="s">
        <v>8250</v>
      </c>
      <c r="BO113" s="12" t="s">
        <v>287</v>
      </c>
      <c r="BP113" s="12" t="s">
        <v>8251</v>
      </c>
      <c r="BQ113" t="s">
        <v>8252</v>
      </c>
      <c r="BR113" t="s">
        <v>290</v>
      </c>
      <c r="BS113" s="12" t="s">
        <v>8253</v>
      </c>
      <c r="BT113" t="s">
        <v>8254</v>
      </c>
      <c r="BU113" t="s">
        <v>290</v>
      </c>
      <c r="BV113" s="12" t="s">
        <v>8255</v>
      </c>
      <c r="BW113" t="s">
        <v>8256</v>
      </c>
      <c r="BX113" t="s">
        <v>290</v>
      </c>
      <c r="BY113" s="12" t="s">
        <v>8257</v>
      </c>
      <c r="BZ113" t="s">
        <v>8258</v>
      </c>
      <c r="CA113" s="12" t="s">
        <v>8259</v>
      </c>
      <c r="CB113" s="12" t="s">
        <v>8260</v>
      </c>
      <c r="CC113" s="12" t="s">
        <v>8261</v>
      </c>
      <c r="CD113" s="12" t="s">
        <v>8262</v>
      </c>
      <c r="CE113" s="12" t="s">
        <v>8263</v>
      </c>
      <c r="CF113" s="12" t="s">
        <v>8264</v>
      </c>
      <c r="CG113" s="12" t="s">
        <v>8265</v>
      </c>
      <c r="CH113" s="12" t="s">
        <v>8266</v>
      </c>
      <c r="CI113" s="12" t="s">
        <v>8267</v>
      </c>
      <c r="CJ113" s="12" t="s">
        <v>8268</v>
      </c>
      <c r="CK113" s="12" t="s">
        <v>8269</v>
      </c>
      <c r="CL113" s="12" t="s">
        <v>8270</v>
      </c>
      <c r="CM113" s="12" t="s">
        <v>8271</v>
      </c>
      <c r="CN113" s="12" t="s">
        <v>8272</v>
      </c>
    </row>
    <row r="114" spans="1:92" x14ac:dyDescent="0.25">
      <c r="A114" s="12" t="s">
        <v>221</v>
      </c>
      <c r="B114" s="12" t="s">
        <v>665</v>
      </c>
      <c r="C114" s="12" t="s">
        <v>8273</v>
      </c>
      <c r="D114" s="12" t="s">
        <v>8274</v>
      </c>
      <c r="E114" s="12" t="s">
        <v>313</v>
      </c>
      <c r="F114" s="12" t="s">
        <v>8275</v>
      </c>
      <c r="G114" s="12" t="s">
        <v>8276</v>
      </c>
      <c r="H114" s="12" t="s">
        <v>316</v>
      </c>
      <c r="I114" s="12" t="s">
        <v>8277</v>
      </c>
      <c r="J114" s="12" t="s">
        <v>8278</v>
      </c>
      <c r="K114" s="12" t="s">
        <v>707</v>
      </c>
      <c r="L114" s="12" t="s">
        <v>8279</v>
      </c>
      <c r="M114" t="s">
        <v>8280</v>
      </c>
      <c r="N114" s="12" t="s">
        <v>8281</v>
      </c>
      <c r="O114" t="s">
        <v>8282</v>
      </c>
      <c r="P114" t="s">
        <v>8283</v>
      </c>
      <c r="Q114" t="s">
        <v>759</v>
      </c>
      <c r="R114" s="12" t="s">
        <v>8284</v>
      </c>
      <c r="S114" s="12" t="s">
        <v>8285</v>
      </c>
      <c r="T114" s="12" t="s">
        <v>8286</v>
      </c>
      <c r="U114" s="12" t="s">
        <v>8287</v>
      </c>
      <c r="V114" s="12" t="s">
        <v>6710</v>
      </c>
      <c r="W114" s="12" t="s">
        <v>8288</v>
      </c>
      <c r="X114" s="12" t="s">
        <v>8289</v>
      </c>
      <c r="Y114" s="12" t="s">
        <v>8290</v>
      </c>
      <c r="Z114" s="12" t="s">
        <v>8291</v>
      </c>
      <c r="AA114" s="12" t="s">
        <v>8292</v>
      </c>
      <c r="AB114" s="12" t="s">
        <v>8293</v>
      </c>
      <c r="AC114" s="12" t="s">
        <v>8294</v>
      </c>
      <c r="AD114" s="12" t="s">
        <v>8295</v>
      </c>
      <c r="AE114" s="12" t="s">
        <v>8296</v>
      </c>
      <c r="AF114" s="12" t="s">
        <v>8297</v>
      </c>
      <c r="AG114" s="12" t="s">
        <v>8298</v>
      </c>
      <c r="AH114" s="12" t="s">
        <v>8299</v>
      </c>
      <c r="AI114" s="12" t="s">
        <v>8300</v>
      </c>
      <c r="AJ114" s="12" t="s">
        <v>8301</v>
      </c>
      <c r="AK114" s="12" t="s">
        <v>8302</v>
      </c>
      <c r="AL114" s="12" t="s">
        <v>8303</v>
      </c>
      <c r="AM114" s="12" t="s">
        <v>8304</v>
      </c>
      <c r="AN114" s="12" t="s">
        <v>8305</v>
      </c>
      <c r="AO114" s="12" t="s">
        <v>8306</v>
      </c>
      <c r="AP114" s="12" t="s">
        <v>8307</v>
      </c>
      <c r="AQ114" s="12" t="s">
        <v>555</v>
      </c>
      <c r="AR114" s="12" t="s">
        <v>8308</v>
      </c>
      <c r="AS114" s="12" t="s">
        <v>8309</v>
      </c>
      <c r="AT114" s="12" t="s">
        <v>8310</v>
      </c>
      <c r="AU114" s="12" t="s">
        <v>8311</v>
      </c>
      <c r="AV114" s="12" t="s">
        <v>1877</v>
      </c>
      <c r="AW114" s="12" t="s">
        <v>8312</v>
      </c>
      <c r="AX114" s="12" t="s">
        <v>8313</v>
      </c>
      <c r="AY114" s="12" t="s">
        <v>8314</v>
      </c>
      <c r="AZ114" s="12" t="s">
        <v>8315</v>
      </c>
      <c r="BA114" s="12" t="s">
        <v>8316</v>
      </c>
      <c r="BB114" s="12" t="s">
        <v>274</v>
      </c>
      <c r="BC114" s="12" t="s">
        <v>8317</v>
      </c>
      <c r="BD114" s="12" t="s">
        <v>8318</v>
      </c>
      <c r="BE114" s="12" t="s">
        <v>8319</v>
      </c>
      <c r="BF114" s="12" t="s">
        <v>8320</v>
      </c>
      <c r="BG114" s="12" t="s">
        <v>4134</v>
      </c>
      <c r="BH114" s="12" t="s">
        <v>8321</v>
      </c>
      <c r="BI114" s="12" t="s">
        <v>8322</v>
      </c>
      <c r="BJ114" s="12" t="s">
        <v>8323</v>
      </c>
      <c r="BK114" s="12" t="s">
        <v>306</v>
      </c>
      <c r="BL114" s="12" t="s">
        <v>8324</v>
      </c>
      <c r="BM114" s="12" t="s">
        <v>1256</v>
      </c>
      <c r="BN114" s="12" t="s">
        <v>373</v>
      </c>
      <c r="BO114" s="12" t="s">
        <v>373</v>
      </c>
      <c r="BP114" s="12" t="s">
        <v>8325</v>
      </c>
      <c r="BQ114" t="s">
        <v>8326</v>
      </c>
      <c r="BR114" t="s">
        <v>8327</v>
      </c>
      <c r="BS114" s="12" t="s">
        <v>8328</v>
      </c>
      <c r="BT114" t="s">
        <v>8329</v>
      </c>
      <c r="BU114" t="s">
        <v>290</v>
      </c>
      <c r="BV114" s="12" t="s">
        <v>8330</v>
      </c>
      <c r="BW114" t="s">
        <v>8331</v>
      </c>
      <c r="BX114" t="s">
        <v>290</v>
      </c>
      <c r="BY114" s="12" t="s">
        <v>8332</v>
      </c>
      <c r="BZ114" t="s">
        <v>8333</v>
      </c>
      <c r="CA114" s="12" t="s">
        <v>8334</v>
      </c>
      <c r="CB114" s="12" t="s">
        <v>8335</v>
      </c>
      <c r="CC114" s="12" t="s">
        <v>411</v>
      </c>
      <c r="CD114" s="12" t="s">
        <v>8336</v>
      </c>
      <c r="CE114" s="12" t="s">
        <v>8337</v>
      </c>
      <c r="CF114" s="12" t="s">
        <v>8338</v>
      </c>
      <c r="CG114" s="12" t="s">
        <v>8339</v>
      </c>
      <c r="CH114" s="12" t="s">
        <v>8340</v>
      </c>
      <c r="CI114" s="12" t="s">
        <v>8341</v>
      </c>
      <c r="CJ114" s="12" t="s">
        <v>8342</v>
      </c>
      <c r="CK114" s="12" t="s">
        <v>8343</v>
      </c>
      <c r="CL114" s="12" t="s">
        <v>8344</v>
      </c>
      <c r="CM114" s="12" t="s">
        <v>8345</v>
      </c>
      <c r="CN114" s="12" t="s">
        <v>8346</v>
      </c>
    </row>
    <row r="115" spans="1:92" x14ac:dyDescent="0.25">
      <c r="A115" s="12" t="s">
        <v>221</v>
      </c>
      <c r="B115" s="12" t="s">
        <v>394</v>
      </c>
      <c r="C115" s="12" t="s">
        <v>3628</v>
      </c>
      <c r="D115" s="12" t="s">
        <v>8347</v>
      </c>
      <c r="E115" s="12" t="s">
        <v>397</v>
      </c>
      <c r="F115" s="12" t="s">
        <v>8348</v>
      </c>
      <c r="G115" s="12" t="s">
        <v>8349</v>
      </c>
      <c r="H115" s="12" t="s">
        <v>2715</v>
      </c>
      <c r="I115" s="12" t="s">
        <v>8350</v>
      </c>
      <c r="J115" s="12" t="s">
        <v>8351</v>
      </c>
      <c r="K115" s="12" t="s">
        <v>2245</v>
      </c>
      <c r="L115" s="12" t="s">
        <v>8352</v>
      </c>
      <c r="M115" t="s">
        <v>8353</v>
      </c>
      <c r="N115" s="12" t="s">
        <v>8354</v>
      </c>
      <c r="O115" t="s">
        <v>8355</v>
      </c>
      <c r="P115" t="s">
        <v>8356</v>
      </c>
      <c r="Q115" t="s">
        <v>460</v>
      </c>
      <c r="R115" s="12" t="s">
        <v>8357</v>
      </c>
      <c r="S115" s="12" t="s">
        <v>8358</v>
      </c>
      <c r="T115" s="12" t="s">
        <v>8359</v>
      </c>
      <c r="U115" s="12" t="s">
        <v>8359</v>
      </c>
      <c r="V115" s="12" t="s">
        <v>1140</v>
      </c>
      <c r="W115" s="12" t="s">
        <v>8360</v>
      </c>
      <c r="X115" s="12" t="s">
        <v>8361</v>
      </c>
      <c r="Y115" s="12" t="s">
        <v>8362</v>
      </c>
      <c r="Z115" s="12" t="s">
        <v>8363</v>
      </c>
      <c r="AA115" s="12" t="s">
        <v>8364</v>
      </c>
      <c r="AB115" s="12" t="s">
        <v>8365</v>
      </c>
      <c r="AC115" s="12" t="s">
        <v>8366</v>
      </c>
      <c r="AD115" s="12" t="s">
        <v>8367</v>
      </c>
      <c r="AE115" s="12" t="s">
        <v>8368</v>
      </c>
      <c r="AF115" s="12" t="s">
        <v>8369</v>
      </c>
      <c r="AG115" s="12" t="s">
        <v>8370</v>
      </c>
      <c r="AH115" s="12" t="s">
        <v>8371</v>
      </c>
      <c r="AI115" s="12" t="s">
        <v>8372</v>
      </c>
      <c r="AJ115" s="12" t="s">
        <v>8373</v>
      </c>
      <c r="AK115" s="12" t="s">
        <v>8374</v>
      </c>
      <c r="AL115" s="12" t="s">
        <v>8375</v>
      </c>
      <c r="AM115" s="12" t="s">
        <v>8376</v>
      </c>
      <c r="AN115" s="12" t="s">
        <v>8377</v>
      </c>
      <c r="AO115" s="12" t="s">
        <v>8378</v>
      </c>
      <c r="AP115" s="12" t="s">
        <v>8379</v>
      </c>
      <c r="AQ115" s="12" t="s">
        <v>8380</v>
      </c>
      <c r="AR115" s="12" t="s">
        <v>8381</v>
      </c>
      <c r="AS115" s="12" t="s">
        <v>8382</v>
      </c>
      <c r="AT115" s="12" t="s">
        <v>3668</v>
      </c>
      <c r="AU115" s="12" t="s">
        <v>8383</v>
      </c>
      <c r="AV115" s="12" t="s">
        <v>8384</v>
      </c>
      <c r="AW115" s="12" t="s">
        <v>8385</v>
      </c>
      <c r="AX115" s="12" t="s">
        <v>8386</v>
      </c>
      <c r="AY115" s="12" t="s">
        <v>8387</v>
      </c>
      <c r="AZ115" s="12" t="s">
        <v>8388</v>
      </c>
      <c r="BA115" s="12" t="s">
        <v>8389</v>
      </c>
      <c r="BB115" s="12" t="s">
        <v>713</v>
      </c>
      <c r="BC115" s="12" t="s">
        <v>8390</v>
      </c>
      <c r="BD115" s="12" t="s">
        <v>8391</v>
      </c>
      <c r="BE115" s="12" t="s">
        <v>8392</v>
      </c>
      <c r="BF115" s="12" t="s">
        <v>8393</v>
      </c>
      <c r="BG115" s="12" t="s">
        <v>8394</v>
      </c>
      <c r="BH115" s="12" t="s">
        <v>8395</v>
      </c>
      <c r="BI115" s="12" t="s">
        <v>8396</v>
      </c>
      <c r="BJ115" s="12" t="s">
        <v>8397</v>
      </c>
      <c r="BK115" s="12" t="s">
        <v>8398</v>
      </c>
      <c r="BL115" s="12" t="s">
        <v>2066</v>
      </c>
      <c r="BM115" s="12" t="s">
        <v>8399</v>
      </c>
      <c r="BN115" s="12" t="s">
        <v>8400</v>
      </c>
      <c r="BO115" s="12" t="s">
        <v>8401</v>
      </c>
      <c r="BP115" s="12" t="s">
        <v>8402</v>
      </c>
      <c r="BQ115" t="s">
        <v>8403</v>
      </c>
      <c r="BR115" t="s">
        <v>290</v>
      </c>
      <c r="BS115" s="12" t="s">
        <v>8404</v>
      </c>
      <c r="BT115" t="s">
        <v>8405</v>
      </c>
      <c r="BU115" t="s">
        <v>5250</v>
      </c>
      <c r="BV115" s="12" t="s">
        <v>8406</v>
      </c>
      <c r="BW115" t="s">
        <v>3693</v>
      </c>
      <c r="BX115" t="s">
        <v>290</v>
      </c>
      <c r="BY115" s="12" t="s">
        <v>8407</v>
      </c>
      <c r="BZ115" t="s">
        <v>8408</v>
      </c>
      <c r="CA115" s="12" t="s">
        <v>8409</v>
      </c>
      <c r="CB115" s="12" t="s">
        <v>8410</v>
      </c>
      <c r="CC115" s="12" t="s">
        <v>8411</v>
      </c>
      <c r="CD115" s="12" t="s">
        <v>8412</v>
      </c>
      <c r="CE115" s="12" t="s">
        <v>3700</v>
      </c>
      <c r="CF115" s="12" t="s">
        <v>8413</v>
      </c>
      <c r="CG115" s="12" t="s">
        <v>8414</v>
      </c>
      <c r="CH115" s="12" t="s">
        <v>8415</v>
      </c>
      <c r="CI115" s="12" t="s">
        <v>8416</v>
      </c>
      <c r="CJ115" s="12" t="s">
        <v>1758</v>
      </c>
      <c r="CK115" s="12" t="s">
        <v>8417</v>
      </c>
      <c r="CL115" s="12" t="s">
        <v>8418</v>
      </c>
      <c r="CM115" s="12" t="s">
        <v>8419</v>
      </c>
      <c r="CN115" s="12" t="s">
        <v>8420</v>
      </c>
    </row>
    <row r="116" spans="1:92" x14ac:dyDescent="0.25">
      <c r="A116" s="12" t="s">
        <v>221</v>
      </c>
      <c r="B116" s="12" t="s">
        <v>1327</v>
      </c>
      <c r="C116" s="12" t="s">
        <v>4935</v>
      </c>
      <c r="D116" s="12" t="s">
        <v>8421</v>
      </c>
      <c r="E116" s="12" t="s">
        <v>313</v>
      </c>
      <c r="F116" s="12" t="s">
        <v>8422</v>
      </c>
      <c r="G116" s="12" t="s">
        <v>8423</v>
      </c>
      <c r="H116" s="12" t="s">
        <v>4832</v>
      </c>
      <c r="I116" s="12" t="s">
        <v>8424</v>
      </c>
      <c r="J116" s="12" t="s">
        <v>8425</v>
      </c>
      <c r="K116" s="12" t="s">
        <v>228</v>
      </c>
      <c r="L116" s="12" t="s">
        <v>8426</v>
      </c>
      <c r="M116" t="s">
        <v>8427</v>
      </c>
      <c r="N116" s="12" t="s">
        <v>8428</v>
      </c>
      <c r="O116" t="s">
        <v>8429</v>
      </c>
      <c r="P116" t="s">
        <v>8430</v>
      </c>
      <c r="Q116" t="s">
        <v>4632</v>
      </c>
      <c r="R116" s="12" t="s">
        <v>8431</v>
      </c>
      <c r="S116" s="12" t="s">
        <v>8432</v>
      </c>
      <c r="T116" s="12" t="s">
        <v>8433</v>
      </c>
      <c r="U116" s="12" t="s">
        <v>8434</v>
      </c>
      <c r="V116" s="12" t="s">
        <v>8435</v>
      </c>
      <c r="W116" s="12" t="s">
        <v>8436</v>
      </c>
      <c r="X116" s="12" t="s">
        <v>8437</v>
      </c>
      <c r="Y116" s="12" t="s">
        <v>8438</v>
      </c>
      <c r="Z116" s="12" t="s">
        <v>8439</v>
      </c>
      <c r="AA116" s="12" t="s">
        <v>8440</v>
      </c>
      <c r="AB116" s="12" t="s">
        <v>8441</v>
      </c>
      <c r="AC116" s="12" t="s">
        <v>8442</v>
      </c>
      <c r="AD116" s="12" t="s">
        <v>8443</v>
      </c>
      <c r="AE116" s="12" t="s">
        <v>8444</v>
      </c>
      <c r="AF116" s="12" t="s">
        <v>8445</v>
      </c>
      <c r="AG116" s="12" t="s">
        <v>8446</v>
      </c>
      <c r="AH116" s="12" t="s">
        <v>8447</v>
      </c>
      <c r="AI116" s="12" t="s">
        <v>8448</v>
      </c>
      <c r="AJ116" s="12" t="s">
        <v>8449</v>
      </c>
      <c r="AK116" s="12" t="s">
        <v>8450</v>
      </c>
      <c r="AL116" s="12" t="s">
        <v>8451</v>
      </c>
      <c r="AM116" s="12" t="s">
        <v>8452</v>
      </c>
      <c r="AN116" s="12" t="s">
        <v>8453</v>
      </c>
      <c r="AO116" s="12" t="s">
        <v>8454</v>
      </c>
      <c r="AP116" s="12" t="s">
        <v>8455</v>
      </c>
      <c r="AQ116" s="12" t="s">
        <v>8456</v>
      </c>
      <c r="AR116" s="12" t="s">
        <v>8457</v>
      </c>
      <c r="AS116" s="12" t="s">
        <v>8458</v>
      </c>
      <c r="AT116" s="12" t="s">
        <v>8459</v>
      </c>
      <c r="AU116" s="12" t="s">
        <v>8460</v>
      </c>
      <c r="AV116" s="12" t="s">
        <v>319</v>
      </c>
      <c r="AW116" s="12" t="s">
        <v>8461</v>
      </c>
      <c r="AX116" s="12" t="s">
        <v>8462</v>
      </c>
      <c r="AY116" s="12" t="s">
        <v>8463</v>
      </c>
      <c r="AZ116" s="12" t="s">
        <v>8464</v>
      </c>
      <c r="BA116" s="12" t="s">
        <v>8465</v>
      </c>
      <c r="BB116" s="12" t="s">
        <v>713</v>
      </c>
      <c r="BC116" s="12" t="s">
        <v>8466</v>
      </c>
      <c r="BD116" s="12" t="s">
        <v>8467</v>
      </c>
      <c r="BE116" s="12" t="s">
        <v>8468</v>
      </c>
      <c r="BF116" s="12" t="s">
        <v>8469</v>
      </c>
      <c r="BG116" s="12" t="s">
        <v>8470</v>
      </c>
      <c r="BH116" s="12" t="s">
        <v>8471</v>
      </c>
      <c r="BI116" s="12" t="s">
        <v>8472</v>
      </c>
      <c r="BJ116" s="12" t="s">
        <v>8473</v>
      </c>
      <c r="BK116" s="12" t="s">
        <v>8474</v>
      </c>
      <c r="BL116" s="12" t="s">
        <v>8475</v>
      </c>
      <c r="BM116" s="12" t="s">
        <v>8476</v>
      </c>
      <c r="BN116" s="12" t="s">
        <v>4992</v>
      </c>
      <c r="BO116" s="12" t="s">
        <v>4993</v>
      </c>
      <c r="BP116" s="12" t="s">
        <v>8477</v>
      </c>
      <c r="BQ116" t="s">
        <v>8478</v>
      </c>
      <c r="BR116" t="s">
        <v>290</v>
      </c>
      <c r="BS116" s="12" t="s">
        <v>4996</v>
      </c>
      <c r="BT116" t="s">
        <v>4997</v>
      </c>
      <c r="BU116" t="s">
        <v>290</v>
      </c>
      <c r="BV116" s="12" t="s">
        <v>4998</v>
      </c>
      <c r="BW116" t="s">
        <v>4999</v>
      </c>
      <c r="BX116" t="s">
        <v>290</v>
      </c>
      <c r="BY116" s="12" t="s">
        <v>8479</v>
      </c>
      <c r="BZ116" t="s">
        <v>8480</v>
      </c>
      <c r="CA116" s="12" t="s">
        <v>8481</v>
      </c>
      <c r="CB116" s="12" t="s">
        <v>8482</v>
      </c>
      <c r="CC116" s="12" t="s">
        <v>8483</v>
      </c>
      <c r="CD116" s="12" t="s">
        <v>8484</v>
      </c>
      <c r="CE116" s="12" t="s">
        <v>8485</v>
      </c>
      <c r="CF116" s="12" t="s">
        <v>8486</v>
      </c>
      <c r="CG116" s="12" t="s">
        <v>8487</v>
      </c>
      <c r="CH116" s="12" t="s">
        <v>8488</v>
      </c>
      <c r="CI116" s="12" t="s">
        <v>8489</v>
      </c>
      <c r="CJ116" s="12" t="s">
        <v>8490</v>
      </c>
      <c r="CK116" s="12" t="s">
        <v>8491</v>
      </c>
      <c r="CL116" s="12" t="s">
        <v>8492</v>
      </c>
      <c r="CM116" s="12" t="s">
        <v>8493</v>
      </c>
      <c r="CN116" s="12" t="s">
        <v>8494</v>
      </c>
    </row>
    <row r="117" spans="1:92" x14ac:dyDescent="0.25">
      <c r="A117" s="12" t="s">
        <v>448</v>
      </c>
      <c r="B117" s="12" t="s">
        <v>310</v>
      </c>
      <c r="C117" s="12" t="s">
        <v>3032</v>
      </c>
      <c r="D117" s="12" t="s">
        <v>8495</v>
      </c>
      <c r="E117" s="12" t="s">
        <v>313</v>
      </c>
      <c r="F117" s="12" t="s">
        <v>8496</v>
      </c>
      <c r="G117" s="12" t="s">
        <v>8497</v>
      </c>
      <c r="H117" s="12" t="s">
        <v>316</v>
      </c>
      <c r="I117" s="12" t="s">
        <v>8498</v>
      </c>
      <c r="J117" s="12" t="s">
        <v>8499</v>
      </c>
      <c r="K117" s="12" t="s">
        <v>231</v>
      </c>
      <c r="L117" s="12" t="s">
        <v>8500</v>
      </c>
      <c r="M117" t="s">
        <v>268</v>
      </c>
      <c r="N117" s="12" t="s">
        <v>1070</v>
      </c>
      <c r="O117" t="s">
        <v>506</v>
      </c>
      <c r="P117" t="s">
        <v>507</v>
      </c>
      <c r="Q117" t="s">
        <v>237</v>
      </c>
      <c r="R117" s="12" t="s">
        <v>4869</v>
      </c>
      <c r="S117" s="12" t="s">
        <v>8501</v>
      </c>
      <c r="T117" s="12" t="s">
        <v>8502</v>
      </c>
      <c r="U117" s="12" t="s">
        <v>8503</v>
      </c>
      <c r="V117" s="12" t="s">
        <v>8504</v>
      </c>
      <c r="W117" s="12" t="s">
        <v>8505</v>
      </c>
      <c r="X117" s="12" t="s">
        <v>8506</v>
      </c>
      <c r="Y117" s="12" t="s">
        <v>8507</v>
      </c>
      <c r="Z117" s="12" t="s">
        <v>8508</v>
      </c>
      <c r="AA117" s="12" t="s">
        <v>707</v>
      </c>
      <c r="AB117" s="12" t="s">
        <v>8509</v>
      </c>
      <c r="AC117" s="12" t="s">
        <v>8510</v>
      </c>
      <c r="AD117" s="12" t="s">
        <v>8511</v>
      </c>
      <c r="AE117" s="12" t="s">
        <v>8512</v>
      </c>
      <c r="AF117" s="12" t="s">
        <v>8513</v>
      </c>
      <c r="AG117" s="12" t="s">
        <v>8514</v>
      </c>
      <c r="AH117" s="12" t="s">
        <v>8515</v>
      </c>
      <c r="AI117" s="12" t="s">
        <v>8516</v>
      </c>
      <c r="AJ117" s="12" t="s">
        <v>8517</v>
      </c>
      <c r="AK117" s="12" t="s">
        <v>8518</v>
      </c>
      <c r="AL117" s="12" t="s">
        <v>8519</v>
      </c>
      <c r="AM117" s="12" t="s">
        <v>8520</v>
      </c>
      <c r="AN117" s="12" t="s">
        <v>8521</v>
      </c>
      <c r="AO117" s="12" t="s">
        <v>8522</v>
      </c>
      <c r="AP117" s="12" t="s">
        <v>8523</v>
      </c>
      <c r="AQ117" s="12" t="s">
        <v>8524</v>
      </c>
      <c r="AR117" s="12" t="s">
        <v>8525</v>
      </c>
      <c r="AS117" s="12" t="s">
        <v>8526</v>
      </c>
      <c r="AT117" s="12" t="s">
        <v>8527</v>
      </c>
      <c r="AU117" s="12" t="s">
        <v>8528</v>
      </c>
      <c r="AV117" s="12" t="s">
        <v>268</v>
      </c>
      <c r="AW117" s="12" t="s">
        <v>8529</v>
      </c>
      <c r="AX117" s="12" t="s">
        <v>8530</v>
      </c>
      <c r="AY117" s="12" t="s">
        <v>8531</v>
      </c>
      <c r="AZ117" s="12" t="s">
        <v>8532</v>
      </c>
      <c r="BA117" s="12" t="s">
        <v>8533</v>
      </c>
      <c r="BB117" s="12" t="s">
        <v>713</v>
      </c>
      <c r="BC117" s="12" t="s">
        <v>8534</v>
      </c>
      <c r="BD117" s="12" t="s">
        <v>8535</v>
      </c>
      <c r="BE117" s="12" t="s">
        <v>8536</v>
      </c>
      <c r="BF117" s="12" t="s">
        <v>8537</v>
      </c>
      <c r="BG117" s="12" t="s">
        <v>8538</v>
      </c>
      <c r="BH117" s="12" t="s">
        <v>8539</v>
      </c>
      <c r="BI117" s="12" t="s">
        <v>8540</v>
      </c>
      <c r="BJ117" s="12" t="s">
        <v>8541</v>
      </c>
      <c r="BK117" s="12" t="s">
        <v>8542</v>
      </c>
      <c r="BL117" s="12" t="s">
        <v>8543</v>
      </c>
      <c r="BM117" s="12" t="s">
        <v>3608</v>
      </c>
      <c r="BN117" s="12" t="s">
        <v>8544</v>
      </c>
      <c r="BO117" s="12" t="s">
        <v>759</v>
      </c>
      <c r="BP117" s="12" t="s">
        <v>8545</v>
      </c>
      <c r="BQ117" t="s">
        <v>8546</v>
      </c>
      <c r="BR117" t="s">
        <v>8547</v>
      </c>
      <c r="BS117" s="12" t="s">
        <v>372</v>
      </c>
      <c r="BT117" t="s">
        <v>8548</v>
      </c>
      <c r="BU117" t="s">
        <v>290</v>
      </c>
      <c r="BV117" s="12" t="s">
        <v>372</v>
      </c>
      <c r="BW117" t="s">
        <v>372</v>
      </c>
      <c r="BX117" t="s">
        <v>373</v>
      </c>
      <c r="BY117" s="12" t="s">
        <v>8549</v>
      </c>
      <c r="BZ117" t="s">
        <v>8550</v>
      </c>
      <c r="CA117" s="12" t="s">
        <v>8551</v>
      </c>
      <c r="CB117" s="12" t="s">
        <v>8552</v>
      </c>
      <c r="CC117" s="12" t="s">
        <v>8553</v>
      </c>
      <c r="CD117" s="12" t="s">
        <v>8554</v>
      </c>
      <c r="CE117" s="12" t="s">
        <v>8555</v>
      </c>
      <c r="CF117" s="12" t="s">
        <v>8556</v>
      </c>
      <c r="CG117" s="12" t="s">
        <v>8557</v>
      </c>
      <c r="CH117" s="12" t="s">
        <v>8558</v>
      </c>
      <c r="CI117" s="12" t="s">
        <v>8559</v>
      </c>
      <c r="CJ117" s="12" t="s">
        <v>8560</v>
      </c>
      <c r="CK117" s="12" t="s">
        <v>8561</v>
      </c>
      <c r="CL117" s="12" t="s">
        <v>8562</v>
      </c>
      <c r="CM117" s="12" t="s">
        <v>8563</v>
      </c>
      <c r="CN117" s="12" t="s">
        <v>8564</v>
      </c>
    </row>
    <row r="118" spans="1:92" x14ac:dyDescent="0.25">
      <c r="A118" s="12" t="s">
        <v>17</v>
      </c>
      <c r="B118" s="12" t="s">
        <v>310</v>
      </c>
      <c r="C118" s="12" t="s">
        <v>3111</v>
      </c>
      <c r="D118" s="12" t="s">
        <v>8565</v>
      </c>
      <c r="E118" s="12" t="s">
        <v>313</v>
      </c>
      <c r="F118" s="12" t="s">
        <v>8566</v>
      </c>
      <c r="G118" s="12" t="s">
        <v>6039</v>
      </c>
      <c r="H118" s="12" t="s">
        <v>274</v>
      </c>
      <c r="I118" s="12" t="s">
        <v>8567</v>
      </c>
      <c r="J118" s="12" t="s">
        <v>8568</v>
      </c>
      <c r="K118" s="12" t="s">
        <v>228</v>
      </c>
      <c r="L118" s="12" t="s">
        <v>8569</v>
      </c>
      <c r="M118" t="s">
        <v>8570</v>
      </c>
      <c r="N118" s="12" t="s">
        <v>8571</v>
      </c>
      <c r="O118" t="s">
        <v>8572</v>
      </c>
      <c r="P118" t="s">
        <v>8573</v>
      </c>
      <c r="Q118" t="s">
        <v>759</v>
      </c>
      <c r="R118" s="12" t="s">
        <v>8574</v>
      </c>
      <c r="S118" s="12" t="s">
        <v>8575</v>
      </c>
      <c r="T118" s="12" t="s">
        <v>8576</v>
      </c>
      <c r="U118" s="12" t="s">
        <v>8577</v>
      </c>
      <c r="V118" s="12" t="s">
        <v>8578</v>
      </c>
      <c r="W118" s="12" t="s">
        <v>229</v>
      </c>
      <c r="X118" s="12" t="s">
        <v>8579</v>
      </c>
      <c r="Y118" s="12" t="s">
        <v>8580</v>
      </c>
      <c r="Z118" s="12" t="s">
        <v>8581</v>
      </c>
      <c r="AA118" s="12" t="s">
        <v>3267</v>
      </c>
      <c r="AB118" s="12" t="s">
        <v>8582</v>
      </c>
      <c r="AC118" s="12" t="s">
        <v>8583</v>
      </c>
      <c r="AD118" s="12" t="s">
        <v>8584</v>
      </c>
      <c r="AE118" s="12" t="s">
        <v>8585</v>
      </c>
      <c r="AF118" s="12" t="s">
        <v>8586</v>
      </c>
      <c r="AG118" s="12" t="s">
        <v>8587</v>
      </c>
      <c r="AH118" s="12" t="s">
        <v>8588</v>
      </c>
      <c r="AI118" s="12" t="s">
        <v>8589</v>
      </c>
      <c r="AJ118" s="12" t="s">
        <v>8590</v>
      </c>
      <c r="AK118" s="12" t="s">
        <v>8591</v>
      </c>
      <c r="AL118" s="12" t="s">
        <v>8592</v>
      </c>
      <c r="AM118" s="12" t="s">
        <v>8593</v>
      </c>
      <c r="AN118" s="12" t="s">
        <v>8594</v>
      </c>
      <c r="AO118" s="12" t="s">
        <v>8595</v>
      </c>
      <c r="AP118" s="12" t="s">
        <v>8596</v>
      </c>
      <c r="AQ118" s="12" t="s">
        <v>8597</v>
      </c>
      <c r="AR118" s="12" t="s">
        <v>8598</v>
      </c>
      <c r="AS118" s="12" t="s">
        <v>8599</v>
      </c>
      <c r="AT118" s="12" t="s">
        <v>8600</v>
      </c>
      <c r="AU118" s="12" t="s">
        <v>8601</v>
      </c>
      <c r="AV118" s="12" t="s">
        <v>534</v>
      </c>
      <c r="AW118" s="12" t="s">
        <v>8602</v>
      </c>
      <c r="AX118" s="12" t="s">
        <v>8603</v>
      </c>
      <c r="AY118" s="12" t="s">
        <v>8604</v>
      </c>
      <c r="AZ118" s="12" t="s">
        <v>8605</v>
      </c>
      <c r="BA118" s="12" t="s">
        <v>8606</v>
      </c>
      <c r="BB118" s="12" t="s">
        <v>274</v>
      </c>
      <c r="BC118" s="12" t="s">
        <v>8607</v>
      </c>
      <c r="BD118" s="12" t="s">
        <v>8608</v>
      </c>
      <c r="BE118" s="12" t="s">
        <v>8609</v>
      </c>
      <c r="BF118" s="12" t="s">
        <v>8610</v>
      </c>
      <c r="BG118" s="12" t="s">
        <v>8611</v>
      </c>
      <c r="BH118" s="12" t="s">
        <v>8612</v>
      </c>
      <c r="BI118" s="12" t="s">
        <v>8613</v>
      </c>
      <c r="BJ118" s="12" t="s">
        <v>8614</v>
      </c>
      <c r="BK118" s="12" t="s">
        <v>237</v>
      </c>
      <c r="BL118" s="12" t="s">
        <v>8615</v>
      </c>
      <c r="BM118" s="12" t="s">
        <v>8616</v>
      </c>
      <c r="BN118" s="12" t="s">
        <v>8617</v>
      </c>
      <c r="BO118" s="12" t="s">
        <v>8618</v>
      </c>
      <c r="BP118" s="12" t="s">
        <v>8619</v>
      </c>
      <c r="BQ118" t="s">
        <v>8620</v>
      </c>
      <c r="BR118" t="s">
        <v>290</v>
      </c>
      <c r="BS118" s="12" t="s">
        <v>8621</v>
      </c>
      <c r="BT118" t="s">
        <v>3172</v>
      </c>
      <c r="BU118" t="s">
        <v>290</v>
      </c>
      <c r="BV118" s="12" t="s">
        <v>8622</v>
      </c>
      <c r="BW118" t="s">
        <v>3174</v>
      </c>
      <c r="BX118" t="s">
        <v>3175</v>
      </c>
      <c r="BY118" s="12" t="s">
        <v>8623</v>
      </c>
      <c r="BZ118" t="s">
        <v>8624</v>
      </c>
      <c r="CA118" s="12" t="s">
        <v>8625</v>
      </c>
      <c r="CB118" s="12" t="s">
        <v>8626</v>
      </c>
      <c r="CC118" s="12" t="s">
        <v>8627</v>
      </c>
      <c r="CD118" s="12" t="s">
        <v>8628</v>
      </c>
      <c r="CE118" s="12" t="s">
        <v>8485</v>
      </c>
      <c r="CF118" s="12" t="s">
        <v>8629</v>
      </c>
      <c r="CG118" s="12" t="s">
        <v>8630</v>
      </c>
      <c r="CH118" s="12" t="s">
        <v>8631</v>
      </c>
      <c r="CI118" s="12" t="s">
        <v>8632</v>
      </c>
      <c r="CJ118" s="12" t="s">
        <v>1065</v>
      </c>
      <c r="CK118" s="12" t="s">
        <v>8633</v>
      </c>
      <c r="CL118" s="12" t="s">
        <v>8634</v>
      </c>
      <c r="CM118" s="12" t="s">
        <v>8635</v>
      </c>
      <c r="CN118" s="12" t="s">
        <v>8636</v>
      </c>
    </row>
    <row r="119" spans="1:92" x14ac:dyDescent="0.25">
      <c r="A119" s="12" t="s">
        <v>448</v>
      </c>
      <c r="B119" s="12" t="s">
        <v>310</v>
      </c>
      <c r="C119" s="12" t="s">
        <v>8637</v>
      </c>
      <c r="D119" s="12" t="s">
        <v>8638</v>
      </c>
      <c r="E119" s="12" t="s">
        <v>313</v>
      </c>
      <c r="F119" s="12" t="s">
        <v>8639</v>
      </c>
      <c r="G119" s="12" t="s">
        <v>8640</v>
      </c>
      <c r="H119" s="12" t="s">
        <v>274</v>
      </c>
      <c r="I119" s="12" t="s">
        <v>8641</v>
      </c>
      <c r="J119" s="12" t="s">
        <v>8642</v>
      </c>
      <c r="K119" s="12" t="s">
        <v>231</v>
      </c>
      <c r="L119" s="12" t="s">
        <v>8643</v>
      </c>
      <c r="M119" t="s">
        <v>5897</v>
      </c>
      <c r="N119" s="12" t="s">
        <v>8644</v>
      </c>
      <c r="O119" t="s">
        <v>8645</v>
      </c>
      <c r="P119" t="s">
        <v>8646</v>
      </c>
      <c r="Q119" t="s">
        <v>3719</v>
      </c>
      <c r="R119" s="12" t="s">
        <v>274</v>
      </c>
      <c r="S119" s="12" t="s">
        <v>8647</v>
      </c>
      <c r="T119" s="12" t="s">
        <v>8648</v>
      </c>
      <c r="U119" s="12" t="s">
        <v>8649</v>
      </c>
      <c r="V119" s="12" t="s">
        <v>8650</v>
      </c>
      <c r="W119" s="12" t="s">
        <v>8651</v>
      </c>
      <c r="X119" s="12" t="s">
        <v>8652</v>
      </c>
      <c r="Y119" s="12" t="s">
        <v>8653</v>
      </c>
      <c r="Z119" s="12" t="s">
        <v>8654</v>
      </c>
      <c r="AA119" s="12" t="s">
        <v>316</v>
      </c>
      <c r="AB119" s="12" t="s">
        <v>8655</v>
      </c>
      <c r="AC119" s="12" t="s">
        <v>8656</v>
      </c>
      <c r="AD119" s="12" t="s">
        <v>316</v>
      </c>
      <c r="AE119" s="12" t="s">
        <v>8657</v>
      </c>
      <c r="AF119" s="12" t="s">
        <v>8658</v>
      </c>
      <c r="AG119" s="12" t="s">
        <v>8659</v>
      </c>
      <c r="AH119" s="12" t="s">
        <v>8660</v>
      </c>
      <c r="AI119" s="12" t="s">
        <v>8661</v>
      </c>
      <c r="AJ119" s="12" t="s">
        <v>8662</v>
      </c>
      <c r="AK119" s="12" t="s">
        <v>8663</v>
      </c>
      <c r="AL119" s="12" t="s">
        <v>8664</v>
      </c>
      <c r="AM119" s="12" t="s">
        <v>8665</v>
      </c>
      <c r="AN119" s="12" t="s">
        <v>8666</v>
      </c>
      <c r="AO119" s="12" t="s">
        <v>8667</v>
      </c>
      <c r="AP119" s="12" t="s">
        <v>8668</v>
      </c>
      <c r="AQ119" s="12" t="s">
        <v>8669</v>
      </c>
      <c r="AR119" s="12" t="s">
        <v>8670</v>
      </c>
      <c r="AS119" s="12" t="s">
        <v>8671</v>
      </c>
      <c r="AT119" s="12" t="s">
        <v>8672</v>
      </c>
      <c r="AU119" s="12" t="s">
        <v>8673</v>
      </c>
      <c r="AV119" s="12" t="s">
        <v>456</v>
      </c>
      <c r="AW119" s="12" t="s">
        <v>8674</v>
      </c>
      <c r="AX119" s="12" t="s">
        <v>8675</v>
      </c>
      <c r="AY119" s="12" t="s">
        <v>8676</v>
      </c>
      <c r="AZ119" s="12" t="s">
        <v>8677</v>
      </c>
      <c r="BA119" s="12" t="s">
        <v>8678</v>
      </c>
      <c r="BB119" s="12" t="s">
        <v>274</v>
      </c>
      <c r="BC119" s="12" t="s">
        <v>8679</v>
      </c>
      <c r="BD119" s="12" t="s">
        <v>8680</v>
      </c>
      <c r="BE119" s="12" t="s">
        <v>8681</v>
      </c>
      <c r="BF119" s="12" t="s">
        <v>8682</v>
      </c>
      <c r="BG119" s="12" t="s">
        <v>8683</v>
      </c>
      <c r="BH119" s="12" t="s">
        <v>8684</v>
      </c>
      <c r="BI119" s="12" t="s">
        <v>8685</v>
      </c>
      <c r="BJ119" s="12" t="s">
        <v>8686</v>
      </c>
      <c r="BK119" s="12" t="s">
        <v>8687</v>
      </c>
      <c r="BL119" s="12" t="s">
        <v>8688</v>
      </c>
      <c r="BM119" s="12" t="s">
        <v>8689</v>
      </c>
      <c r="BN119" s="12" t="s">
        <v>8690</v>
      </c>
      <c r="BO119" s="12" t="s">
        <v>8691</v>
      </c>
      <c r="BP119" s="12" t="s">
        <v>372</v>
      </c>
      <c r="BQ119" t="s">
        <v>8692</v>
      </c>
      <c r="BR119" t="s">
        <v>8693</v>
      </c>
      <c r="BS119" s="12" t="s">
        <v>372</v>
      </c>
      <c r="BT119" t="s">
        <v>8694</v>
      </c>
      <c r="BU119" t="s">
        <v>290</v>
      </c>
      <c r="BV119" s="12" t="s">
        <v>372</v>
      </c>
      <c r="BW119" t="s">
        <v>8695</v>
      </c>
      <c r="BX119" t="s">
        <v>290</v>
      </c>
      <c r="BY119" s="12" t="s">
        <v>8696</v>
      </c>
      <c r="BZ119" t="s">
        <v>8697</v>
      </c>
      <c r="CA119" s="12" t="s">
        <v>8698</v>
      </c>
      <c r="CB119" s="12" t="s">
        <v>8699</v>
      </c>
      <c r="CC119" s="12" t="s">
        <v>8700</v>
      </c>
      <c r="CD119" s="12" t="s">
        <v>8701</v>
      </c>
      <c r="CE119" s="12" t="s">
        <v>8702</v>
      </c>
      <c r="CF119" s="12" t="s">
        <v>8703</v>
      </c>
      <c r="CG119" s="12" t="s">
        <v>8704</v>
      </c>
      <c r="CH119" s="12" t="s">
        <v>8705</v>
      </c>
      <c r="CI119" s="12" t="s">
        <v>8706</v>
      </c>
      <c r="CJ119" s="12" t="s">
        <v>8707</v>
      </c>
      <c r="CK119" s="12" t="s">
        <v>8708</v>
      </c>
      <c r="CL119" s="12" t="s">
        <v>8709</v>
      </c>
      <c r="CM119" s="12" t="s">
        <v>8710</v>
      </c>
      <c r="CN119" s="12" t="s">
        <v>8711</v>
      </c>
    </row>
    <row r="120" spans="1:92" x14ac:dyDescent="0.25">
      <c r="A120" s="12" t="s">
        <v>221</v>
      </c>
      <c r="B120" s="12" t="s">
        <v>665</v>
      </c>
      <c r="C120" s="12" t="s">
        <v>1943</v>
      </c>
      <c r="D120" s="12" t="s">
        <v>8712</v>
      </c>
      <c r="E120" s="12" t="s">
        <v>313</v>
      </c>
      <c r="F120" s="12" t="s">
        <v>315</v>
      </c>
      <c r="G120" s="12" t="s">
        <v>8713</v>
      </c>
      <c r="H120" s="12" t="s">
        <v>316</v>
      </c>
      <c r="I120" s="12" t="s">
        <v>8714</v>
      </c>
      <c r="J120" s="12" t="s">
        <v>8715</v>
      </c>
      <c r="K120" s="12" t="s">
        <v>231</v>
      </c>
      <c r="L120" s="12" t="s">
        <v>8716</v>
      </c>
      <c r="M120" t="s">
        <v>8717</v>
      </c>
      <c r="N120" s="12" t="s">
        <v>8718</v>
      </c>
      <c r="O120" t="s">
        <v>8719</v>
      </c>
      <c r="P120" t="s">
        <v>8720</v>
      </c>
      <c r="Q120" t="s">
        <v>594</v>
      </c>
      <c r="R120" s="12" t="s">
        <v>8721</v>
      </c>
      <c r="S120" s="12" t="s">
        <v>8722</v>
      </c>
      <c r="T120" s="12" t="s">
        <v>8723</v>
      </c>
      <c r="U120" s="12" t="s">
        <v>8724</v>
      </c>
      <c r="V120" s="12" t="s">
        <v>8725</v>
      </c>
      <c r="W120" s="12" t="s">
        <v>8726</v>
      </c>
      <c r="X120" s="12" t="s">
        <v>8727</v>
      </c>
      <c r="Y120" s="12" t="s">
        <v>8728</v>
      </c>
      <c r="Z120" s="12" t="s">
        <v>8729</v>
      </c>
      <c r="AA120" s="12" t="s">
        <v>8730</v>
      </c>
      <c r="AB120" s="12" t="s">
        <v>8731</v>
      </c>
      <c r="AC120" s="12" t="s">
        <v>8732</v>
      </c>
      <c r="AD120" s="12" t="s">
        <v>8733</v>
      </c>
      <c r="AE120" s="12" t="s">
        <v>8734</v>
      </c>
      <c r="AF120" s="12" t="s">
        <v>8735</v>
      </c>
      <c r="AG120" s="12" t="s">
        <v>8736</v>
      </c>
      <c r="AH120" s="12" t="s">
        <v>8737</v>
      </c>
      <c r="AI120" s="12" t="s">
        <v>6561</v>
      </c>
      <c r="AJ120" s="12" t="s">
        <v>8738</v>
      </c>
      <c r="AK120" s="12" t="s">
        <v>8739</v>
      </c>
      <c r="AL120" s="12" t="s">
        <v>8740</v>
      </c>
      <c r="AM120" s="12" t="s">
        <v>8741</v>
      </c>
      <c r="AN120" s="12" t="s">
        <v>8742</v>
      </c>
      <c r="AO120" s="12" t="s">
        <v>8743</v>
      </c>
      <c r="AP120" s="12" t="s">
        <v>8744</v>
      </c>
      <c r="AQ120" s="12" t="s">
        <v>8745</v>
      </c>
      <c r="AR120" s="12" t="s">
        <v>8746</v>
      </c>
      <c r="AS120" s="12" t="s">
        <v>8747</v>
      </c>
      <c r="AT120" s="12" t="s">
        <v>8748</v>
      </c>
      <c r="AU120" s="12" t="s">
        <v>8749</v>
      </c>
      <c r="AV120" s="12" t="s">
        <v>268</v>
      </c>
      <c r="AW120" s="12" t="s">
        <v>8750</v>
      </c>
      <c r="AX120" s="12" t="s">
        <v>8751</v>
      </c>
      <c r="AY120" s="12" t="s">
        <v>8752</v>
      </c>
      <c r="AZ120" s="12" t="s">
        <v>8753</v>
      </c>
      <c r="BA120" s="12" t="s">
        <v>8754</v>
      </c>
      <c r="BB120" s="12" t="s">
        <v>713</v>
      </c>
      <c r="BC120" s="12" t="s">
        <v>8755</v>
      </c>
      <c r="BD120" s="12" t="s">
        <v>8756</v>
      </c>
      <c r="BE120" s="12" t="s">
        <v>8757</v>
      </c>
      <c r="BF120" s="12" t="s">
        <v>7075</v>
      </c>
      <c r="BG120" s="12" t="s">
        <v>8758</v>
      </c>
      <c r="BH120" s="12" t="s">
        <v>8759</v>
      </c>
      <c r="BI120" s="12" t="s">
        <v>8760</v>
      </c>
      <c r="BJ120" s="12" t="s">
        <v>8761</v>
      </c>
      <c r="BK120" s="12" t="s">
        <v>8762</v>
      </c>
      <c r="BL120" s="12" t="s">
        <v>8763</v>
      </c>
      <c r="BM120" s="12" t="s">
        <v>8764</v>
      </c>
      <c r="BN120" s="12" t="s">
        <v>8765</v>
      </c>
      <c r="BO120" s="12" t="s">
        <v>3962</v>
      </c>
      <c r="BP120" s="12" t="s">
        <v>372</v>
      </c>
      <c r="BQ120" t="s">
        <v>8766</v>
      </c>
      <c r="BR120" t="s">
        <v>8767</v>
      </c>
      <c r="BS120" s="12" t="s">
        <v>8768</v>
      </c>
      <c r="BT120" t="s">
        <v>8769</v>
      </c>
      <c r="BU120" t="s">
        <v>290</v>
      </c>
      <c r="BV120" s="12" t="s">
        <v>8770</v>
      </c>
      <c r="BW120" t="s">
        <v>8771</v>
      </c>
      <c r="BX120" t="s">
        <v>8772</v>
      </c>
      <c r="BY120" s="12" t="s">
        <v>8773</v>
      </c>
      <c r="BZ120" t="s">
        <v>8774</v>
      </c>
      <c r="CA120" s="12" t="s">
        <v>372</v>
      </c>
      <c r="CB120" s="12" t="s">
        <v>8775</v>
      </c>
      <c r="CC120" s="12" t="s">
        <v>8776</v>
      </c>
      <c r="CD120" s="12" t="s">
        <v>8777</v>
      </c>
      <c r="CE120" s="12" t="s">
        <v>8778</v>
      </c>
      <c r="CF120" s="12" t="s">
        <v>8779</v>
      </c>
      <c r="CG120" s="12" t="s">
        <v>8780</v>
      </c>
      <c r="CH120" s="12" t="s">
        <v>8781</v>
      </c>
      <c r="CI120" s="12" t="s">
        <v>8782</v>
      </c>
      <c r="CJ120" s="12" t="s">
        <v>8783</v>
      </c>
      <c r="CK120" s="12" t="s">
        <v>8784</v>
      </c>
      <c r="CL120" s="12" t="s">
        <v>8785</v>
      </c>
      <c r="CM120" s="12" t="s">
        <v>8786</v>
      </c>
      <c r="CN120" s="12" t="s">
        <v>8787</v>
      </c>
    </row>
    <row r="121" spans="1:92" x14ac:dyDescent="0.25">
      <c r="A121" s="12" t="s">
        <v>17</v>
      </c>
      <c r="B121" s="12" t="s">
        <v>665</v>
      </c>
      <c r="C121" s="12" t="s">
        <v>1943</v>
      </c>
      <c r="D121" s="12" t="s">
        <v>8788</v>
      </c>
      <c r="E121" s="12" t="s">
        <v>313</v>
      </c>
      <c r="F121" s="12" t="s">
        <v>8789</v>
      </c>
      <c r="G121" s="12" t="s">
        <v>8790</v>
      </c>
      <c r="H121" s="12" t="s">
        <v>316</v>
      </c>
      <c r="I121" s="12" t="s">
        <v>8791</v>
      </c>
      <c r="J121" s="12" t="s">
        <v>8792</v>
      </c>
      <c r="K121" s="12" t="s">
        <v>228</v>
      </c>
      <c r="L121" s="12" t="s">
        <v>8793</v>
      </c>
      <c r="M121" t="s">
        <v>8794</v>
      </c>
      <c r="N121" s="12" t="s">
        <v>8795</v>
      </c>
      <c r="O121" t="s">
        <v>8796</v>
      </c>
      <c r="P121" t="s">
        <v>8797</v>
      </c>
      <c r="Q121" t="s">
        <v>594</v>
      </c>
      <c r="R121" s="12" t="s">
        <v>8798</v>
      </c>
      <c r="S121" s="12" t="s">
        <v>8799</v>
      </c>
      <c r="T121" s="12" t="s">
        <v>8800</v>
      </c>
      <c r="U121" s="12" t="s">
        <v>8801</v>
      </c>
      <c r="V121" s="12" t="s">
        <v>5481</v>
      </c>
      <c r="W121" s="12" t="s">
        <v>8802</v>
      </c>
      <c r="X121" s="12" t="s">
        <v>8803</v>
      </c>
      <c r="Y121" s="12" t="s">
        <v>8804</v>
      </c>
      <c r="Z121" s="12" t="s">
        <v>8805</v>
      </c>
      <c r="AA121" s="12" t="s">
        <v>8806</v>
      </c>
      <c r="AB121" s="12" t="s">
        <v>8807</v>
      </c>
      <c r="AC121" s="12" t="s">
        <v>8808</v>
      </c>
      <c r="AD121" s="12" t="s">
        <v>3962</v>
      </c>
      <c r="AE121" s="12" t="s">
        <v>8809</v>
      </c>
      <c r="AF121" s="12" t="s">
        <v>8810</v>
      </c>
      <c r="AG121" s="12" t="s">
        <v>8811</v>
      </c>
      <c r="AH121" s="12" t="s">
        <v>8812</v>
      </c>
      <c r="AI121" s="12" t="s">
        <v>3270</v>
      </c>
      <c r="AJ121" s="12" t="s">
        <v>8813</v>
      </c>
      <c r="AK121" s="12" t="s">
        <v>8814</v>
      </c>
      <c r="AL121" s="12" t="s">
        <v>8815</v>
      </c>
      <c r="AM121" s="12" t="s">
        <v>8816</v>
      </c>
      <c r="AN121" s="12" t="s">
        <v>8817</v>
      </c>
      <c r="AO121" s="12" t="s">
        <v>8818</v>
      </c>
      <c r="AP121" s="12" t="s">
        <v>8819</v>
      </c>
      <c r="AQ121" s="12" t="s">
        <v>8820</v>
      </c>
      <c r="AR121" s="12" t="s">
        <v>8821</v>
      </c>
      <c r="AS121" s="12" t="s">
        <v>8822</v>
      </c>
      <c r="AT121" s="12" t="s">
        <v>8823</v>
      </c>
      <c r="AU121" s="12" t="s">
        <v>8824</v>
      </c>
      <c r="AV121" s="12" t="s">
        <v>268</v>
      </c>
      <c r="AW121" s="12" t="s">
        <v>3270</v>
      </c>
      <c r="AX121" s="12" t="s">
        <v>8825</v>
      </c>
      <c r="AY121" s="12" t="s">
        <v>8826</v>
      </c>
      <c r="AZ121" s="12" t="s">
        <v>8753</v>
      </c>
      <c r="BA121" s="12" t="s">
        <v>8827</v>
      </c>
      <c r="BB121" s="12" t="s">
        <v>713</v>
      </c>
      <c r="BC121" s="12" t="s">
        <v>8828</v>
      </c>
      <c r="BD121" s="12" t="s">
        <v>8829</v>
      </c>
      <c r="BE121" s="12" t="s">
        <v>8830</v>
      </c>
      <c r="BF121" s="12" t="s">
        <v>499</v>
      </c>
      <c r="BG121" s="12" t="s">
        <v>8831</v>
      </c>
      <c r="BH121" s="12" t="s">
        <v>8832</v>
      </c>
      <c r="BI121" s="12" t="s">
        <v>8833</v>
      </c>
      <c r="BJ121" s="12" t="s">
        <v>8834</v>
      </c>
      <c r="BK121" s="12" t="s">
        <v>8762</v>
      </c>
      <c r="BL121" s="12" t="s">
        <v>8835</v>
      </c>
      <c r="BM121" s="12" t="s">
        <v>8836</v>
      </c>
      <c r="BN121" s="12" t="s">
        <v>8837</v>
      </c>
      <c r="BO121" s="12" t="s">
        <v>8098</v>
      </c>
      <c r="BP121" s="12" t="s">
        <v>8838</v>
      </c>
      <c r="BQ121" t="s">
        <v>8839</v>
      </c>
      <c r="BR121" t="s">
        <v>8840</v>
      </c>
      <c r="BS121" s="12" t="s">
        <v>8768</v>
      </c>
      <c r="BT121" t="s">
        <v>8769</v>
      </c>
      <c r="BU121" t="s">
        <v>290</v>
      </c>
      <c r="BV121" s="12" t="s">
        <v>8770</v>
      </c>
      <c r="BW121" t="s">
        <v>8771</v>
      </c>
      <c r="BX121" t="s">
        <v>8772</v>
      </c>
      <c r="BY121" s="12" t="s">
        <v>8773</v>
      </c>
      <c r="BZ121" t="s">
        <v>8774</v>
      </c>
      <c r="CA121" s="12" t="s">
        <v>372</v>
      </c>
      <c r="CB121" s="12" t="s">
        <v>8841</v>
      </c>
      <c r="CC121" s="12" t="s">
        <v>8842</v>
      </c>
      <c r="CD121" s="12" t="s">
        <v>8843</v>
      </c>
      <c r="CE121" s="12" t="s">
        <v>8844</v>
      </c>
      <c r="CF121" s="12" t="s">
        <v>8845</v>
      </c>
      <c r="CG121" s="12" t="s">
        <v>8846</v>
      </c>
      <c r="CH121" s="12" t="s">
        <v>8847</v>
      </c>
      <c r="CI121" s="12" t="s">
        <v>8848</v>
      </c>
      <c r="CJ121" s="12" t="s">
        <v>1065</v>
      </c>
      <c r="CK121" s="12" t="s">
        <v>8849</v>
      </c>
      <c r="CL121" s="12" t="s">
        <v>8850</v>
      </c>
      <c r="CM121" s="12" t="s">
        <v>8786</v>
      </c>
      <c r="CN121" s="12" t="s">
        <v>8851</v>
      </c>
    </row>
    <row r="122" spans="1:92" x14ac:dyDescent="0.25">
      <c r="A122" s="12" t="s">
        <v>221</v>
      </c>
      <c r="B122" s="12" t="s">
        <v>1327</v>
      </c>
      <c r="C122" s="12" t="s">
        <v>4697</v>
      </c>
      <c r="D122" s="12" t="s">
        <v>8852</v>
      </c>
      <c r="E122" s="12" t="s">
        <v>313</v>
      </c>
      <c r="F122" s="12" t="s">
        <v>8853</v>
      </c>
      <c r="G122" s="12" t="s">
        <v>1794</v>
      </c>
      <c r="H122" s="12" t="s">
        <v>456</v>
      </c>
      <c r="I122" s="12" t="s">
        <v>1950</v>
      </c>
      <c r="J122" s="12" t="s">
        <v>8854</v>
      </c>
      <c r="K122" s="12" t="s">
        <v>1877</v>
      </c>
      <c r="L122" s="12" t="s">
        <v>1950</v>
      </c>
      <c r="M122" t="s">
        <v>1877</v>
      </c>
      <c r="N122" s="12" t="s">
        <v>8855</v>
      </c>
      <c r="O122" t="s">
        <v>8856</v>
      </c>
      <c r="P122" t="s">
        <v>8857</v>
      </c>
      <c r="Q122" t="s">
        <v>8858</v>
      </c>
      <c r="R122" s="12" t="s">
        <v>8859</v>
      </c>
      <c r="S122" s="12" t="s">
        <v>536</v>
      </c>
      <c r="T122" s="12" t="s">
        <v>371</v>
      </c>
      <c r="U122" s="12" t="s">
        <v>371</v>
      </c>
      <c r="V122" s="12" t="s">
        <v>371</v>
      </c>
      <c r="W122" s="12" t="s">
        <v>371</v>
      </c>
      <c r="X122" s="12" t="s">
        <v>4709</v>
      </c>
      <c r="Y122" s="12" t="s">
        <v>8860</v>
      </c>
      <c r="Z122" s="12" t="s">
        <v>8861</v>
      </c>
      <c r="AA122" s="12" t="s">
        <v>8862</v>
      </c>
      <c r="AB122" s="12" t="s">
        <v>4713</v>
      </c>
      <c r="AC122" s="12" t="s">
        <v>4714</v>
      </c>
      <c r="AD122" s="12" t="s">
        <v>4715</v>
      </c>
      <c r="AE122" s="12" t="s">
        <v>536</v>
      </c>
      <c r="AF122" s="12" t="s">
        <v>8863</v>
      </c>
      <c r="AG122" s="12" t="s">
        <v>8864</v>
      </c>
      <c r="AH122" s="12" t="s">
        <v>8865</v>
      </c>
      <c r="AI122" s="12" t="s">
        <v>8866</v>
      </c>
      <c r="AJ122" s="12" t="s">
        <v>8867</v>
      </c>
      <c r="AK122" s="12" t="s">
        <v>8868</v>
      </c>
      <c r="AL122" s="12" t="s">
        <v>4721</v>
      </c>
      <c r="AM122" s="12" t="s">
        <v>8866</v>
      </c>
      <c r="AN122" s="12" t="s">
        <v>8869</v>
      </c>
      <c r="AO122" s="12" t="s">
        <v>8870</v>
      </c>
      <c r="AP122" s="12" t="s">
        <v>8871</v>
      </c>
      <c r="AQ122" s="12" t="s">
        <v>8872</v>
      </c>
      <c r="AR122" s="12" t="s">
        <v>8873</v>
      </c>
      <c r="AS122" s="12" t="s">
        <v>8874</v>
      </c>
      <c r="AT122" s="12" t="s">
        <v>8875</v>
      </c>
      <c r="AU122" s="12" t="s">
        <v>8876</v>
      </c>
      <c r="AV122" s="12" t="s">
        <v>8877</v>
      </c>
      <c r="AW122" s="12" t="s">
        <v>536</v>
      </c>
      <c r="AX122" s="12" t="s">
        <v>8878</v>
      </c>
      <c r="AY122" s="12" t="s">
        <v>8879</v>
      </c>
      <c r="AZ122" s="12" t="s">
        <v>8880</v>
      </c>
      <c r="BA122" s="12" t="s">
        <v>8881</v>
      </c>
      <c r="BB122" s="12" t="s">
        <v>4736</v>
      </c>
      <c r="BC122" s="12" t="s">
        <v>8882</v>
      </c>
      <c r="BD122" s="12" t="s">
        <v>8883</v>
      </c>
      <c r="BE122" s="12" t="s">
        <v>8884</v>
      </c>
      <c r="BF122" s="12" t="s">
        <v>1175</v>
      </c>
      <c r="BG122" s="12" t="s">
        <v>536</v>
      </c>
      <c r="BH122" s="12" t="s">
        <v>8885</v>
      </c>
      <c r="BI122" s="12" t="s">
        <v>8886</v>
      </c>
      <c r="BJ122" s="12" t="s">
        <v>373</v>
      </c>
      <c r="BK122" s="12" t="s">
        <v>373</v>
      </c>
      <c r="BL122" s="12" t="s">
        <v>371</v>
      </c>
      <c r="BM122" s="12" t="s">
        <v>372</v>
      </c>
      <c r="BN122" s="12" t="s">
        <v>373</v>
      </c>
      <c r="BO122" s="12" t="s">
        <v>373</v>
      </c>
      <c r="BP122" s="12" t="s">
        <v>372</v>
      </c>
      <c r="BQ122" t="s">
        <v>372</v>
      </c>
      <c r="BR122" t="s">
        <v>373</v>
      </c>
      <c r="BS122" s="12" t="s">
        <v>372</v>
      </c>
      <c r="BT122" t="s">
        <v>372</v>
      </c>
      <c r="BU122" t="s">
        <v>373</v>
      </c>
      <c r="BV122" s="12" t="s">
        <v>372</v>
      </c>
      <c r="BW122" t="s">
        <v>372</v>
      </c>
      <c r="BX122" t="s">
        <v>373</v>
      </c>
      <c r="BY122" s="12" t="s">
        <v>8887</v>
      </c>
      <c r="BZ122" t="s">
        <v>4743</v>
      </c>
      <c r="CA122" s="12" t="s">
        <v>372</v>
      </c>
      <c r="CB122" s="12" t="s">
        <v>372</v>
      </c>
      <c r="CC122" s="12" t="s">
        <v>371</v>
      </c>
      <c r="CD122" s="12" t="s">
        <v>373</v>
      </c>
      <c r="CE122" s="12" t="s">
        <v>373</v>
      </c>
      <c r="CF122" s="12" t="s">
        <v>8887</v>
      </c>
      <c r="CG122" s="12" t="s">
        <v>4743</v>
      </c>
      <c r="CH122" s="12" t="s">
        <v>4744</v>
      </c>
      <c r="CI122" s="12" t="s">
        <v>4745</v>
      </c>
      <c r="CJ122" s="12" t="s">
        <v>4746</v>
      </c>
      <c r="CK122" s="12" t="s">
        <v>4747</v>
      </c>
      <c r="CL122" s="12" t="s">
        <v>4748</v>
      </c>
      <c r="CM122" s="12" t="s">
        <v>4749</v>
      </c>
      <c r="CN122" s="12" t="s">
        <v>4750</v>
      </c>
    </row>
    <row r="123" spans="1:92" x14ac:dyDescent="0.25">
      <c r="A123" s="12" t="s">
        <v>221</v>
      </c>
      <c r="B123" s="12" t="s">
        <v>1942</v>
      </c>
      <c r="C123" s="12" t="s">
        <v>395</v>
      </c>
      <c r="D123" s="12" t="s">
        <v>8888</v>
      </c>
      <c r="E123" s="12" t="s">
        <v>979</v>
      </c>
      <c r="F123" s="12" t="s">
        <v>8889</v>
      </c>
      <c r="G123" s="12" t="s">
        <v>8890</v>
      </c>
      <c r="H123" s="12" t="s">
        <v>274</v>
      </c>
      <c r="I123" s="12" t="s">
        <v>8891</v>
      </c>
      <c r="J123" s="12" t="s">
        <v>8892</v>
      </c>
      <c r="K123" s="12" t="s">
        <v>231</v>
      </c>
      <c r="L123" s="12" t="s">
        <v>8893</v>
      </c>
      <c r="M123" t="s">
        <v>8894</v>
      </c>
      <c r="N123" s="12" t="s">
        <v>8895</v>
      </c>
      <c r="O123" t="s">
        <v>8896</v>
      </c>
      <c r="P123" t="s">
        <v>8897</v>
      </c>
      <c r="Q123" t="s">
        <v>759</v>
      </c>
      <c r="R123" s="12" t="s">
        <v>8898</v>
      </c>
      <c r="S123" s="12" t="s">
        <v>8899</v>
      </c>
      <c r="T123" s="12" t="s">
        <v>3413</v>
      </c>
      <c r="U123" s="12" t="s">
        <v>8900</v>
      </c>
      <c r="V123" s="12" t="s">
        <v>3487</v>
      </c>
      <c r="W123" s="12" t="s">
        <v>8901</v>
      </c>
      <c r="X123" s="12" t="s">
        <v>8902</v>
      </c>
      <c r="Y123" s="12" t="s">
        <v>8903</v>
      </c>
      <c r="Z123" s="12" t="s">
        <v>8904</v>
      </c>
      <c r="AA123" s="12" t="s">
        <v>567</v>
      </c>
      <c r="AB123" s="12" t="s">
        <v>8905</v>
      </c>
      <c r="AC123" s="12" t="s">
        <v>8906</v>
      </c>
      <c r="AD123" s="12" t="s">
        <v>8907</v>
      </c>
      <c r="AE123" s="12" t="s">
        <v>8908</v>
      </c>
      <c r="AF123" s="12" t="s">
        <v>8909</v>
      </c>
      <c r="AG123" s="12" t="s">
        <v>8910</v>
      </c>
      <c r="AH123" s="12" t="s">
        <v>8911</v>
      </c>
      <c r="AI123" s="12" t="s">
        <v>8912</v>
      </c>
      <c r="AJ123" s="12" t="s">
        <v>8913</v>
      </c>
      <c r="AK123" s="12" t="s">
        <v>8914</v>
      </c>
      <c r="AL123" s="12" t="s">
        <v>8915</v>
      </c>
      <c r="AM123" s="12" t="s">
        <v>8916</v>
      </c>
      <c r="AN123" s="12" t="s">
        <v>8917</v>
      </c>
      <c r="AO123" s="12" t="s">
        <v>8918</v>
      </c>
      <c r="AP123" s="12" t="s">
        <v>8919</v>
      </c>
      <c r="AQ123" s="12" t="s">
        <v>8920</v>
      </c>
      <c r="AR123" s="12" t="s">
        <v>8921</v>
      </c>
      <c r="AS123" s="12" t="s">
        <v>8922</v>
      </c>
      <c r="AT123" s="12" t="s">
        <v>8923</v>
      </c>
      <c r="AU123" s="12" t="s">
        <v>8924</v>
      </c>
      <c r="AV123" s="12" t="s">
        <v>534</v>
      </c>
      <c r="AW123" s="12" t="s">
        <v>8925</v>
      </c>
      <c r="AX123" s="12" t="s">
        <v>8926</v>
      </c>
      <c r="AY123" s="12" t="s">
        <v>8927</v>
      </c>
      <c r="AZ123" s="12" t="s">
        <v>8928</v>
      </c>
      <c r="BA123" s="12" t="s">
        <v>8929</v>
      </c>
      <c r="BB123" s="12" t="s">
        <v>274</v>
      </c>
      <c r="BC123" s="12" t="s">
        <v>8930</v>
      </c>
      <c r="BD123" s="12" t="s">
        <v>8931</v>
      </c>
      <c r="BE123" s="12" t="s">
        <v>8932</v>
      </c>
      <c r="BF123" s="12" t="s">
        <v>8933</v>
      </c>
      <c r="BG123" s="12" t="s">
        <v>8934</v>
      </c>
      <c r="BH123" s="12" t="s">
        <v>8935</v>
      </c>
      <c r="BI123" s="12" t="s">
        <v>8936</v>
      </c>
      <c r="BJ123" s="12" t="s">
        <v>8937</v>
      </c>
      <c r="BK123" s="12" t="s">
        <v>460</v>
      </c>
      <c r="BL123" s="12" t="s">
        <v>8938</v>
      </c>
      <c r="BM123" s="12" t="s">
        <v>8939</v>
      </c>
      <c r="BN123" s="12" t="s">
        <v>8940</v>
      </c>
      <c r="BO123" s="12" t="s">
        <v>8941</v>
      </c>
      <c r="BP123" s="12" t="s">
        <v>372</v>
      </c>
      <c r="BQ123" t="s">
        <v>8942</v>
      </c>
      <c r="BR123" t="s">
        <v>8943</v>
      </c>
      <c r="BS123" s="12" t="s">
        <v>372</v>
      </c>
      <c r="BT123" t="s">
        <v>8944</v>
      </c>
      <c r="BU123" t="s">
        <v>8945</v>
      </c>
      <c r="BV123" s="12" t="s">
        <v>372</v>
      </c>
      <c r="BW123" t="s">
        <v>8946</v>
      </c>
      <c r="BX123" t="s">
        <v>8947</v>
      </c>
      <c r="BY123" s="12" t="s">
        <v>8948</v>
      </c>
      <c r="BZ123" t="s">
        <v>8949</v>
      </c>
      <c r="CA123" s="12" t="s">
        <v>8950</v>
      </c>
      <c r="CB123" s="12" t="s">
        <v>8951</v>
      </c>
      <c r="CC123" s="12" t="s">
        <v>8952</v>
      </c>
      <c r="CD123" s="12" t="s">
        <v>8953</v>
      </c>
      <c r="CE123" s="12" t="s">
        <v>707</v>
      </c>
      <c r="CF123" s="12" t="s">
        <v>8954</v>
      </c>
      <c r="CG123" s="12" t="s">
        <v>8955</v>
      </c>
      <c r="CH123" s="12" t="s">
        <v>8956</v>
      </c>
      <c r="CI123" s="12" t="s">
        <v>8957</v>
      </c>
      <c r="CJ123" s="12" t="s">
        <v>8958</v>
      </c>
      <c r="CK123" s="12" t="s">
        <v>8959</v>
      </c>
      <c r="CL123" s="12" t="s">
        <v>8960</v>
      </c>
      <c r="CM123" s="12" t="s">
        <v>8961</v>
      </c>
      <c r="CN123" s="12" t="s">
        <v>8962</v>
      </c>
    </row>
    <row r="124" spans="1:92" x14ac:dyDescent="0.25">
      <c r="A124" s="12" t="s">
        <v>221</v>
      </c>
      <c r="B124" s="12" t="s">
        <v>310</v>
      </c>
      <c r="C124" s="12" t="s">
        <v>5478</v>
      </c>
      <c r="D124" s="12" t="s">
        <v>8963</v>
      </c>
      <c r="E124" s="12" t="s">
        <v>313</v>
      </c>
      <c r="F124" s="12" t="s">
        <v>8964</v>
      </c>
      <c r="G124" s="12" t="s">
        <v>8965</v>
      </c>
      <c r="H124" s="12" t="s">
        <v>316</v>
      </c>
      <c r="I124" s="12" t="s">
        <v>1176</v>
      </c>
      <c r="J124" s="12" t="s">
        <v>8966</v>
      </c>
      <c r="K124" s="12" t="s">
        <v>5605</v>
      </c>
      <c r="L124" s="12" t="s">
        <v>8967</v>
      </c>
      <c r="M124" t="s">
        <v>567</v>
      </c>
      <c r="N124" s="12" t="s">
        <v>8968</v>
      </c>
      <c r="O124" t="s">
        <v>8969</v>
      </c>
      <c r="P124" t="s">
        <v>8970</v>
      </c>
      <c r="Q124" t="s">
        <v>407</v>
      </c>
      <c r="R124" s="12" t="s">
        <v>8971</v>
      </c>
      <c r="S124" s="12" t="s">
        <v>8972</v>
      </c>
      <c r="T124" s="12" t="s">
        <v>8973</v>
      </c>
      <c r="U124" s="12" t="s">
        <v>8973</v>
      </c>
      <c r="V124" s="12" t="s">
        <v>8974</v>
      </c>
      <c r="W124" s="12" t="s">
        <v>8975</v>
      </c>
      <c r="X124" s="12" t="s">
        <v>8976</v>
      </c>
      <c r="Y124" s="12" t="s">
        <v>8977</v>
      </c>
      <c r="Z124" s="12" t="s">
        <v>8978</v>
      </c>
      <c r="AA124" s="12" t="s">
        <v>8979</v>
      </c>
      <c r="AB124" s="12" t="s">
        <v>8980</v>
      </c>
      <c r="AC124" s="12" t="s">
        <v>8981</v>
      </c>
      <c r="AD124" s="12" t="s">
        <v>8982</v>
      </c>
      <c r="AE124" s="12" t="s">
        <v>4866</v>
      </c>
      <c r="AF124" s="12" t="s">
        <v>8983</v>
      </c>
      <c r="AG124" s="12" t="s">
        <v>8984</v>
      </c>
      <c r="AH124" s="12" t="s">
        <v>8985</v>
      </c>
      <c r="AI124" s="12" t="s">
        <v>8986</v>
      </c>
      <c r="AJ124" s="12" t="s">
        <v>8987</v>
      </c>
      <c r="AK124" s="12" t="s">
        <v>8988</v>
      </c>
      <c r="AL124" s="12" t="s">
        <v>8989</v>
      </c>
      <c r="AM124" s="12" t="s">
        <v>8990</v>
      </c>
      <c r="AN124" s="12" t="s">
        <v>8991</v>
      </c>
      <c r="AO124" s="12" t="s">
        <v>8992</v>
      </c>
      <c r="AP124" s="12" t="s">
        <v>8993</v>
      </c>
      <c r="AQ124" s="12" t="s">
        <v>8994</v>
      </c>
      <c r="AR124" s="12" t="s">
        <v>8995</v>
      </c>
      <c r="AS124" s="12" t="s">
        <v>8996</v>
      </c>
      <c r="AT124" s="12" t="s">
        <v>8997</v>
      </c>
      <c r="AU124" s="12" t="s">
        <v>8998</v>
      </c>
      <c r="AV124" s="12" t="s">
        <v>534</v>
      </c>
      <c r="AW124" s="12" t="s">
        <v>8999</v>
      </c>
      <c r="AX124" s="12" t="s">
        <v>9000</v>
      </c>
      <c r="AY124" s="12" t="s">
        <v>9001</v>
      </c>
      <c r="AZ124" s="12" t="s">
        <v>9002</v>
      </c>
      <c r="BA124" s="12" t="s">
        <v>9003</v>
      </c>
      <c r="BB124" s="12" t="s">
        <v>713</v>
      </c>
      <c r="BC124" s="12" t="s">
        <v>9004</v>
      </c>
      <c r="BD124" s="12" t="s">
        <v>9005</v>
      </c>
      <c r="BE124" s="12" t="s">
        <v>9006</v>
      </c>
      <c r="BF124" s="12" t="s">
        <v>9007</v>
      </c>
      <c r="BG124" s="12" t="s">
        <v>9008</v>
      </c>
      <c r="BH124" s="12" t="s">
        <v>8990</v>
      </c>
      <c r="BI124" s="12" t="s">
        <v>9009</v>
      </c>
      <c r="BJ124" s="12" t="s">
        <v>9010</v>
      </c>
      <c r="BK124" s="12" t="s">
        <v>9011</v>
      </c>
      <c r="BL124" s="12" t="s">
        <v>9012</v>
      </c>
      <c r="BM124" s="12" t="s">
        <v>7617</v>
      </c>
      <c r="BN124" s="12" t="s">
        <v>1995</v>
      </c>
      <c r="BO124" s="12" t="s">
        <v>1700</v>
      </c>
      <c r="BP124" s="12" t="s">
        <v>9013</v>
      </c>
      <c r="BQ124" t="s">
        <v>9014</v>
      </c>
      <c r="BR124" t="s">
        <v>9015</v>
      </c>
      <c r="BS124" s="12" t="s">
        <v>9016</v>
      </c>
      <c r="BT124" t="s">
        <v>9017</v>
      </c>
      <c r="BU124" t="s">
        <v>290</v>
      </c>
      <c r="BV124" s="12" t="s">
        <v>9018</v>
      </c>
      <c r="BW124" t="s">
        <v>9019</v>
      </c>
      <c r="BX124" t="s">
        <v>290</v>
      </c>
      <c r="BY124" s="12" t="s">
        <v>9020</v>
      </c>
      <c r="BZ124" t="s">
        <v>9021</v>
      </c>
      <c r="CA124" s="12" t="s">
        <v>9022</v>
      </c>
      <c r="CB124" s="12" t="s">
        <v>9023</v>
      </c>
      <c r="CC124" s="12" t="s">
        <v>1437</v>
      </c>
      <c r="CD124" s="12" t="s">
        <v>9024</v>
      </c>
      <c r="CE124" s="12" t="s">
        <v>9025</v>
      </c>
      <c r="CF124" s="12" t="s">
        <v>9026</v>
      </c>
      <c r="CG124" s="12" t="s">
        <v>9027</v>
      </c>
      <c r="CH124" s="12" t="s">
        <v>9028</v>
      </c>
      <c r="CI124" s="12" t="s">
        <v>9029</v>
      </c>
      <c r="CJ124" s="12" t="s">
        <v>306</v>
      </c>
      <c r="CK124" s="12" t="s">
        <v>9030</v>
      </c>
      <c r="CL124" s="12" t="s">
        <v>9031</v>
      </c>
      <c r="CM124" s="12" t="s">
        <v>9032</v>
      </c>
      <c r="CN124" s="12" t="s">
        <v>9033</v>
      </c>
    </row>
    <row r="125" spans="1:92" x14ac:dyDescent="0.25">
      <c r="A125" s="12" t="s">
        <v>17</v>
      </c>
      <c r="B125" s="12" t="s">
        <v>1942</v>
      </c>
      <c r="C125" s="12" t="s">
        <v>1943</v>
      </c>
      <c r="D125" s="12" t="s">
        <v>9034</v>
      </c>
      <c r="E125" s="12" t="s">
        <v>979</v>
      </c>
      <c r="F125" s="12" t="s">
        <v>9035</v>
      </c>
      <c r="G125" s="12" t="s">
        <v>9036</v>
      </c>
      <c r="H125" s="12" t="s">
        <v>713</v>
      </c>
      <c r="I125" s="12" t="s">
        <v>9037</v>
      </c>
      <c r="J125" s="12" t="s">
        <v>9038</v>
      </c>
      <c r="K125" s="12" t="s">
        <v>228</v>
      </c>
      <c r="L125" s="12" t="s">
        <v>9039</v>
      </c>
      <c r="M125" t="s">
        <v>8570</v>
      </c>
      <c r="N125" s="12" t="s">
        <v>9040</v>
      </c>
      <c r="O125" t="s">
        <v>9041</v>
      </c>
      <c r="P125" t="s">
        <v>9042</v>
      </c>
      <c r="Q125" t="s">
        <v>370</v>
      </c>
      <c r="R125" s="12" t="s">
        <v>9043</v>
      </c>
      <c r="S125" s="12" t="s">
        <v>9044</v>
      </c>
      <c r="T125" s="12" t="s">
        <v>9045</v>
      </c>
      <c r="U125" s="12" t="s">
        <v>9046</v>
      </c>
      <c r="V125" s="12" t="s">
        <v>9047</v>
      </c>
      <c r="W125" s="12" t="s">
        <v>9048</v>
      </c>
      <c r="X125" s="12" t="s">
        <v>9049</v>
      </c>
      <c r="Y125" s="12" t="s">
        <v>373</v>
      </c>
      <c r="Z125" s="12" t="s">
        <v>373</v>
      </c>
      <c r="AA125" s="12" t="s">
        <v>373</v>
      </c>
      <c r="AB125" s="12" t="s">
        <v>9050</v>
      </c>
      <c r="AC125" s="12" t="s">
        <v>9051</v>
      </c>
      <c r="AD125" s="12" t="s">
        <v>9052</v>
      </c>
      <c r="AE125" s="12" t="s">
        <v>9053</v>
      </c>
      <c r="AF125" s="12" t="s">
        <v>9054</v>
      </c>
      <c r="AG125" s="12" t="s">
        <v>9055</v>
      </c>
      <c r="AH125" s="12" t="s">
        <v>9056</v>
      </c>
      <c r="AI125" s="12" t="s">
        <v>9057</v>
      </c>
      <c r="AJ125" s="12" t="s">
        <v>9058</v>
      </c>
      <c r="AK125" s="12" t="s">
        <v>9059</v>
      </c>
      <c r="AL125" s="12" t="s">
        <v>9060</v>
      </c>
      <c r="AM125" s="12" t="s">
        <v>9061</v>
      </c>
      <c r="AN125" s="12" t="s">
        <v>9062</v>
      </c>
      <c r="AO125" s="12" t="s">
        <v>9063</v>
      </c>
      <c r="AP125" s="12" t="s">
        <v>9064</v>
      </c>
      <c r="AQ125" s="12" t="s">
        <v>9065</v>
      </c>
      <c r="AR125" s="12" t="s">
        <v>9066</v>
      </c>
      <c r="AS125" s="12" t="s">
        <v>9067</v>
      </c>
      <c r="AT125" s="12" t="s">
        <v>9068</v>
      </c>
      <c r="AU125" s="12" t="s">
        <v>9069</v>
      </c>
      <c r="AV125" s="12" t="s">
        <v>707</v>
      </c>
      <c r="AW125" s="12" t="s">
        <v>9070</v>
      </c>
      <c r="AX125" s="12" t="s">
        <v>9071</v>
      </c>
      <c r="AY125" s="12" t="s">
        <v>9072</v>
      </c>
      <c r="AZ125" s="12" t="s">
        <v>4240</v>
      </c>
      <c r="BA125" s="12" t="s">
        <v>9073</v>
      </c>
      <c r="BB125" s="12" t="s">
        <v>713</v>
      </c>
      <c r="BC125" s="12" t="s">
        <v>9074</v>
      </c>
      <c r="BD125" s="12" t="s">
        <v>9075</v>
      </c>
      <c r="BE125" s="12" t="s">
        <v>9076</v>
      </c>
      <c r="BF125" s="12" t="s">
        <v>3554</v>
      </c>
      <c r="BG125" s="12" t="s">
        <v>9077</v>
      </c>
      <c r="BH125" s="12" t="s">
        <v>9078</v>
      </c>
      <c r="BI125" s="12" t="s">
        <v>9079</v>
      </c>
      <c r="BJ125" s="12" t="s">
        <v>9080</v>
      </c>
      <c r="BK125" s="12" t="s">
        <v>2453</v>
      </c>
      <c r="BL125" s="12" t="s">
        <v>9081</v>
      </c>
      <c r="BM125" s="12" t="s">
        <v>9082</v>
      </c>
      <c r="BN125" s="12" t="s">
        <v>9083</v>
      </c>
      <c r="BO125" s="12" t="s">
        <v>554</v>
      </c>
      <c r="BP125" s="12" t="s">
        <v>9084</v>
      </c>
      <c r="BQ125" t="s">
        <v>9085</v>
      </c>
      <c r="BR125" t="s">
        <v>290</v>
      </c>
      <c r="BS125" s="12" t="s">
        <v>9086</v>
      </c>
      <c r="BT125" t="s">
        <v>9087</v>
      </c>
      <c r="BU125" t="s">
        <v>290</v>
      </c>
      <c r="BV125" s="12" t="s">
        <v>9088</v>
      </c>
      <c r="BW125" t="s">
        <v>9089</v>
      </c>
      <c r="BX125" t="s">
        <v>290</v>
      </c>
      <c r="BY125" s="12" t="s">
        <v>9090</v>
      </c>
      <c r="BZ125" t="s">
        <v>9091</v>
      </c>
      <c r="CA125" s="12" t="s">
        <v>9092</v>
      </c>
      <c r="CB125" s="12" t="s">
        <v>9093</v>
      </c>
      <c r="CC125" s="12" t="s">
        <v>9094</v>
      </c>
      <c r="CD125" s="12" t="s">
        <v>9095</v>
      </c>
      <c r="CE125" s="12" t="s">
        <v>9096</v>
      </c>
      <c r="CF125" s="12" t="s">
        <v>9097</v>
      </c>
      <c r="CG125" s="12" t="s">
        <v>9098</v>
      </c>
      <c r="CH125" s="12" t="s">
        <v>9099</v>
      </c>
      <c r="CI125" s="12" t="s">
        <v>9100</v>
      </c>
      <c r="CJ125" s="12" t="s">
        <v>4617</v>
      </c>
      <c r="CK125" s="12" t="s">
        <v>9101</v>
      </c>
      <c r="CL125" s="12" t="s">
        <v>9102</v>
      </c>
      <c r="CM125" s="12" t="s">
        <v>9103</v>
      </c>
      <c r="CN125" s="12" t="s">
        <v>9104</v>
      </c>
    </row>
    <row r="126" spans="1:92" x14ac:dyDescent="0.25">
      <c r="A126" s="12" t="s">
        <v>17</v>
      </c>
      <c r="B126" s="12" t="s">
        <v>310</v>
      </c>
      <c r="C126" s="12" t="s">
        <v>2536</v>
      </c>
      <c r="D126" s="12" t="s">
        <v>9105</v>
      </c>
      <c r="E126" s="12" t="s">
        <v>313</v>
      </c>
      <c r="F126" s="12" t="s">
        <v>7300</v>
      </c>
      <c r="G126" s="12" t="s">
        <v>9106</v>
      </c>
      <c r="H126" s="12" t="s">
        <v>274</v>
      </c>
      <c r="I126" s="12" t="s">
        <v>9107</v>
      </c>
      <c r="J126" s="12" t="s">
        <v>9108</v>
      </c>
      <c r="K126" s="12" t="s">
        <v>231</v>
      </c>
      <c r="L126" s="12" t="s">
        <v>9109</v>
      </c>
      <c r="M126" t="s">
        <v>9110</v>
      </c>
      <c r="N126" s="12" t="s">
        <v>9111</v>
      </c>
      <c r="O126" t="s">
        <v>9112</v>
      </c>
      <c r="P126" t="s">
        <v>9113</v>
      </c>
      <c r="Q126" t="s">
        <v>759</v>
      </c>
      <c r="R126" s="12" t="s">
        <v>9114</v>
      </c>
      <c r="S126" s="12" t="s">
        <v>9115</v>
      </c>
      <c r="T126" s="12" t="s">
        <v>9116</v>
      </c>
      <c r="U126" s="12" t="s">
        <v>9117</v>
      </c>
      <c r="V126" s="12" t="s">
        <v>9118</v>
      </c>
      <c r="W126" s="12" t="s">
        <v>9119</v>
      </c>
      <c r="X126" s="12" t="s">
        <v>9120</v>
      </c>
      <c r="Y126" s="12" t="s">
        <v>9121</v>
      </c>
      <c r="Z126" s="12" t="s">
        <v>9122</v>
      </c>
      <c r="AA126" s="12" t="s">
        <v>9123</v>
      </c>
      <c r="AB126" s="12" t="s">
        <v>9124</v>
      </c>
      <c r="AC126" s="12" t="s">
        <v>9125</v>
      </c>
      <c r="AD126" s="12" t="s">
        <v>9126</v>
      </c>
      <c r="AE126" s="12" t="s">
        <v>9127</v>
      </c>
      <c r="AF126" s="12" t="s">
        <v>9128</v>
      </c>
      <c r="AG126" s="12" t="s">
        <v>9129</v>
      </c>
      <c r="AH126" s="12" t="s">
        <v>9130</v>
      </c>
      <c r="AI126" s="12" t="s">
        <v>9131</v>
      </c>
      <c r="AJ126" s="12" t="s">
        <v>9132</v>
      </c>
      <c r="AK126" s="12" t="s">
        <v>9133</v>
      </c>
      <c r="AL126" s="12" t="s">
        <v>9134</v>
      </c>
      <c r="AM126" s="12" t="s">
        <v>9135</v>
      </c>
      <c r="AN126" s="12" t="s">
        <v>9136</v>
      </c>
      <c r="AO126" s="12" t="s">
        <v>9137</v>
      </c>
      <c r="AP126" s="12" t="s">
        <v>9138</v>
      </c>
      <c r="AQ126" s="12" t="s">
        <v>9139</v>
      </c>
      <c r="AR126" s="12" t="s">
        <v>9140</v>
      </c>
      <c r="AS126" s="12" t="s">
        <v>9141</v>
      </c>
      <c r="AT126" s="12" t="s">
        <v>9142</v>
      </c>
      <c r="AU126" s="12" t="s">
        <v>9143</v>
      </c>
      <c r="AV126" s="12" t="s">
        <v>707</v>
      </c>
      <c r="AW126" s="12" t="s">
        <v>9144</v>
      </c>
      <c r="AX126" s="12" t="s">
        <v>9145</v>
      </c>
      <c r="AY126" s="12" t="s">
        <v>9146</v>
      </c>
      <c r="AZ126" s="12" t="s">
        <v>9147</v>
      </c>
      <c r="BA126" s="12" t="s">
        <v>9148</v>
      </c>
      <c r="BB126" s="12" t="s">
        <v>713</v>
      </c>
      <c r="BC126" s="12" t="s">
        <v>9149</v>
      </c>
      <c r="BD126" s="12" t="s">
        <v>9150</v>
      </c>
      <c r="BE126" s="12" t="s">
        <v>9151</v>
      </c>
      <c r="BF126" s="12" t="s">
        <v>9152</v>
      </c>
      <c r="BG126" s="12" t="s">
        <v>9153</v>
      </c>
      <c r="BH126" s="12" t="s">
        <v>9154</v>
      </c>
      <c r="BI126" s="12" t="s">
        <v>9155</v>
      </c>
      <c r="BJ126" s="12" t="s">
        <v>9156</v>
      </c>
      <c r="BK126" s="12" t="s">
        <v>1768</v>
      </c>
      <c r="BL126" s="12" t="s">
        <v>9157</v>
      </c>
      <c r="BM126" s="12" t="s">
        <v>9158</v>
      </c>
      <c r="BN126" s="12" t="s">
        <v>2590</v>
      </c>
      <c r="BO126" s="12" t="s">
        <v>2591</v>
      </c>
      <c r="BP126" s="12" t="s">
        <v>9159</v>
      </c>
      <c r="BQ126" t="s">
        <v>9160</v>
      </c>
      <c r="BR126" t="s">
        <v>290</v>
      </c>
      <c r="BS126" s="12" t="s">
        <v>9161</v>
      </c>
      <c r="BT126" t="s">
        <v>9162</v>
      </c>
      <c r="BU126" t="s">
        <v>290</v>
      </c>
      <c r="BV126" s="12" t="s">
        <v>9163</v>
      </c>
      <c r="BW126" t="s">
        <v>9164</v>
      </c>
      <c r="BX126" t="s">
        <v>290</v>
      </c>
      <c r="BY126" s="12" t="s">
        <v>9165</v>
      </c>
      <c r="BZ126" t="s">
        <v>9166</v>
      </c>
      <c r="CA126" s="12" t="s">
        <v>9167</v>
      </c>
      <c r="CB126" s="12" t="s">
        <v>9168</v>
      </c>
      <c r="CC126" s="12" t="s">
        <v>9169</v>
      </c>
      <c r="CD126" s="12" t="s">
        <v>9170</v>
      </c>
      <c r="CE126" s="12" t="s">
        <v>9171</v>
      </c>
      <c r="CF126" s="12" t="s">
        <v>9172</v>
      </c>
      <c r="CG126" s="12" t="s">
        <v>9173</v>
      </c>
      <c r="CH126" s="12" t="s">
        <v>9174</v>
      </c>
      <c r="CI126" s="12" t="s">
        <v>9175</v>
      </c>
      <c r="CJ126" s="12" t="s">
        <v>4617</v>
      </c>
      <c r="CK126" s="12" t="s">
        <v>9176</v>
      </c>
      <c r="CL126" s="12" t="s">
        <v>9177</v>
      </c>
      <c r="CM126" s="12" t="s">
        <v>9178</v>
      </c>
      <c r="CN126" s="12" t="s">
        <v>9179</v>
      </c>
    </row>
    <row r="127" spans="1:92" x14ac:dyDescent="0.25">
      <c r="A127" s="12" t="s">
        <v>17</v>
      </c>
      <c r="B127" s="12" t="s">
        <v>528</v>
      </c>
      <c r="C127" s="12" t="s">
        <v>1943</v>
      </c>
      <c r="D127" s="12" t="s">
        <v>9180</v>
      </c>
      <c r="E127" s="12" t="s">
        <v>397</v>
      </c>
      <c r="F127" s="12" t="s">
        <v>9181</v>
      </c>
      <c r="G127" s="12" t="s">
        <v>8965</v>
      </c>
      <c r="H127" s="12" t="s">
        <v>316</v>
      </c>
      <c r="I127" s="12" t="s">
        <v>9182</v>
      </c>
      <c r="J127" s="12" t="s">
        <v>9183</v>
      </c>
      <c r="K127" s="12" t="s">
        <v>231</v>
      </c>
      <c r="L127" s="12" t="s">
        <v>9184</v>
      </c>
      <c r="M127" t="s">
        <v>5480</v>
      </c>
      <c r="N127" s="12" t="s">
        <v>8855</v>
      </c>
      <c r="O127" t="s">
        <v>9185</v>
      </c>
      <c r="P127" t="s">
        <v>9186</v>
      </c>
      <c r="Q127" t="s">
        <v>237</v>
      </c>
      <c r="R127" s="12" t="s">
        <v>373</v>
      </c>
      <c r="S127" s="12" t="s">
        <v>2550</v>
      </c>
      <c r="T127" s="12" t="s">
        <v>371</v>
      </c>
      <c r="U127" s="12" t="s">
        <v>371</v>
      </c>
      <c r="V127" s="12" t="s">
        <v>373</v>
      </c>
      <c r="W127" s="12" t="s">
        <v>371</v>
      </c>
      <c r="X127" s="12" t="s">
        <v>373</v>
      </c>
      <c r="Y127" s="12" t="s">
        <v>316</v>
      </c>
      <c r="Z127" s="12" t="s">
        <v>3208</v>
      </c>
      <c r="AA127" s="12" t="s">
        <v>316</v>
      </c>
      <c r="AB127" s="12" t="s">
        <v>373</v>
      </c>
      <c r="AC127" s="12" t="s">
        <v>373</v>
      </c>
      <c r="AD127" s="12" t="s">
        <v>373</v>
      </c>
      <c r="AE127" s="12" t="s">
        <v>371</v>
      </c>
      <c r="AF127" s="12" t="s">
        <v>373</v>
      </c>
      <c r="AG127" s="12" t="s">
        <v>373</v>
      </c>
      <c r="AH127" s="12" t="s">
        <v>373</v>
      </c>
      <c r="AI127" s="12" t="s">
        <v>371</v>
      </c>
      <c r="AJ127" s="12" t="s">
        <v>373</v>
      </c>
      <c r="AK127" s="12" t="s">
        <v>373</v>
      </c>
      <c r="AL127" s="12" t="s">
        <v>373</v>
      </c>
      <c r="AM127" s="12" t="s">
        <v>371</v>
      </c>
      <c r="AN127" s="12" t="s">
        <v>373</v>
      </c>
      <c r="AO127" s="12" t="s">
        <v>373</v>
      </c>
      <c r="AP127" s="12" t="s">
        <v>373</v>
      </c>
      <c r="AQ127" s="12" t="s">
        <v>371</v>
      </c>
      <c r="AR127" s="12" t="s">
        <v>373</v>
      </c>
      <c r="AS127" s="12" t="s">
        <v>373</v>
      </c>
      <c r="AT127" s="12" t="s">
        <v>373</v>
      </c>
      <c r="AU127" s="12" t="s">
        <v>373</v>
      </c>
      <c r="AV127" s="12" t="s">
        <v>373</v>
      </c>
      <c r="AW127" s="12" t="s">
        <v>371</v>
      </c>
      <c r="AX127" s="12" t="s">
        <v>373</v>
      </c>
      <c r="AY127" s="12" t="s">
        <v>373</v>
      </c>
      <c r="AZ127" s="12" t="s">
        <v>373</v>
      </c>
      <c r="BA127" s="12" t="s">
        <v>373</v>
      </c>
      <c r="BB127" s="12" t="s">
        <v>373</v>
      </c>
      <c r="BC127" s="12" t="s">
        <v>373</v>
      </c>
      <c r="BD127" s="12" t="s">
        <v>373</v>
      </c>
      <c r="BE127" s="12" t="s">
        <v>373</v>
      </c>
      <c r="BF127" s="12" t="s">
        <v>713</v>
      </c>
      <c r="BG127" s="12" t="s">
        <v>9187</v>
      </c>
      <c r="BH127" s="12" t="s">
        <v>371</v>
      </c>
      <c r="BI127" s="12" t="s">
        <v>372</v>
      </c>
      <c r="BJ127" s="12" t="s">
        <v>373</v>
      </c>
      <c r="BK127" s="12" t="s">
        <v>373</v>
      </c>
      <c r="BL127" s="12" t="s">
        <v>371</v>
      </c>
      <c r="BM127" s="12" t="s">
        <v>372</v>
      </c>
      <c r="BN127" s="12" t="s">
        <v>373</v>
      </c>
      <c r="BO127" s="12" t="s">
        <v>373</v>
      </c>
      <c r="BP127" s="12" t="s">
        <v>373</v>
      </c>
      <c r="BQ127" t="s">
        <v>373</v>
      </c>
      <c r="BR127" t="s">
        <v>373</v>
      </c>
      <c r="BS127" s="12" t="s">
        <v>373</v>
      </c>
      <c r="BT127" t="s">
        <v>373</v>
      </c>
      <c r="BU127" t="s">
        <v>373</v>
      </c>
      <c r="BV127" s="12" t="s">
        <v>373</v>
      </c>
      <c r="BW127" t="s">
        <v>373</v>
      </c>
      <c r="BX127" t="s">
        <v>373</v>
      </c>
      <c r="BY127" s="12" t="s">
        <v>373</v>
      </c>
      <c r="BZ127" t="s">
        <v>373</v>
      </c>
      <c r="CA127" s="12" t="s">
        <v>373</v>
      </c>
      <c r="CB127" s="12" t="s">
        <v>373</v>
      </c>
      <c r="CC127" s="12" t="s">
        <v>373</v>
      </c>
      <c r="CD127" s="12" t="s">
        <v>373</v>
      </c>
      <c r="CE127" s="12" t="s">
        <v>373</v>
      </c>
      <c r="CF127" s="12" t="s">
        <v>373</v>
      </c>
      <c r="CG127" s="12" t="s">
        <v>373</v>
      </c>
      <c r="CH127" s="12" t="s">
        <v>373</v>
      </c>
      <c r="CI127" s="12" t="s">
        <v>373</v>
      </c>
      <c r="CJ127" s="12" t="s">
        <v>373</v>
      </c>
      <c r="CK127" s="12" t="s">
        <v>373</v>
      </c>
      <c r="CL127" s="12" t="s">
        <v>373</v>
      </c>
      <c r="CM127" s="12" t="s">
        <v>373</v>
      </c>
      <c r="CN127" s="12" t="s">
        <v>373</v>
      </c>
    </row>
    <row r="128" spans="1:92" x14ac:dyDescent="0.25">
      <c r="A128" s="12" t="s">
        <v>448</v>
      </c>
      <c r="B128" s="12" t="s">
        <v>222</v>
      </c>
      <c r="C128" s="12" t="s">
        <v>9188</v>
      </c>
      <c r="D128" s="12" t="s">
        <v>9189</v>
      </c>
      <c r="E128" s="12" t="s">
        <v>225</v>
      </c>
      <c r="F128" s="12" t="s">
        <v>9190</v>
      </c>
      <c r="G128" s="12" t="s">
        <v>9191</v>
      </c>
      <c r="H128" s="12" t="s">
        <v>316</v>
      </c>
      <c r="I128" s="12" t="s">
        <v>9192</v>
      </c>
      <c r="J128" s="12" t="s">
        <v>9193</v>
      </c>
      <c r="K128" s="12" t="s">
        <v>231</v>
      </c>
      <c r="L128" s="12" t="s">
        <v>9194</v>
      </c>
      <c r="M128" t="s">
        <v>1095</v>
      </c>
      <c r="N128" s="12" t="s">
        <v>2550</v>
      </c>
      <c r="O128" t="s">
        <v>9195</v>
      </c>
      <c r="P128" t="s">
        <v>9196</v>
      </c>
      <c r="Q128" t="s">
        <v>759</v>
      </c>
      <c r="R128" s="12" t="s">
        <v>8131</v>
      </c>
      <c r="S128" s="12" t="s">
        <v>9197</v>
      </c>
      <c r="T128" s="12" t="s">
        <v>9198</v>
      </c>
      <c r="U128" s="12" t="s">
        <v>9199</v>
      </c>
      <c r="V128" s="12" t="s">
        <v>9200</v>
      </c>
      <c r="W128" s="12" t="s">
        <v>9201</v>
      </c>
      <c r="X128" s="12" t="s">
        <v>9202</v>
      </c>
      <c r="Y128" s="12" t="s">
        <v>9203</v>
      </c>
      <c r="Z128" s="12" t="s">
        <v>9204</v>
      </c>
      <c r="AA128" s="12" t="s">
        <v>316</v>
      </c>
      <c r="AB128" s="12" t="s">
        <v>9205</v>
      </c>
      <c r="AC128" s="12" t="s">
        <v>9206</v>
      </c>
      <c r="AD128" s="12" t="s">
        <v>316</v>
      </c>
      <c r="AE128" s="12" t="s">
        <v>9207</v>
      </c>
      <c r="AF128" s="12" t="s">
        <v>9208</v>
      </c>
      <c r="AG128" s="12" t="s">
        <v>9209</v>
      </c>
      <c r="AH128" s="12" t="s">
        <v>9210</v>
      </c>
      <c r="AI128" s="12" t="s">
        <v>9211</v>
      </c>
      <c r="AJ128" s="12" t="s">
        <v>9212</v>
      </c>
      <c r="AK128" s="12" t="s">
        <v>9213</v>
      </c>
      <c r="AL128" s="12" t="s">
        <v>9214</v>
      </c>
      <c r="AM128" s="12" t="s">
        <v>9215</v>
      </c>
      <c r="AN128" s="12" t="s">
        <v>9216</v>
      </c>
      <c r="AO128" s="12" t="s">
        <v>9217</v>
      </c>
      <c r="AP128" s="12" t="s">
        <v>9218</v>
      </c>
      <c r="AQ128" s="12" t="s">
        <v>3412</v>
      </c>
      <c r="AR128" s="12" t="s">
        <v>9219</v>
      </c>
      <c r="AS128" s="12" t="s">
        <v>9220</v>
      </c>
      <c r="AT128" s="12" t="s">
        <v>9221</v>
      </c>
      <c r="AU128" s="12" t="s">
        <v>9222</v>
      </c>
      <c r="AV128" s="12" t="s">
        <v>534</v>
      </c>
      <c r="AW128" s="12" t="s">
        <v>9223</v>
      </c>
      <c r="AX128" s="12" t="s">
        <v>9224</v>
      </c>
      <c r="AY128" s="12" t="s">
        <v>9225</v>
      </c>
      <c r="AZ128" s="12" t="s">
        <v>9226</v>
      </c>
      <c r="BA128" s="12" t="s">
        <v>9227</v>
      </c>
      <c r="BB128" s="12" t="s">
        <v>713</v>
      </c>
      <c r="BC128" s="12" t="s">
        <v>9228</v>
      </c>
      <c r="BD128" s="12" t="s">
        <v>9229</v>
      </c>
      <c r="BE128" s="12" t="s">
        <v>9230</v>
      </c>
      <c r="BF128" s="12" t="s">
        <v>4396</v>
      </c>
      <c r="BG128" s="12" t="s">
        <v>9231</v>
      </c>
      <c r="BH128" s="12" t="s">
        <v>9232</v>
      </c>
      <c r="BI128" s="12" t="s">
        <v>9233</v>
      </c>
      <c r="BJ128" s="12" t="s">
        <v>9234</v>
      </c>
      <c r="BK128" s="12" t="s">
        <v>4915</v>
      </c>
      <c r="BL128" s="12" t="s">
        <v>9235</v>
      </c>
      <c r="BM128" s="12" t="s">
        <v>9236</v>
      </c>
      <c r="BN128" s="12" t="s">
        <v>9237</v>
      </c>
      <c r="BO128" s="12" t="s">
        <v>237</v>
      </c>
      <c r="BP128" s="12" t="s">
        <v>9238</v>
      </c>
      <c r="BQ128" t="s">
        <v>9239</v>
      </c>
      <c r="BR128" t="s">
        <v>9240</v>
      </c>
      <c r="BS128" s="12" t="s">
        <v>9241</v>
      </c>
      <c r="BT128" t="s">
        <v>9242</v>
      </c>
      <c r="BU128" t="s">
        <v>3385</v>
      </c>
      <c r="BV128" s="12" t="s">
        <v>9243</v>
      </c>
      <c r="BW128" t="s">
        <v>1231</v>
      </c>
      <c r="BX128" t="s">
        <v>645</v>
      </c>
      <c r="BY128" s="12" t="s">
        <v>9244</v>
      </c>
      <c r="BZ128" t="s">
        <v>9245</v>
      </c>
      <c r="CA128" s="12" t="s">
        <v>9246</v>
      </c>
      <c r="CB128" s="12" t="s">
        <v>9247</v>
      </c>
      <c r="CC128" s="12" t="s">
        <v>9248</v>
      </c>
      <c r="CD128" s="12" t="s">
        <v>9249</v>
      </c>
      <c r="CE128" s="12" t="s">
        <v>9250</v>
      </c>
      <c r="CF128" s="12" t="s">
        <v>9251</v>
      </c>
      <c r="CG128" s="12" t="s">
        <v>9252</v>
      </c>
      <c r="CH128" s="12" t="s">
        <v>9253</v>
      </c>
      <c r="CI128" s="12" t="s">
        <v>9254</v>
      </c>
      <c r="CJ128" s="12" t="s">
        <v>316</v>
      </c>
      <c r="CK128" s="12" t="s">
        <v>9255</v>
      </c>
      <c r="CL128" s="12" t="s">
        <v>9256</v>
      </c>
      <c r="CM128" s="12" t="s">
        <v>9257</v>
      </c>
      <c r="CN128" s="12" t="s">
        <v>9258</v>
      </c>
    </row>
    <row r="129" spans="1:92" x14ac:dyDescent="0.25">
      <c r="A129" s="12" t="s">
        <v>17</v>
      </c>
      <c r="B129" s="12" t="s">
        <v>977</v>
      </c>
      <c r="C129" s="12" t="s">
        <v>1487</v>
      </c>
      <c r="D129" s="12" t="s">
        <v>9259</v>
      </c>
      <c r="E129" s="12" t="s">
        <v>979</v>
      </c>
      <c r="F129" s="12" t="s">
        <v>9260</v>
      </c>
      <c r="G129" s="12" t="s">
        <v>4175</v>
      </c>
      <c r="H129" s="12" t="s">
        <v>534</v>
      </c>
      <c r="I129" s="12" t="s">
        <v>371</v>
      </c>
      <c r="J129" s="12" t="s">
        <v>9261</v>
      </c>
      <c r="K129" s="12" t="s">
        <v>3716</v>
      </c>
      <c r="L129" s="12" t="s">
        <v>9262</v>
      </c>
      <c r="M129" t="s">
        <v>403</v>
      </c>
      <c r="N129" s="12" t="s">
        <v>9263</v>
      </c>
      <c r="O129" t="s">
        <v>9264</v>
      </c>
      <c r="P129" t="s">
        <v>9265</v>
      </c>
      <c r="Q129" t="s">
        <v>2224</v>
      </c>
      <c r="R129" s="12" t="s">
        <v>9266</v>
      </c>
      <c r="S129" s="12" t="s">
        <v>6875</v>
      </c>
      <c r="T129" s="12" t="s">
        <v>9267</v>
      </c>
      <c r="U129" s="12" t="s">
        <v>4361</v>
      </c>
      <c r="V129" s="12" t="s">
        <v>6716</v>
      </c>
      <c r="W129" s="12" t="s">
        <v>9268</v>
      </c>
      <c r="X129" s="12" t="s">
        <v>9269</v>
      </c>
      <c r="Y129" s="12" t="s">
        <v>9270</v>
      </c>
      <c r="Z129" s="12" t="s">
        <v>9271</v>
      </c>
      <c r="AA129" s="12" t="s">
        <v>9272</v>
      </c>
      <c r="AB129" s="12" t="s">
        <v>9273</v>
      </c>
      <c r="AC129" s="12" t="s">
        <v>9274</v>
      </c>
      <c r="AD129" s="12" t="s">
        <v>9275</v>
      </c>
      <c r="AE129" s="12" t="s">
        <v>9276</v>
      </c>
      <c r="AF129" s="12" t="s">
        <v>9277</v>
      </c>
      <c r="AG129" s="12" t="s">
        <v>9278</v>
      </c>
      <c r="AH129" s="12" t="s">
        <v>9279</v>
      </c>
      <c r="AI129" s="12" t="s">
        <v>9280</v>
      </c>
      <c r="AJ129" s="12" t="s">
        <v>9281</v>
      </c>
      <c r="AK129" s="12" t="s">
        <v>9282</v>
      </c>
      <c r="AL129" s="12" t="s">
        <v>9283</v>
      </c>
      <c r="AM129" s="12" t="s">
        <v>9284</v>
      </c>
      <c r="AN129" s="12" t="s">
        <v>9285</v>
      </c>
      <c r="AO129" s="12" t="s">
        <v>9286</v>
      </c>
      <c r="AP129" s="12" t="s">
        <v>9287</v>
      </c>
      <c r="AQ129" s="12" t="s">
        <v>9288</v>
      </c>
      <c r="AR129" s="12" t="s">
        <v>9289</v>
      </c>
      <c r="AS129" s="12" t="s">
        <v>9290</v>
      </c>
      <c r="AT129" s="12" t="s">
        <v>9291</v>
      </c>
      <c r="AU129" s="12" t="s">
        <v>9292</v>
      </c>
      <c r="AV129" s="12" t="s">
        <v>9293</v>
      </c>
      <c r="AW129" s="12" t="s">
        <v>9294</v>
      </c>
      <c r="AX129" s="12" t="s">
        <v>9295</v>
      </c>
      <c r="AY129" s="12" t="s">
        <v>9296</v>
      </c>
      <c r="AZ129" s="12" t="s">
        <v>9297</v>
      </c>
      <c r="BA129" s="12" t="s">
        <v>9298</v>
      </c>
      <c r="BB129" s="12" t="s">
        <v>713</v>
      </c>
      <c r="BC129" s="12" t="s">
        <v>9299</v>
      </c>
      <c r="BD129" s="12" t="s">
        <v>9300</v>
      </c>
      <c r="BE129" s="12" t="s">
        <v>9301</v>
      </c>
      <c r="BF129" s="12" t="s">
        <v>2088</v>
      </c>
      <c r="BG129" s="12" t="s">
        <v>9302</v>
      </c>
      <c r="BH129" s="12" t="s">
        <v>933</v>
      </c>
      <c r="BI129" s="12" t="s">
        <v>9303</v>
      </c>
      <c r="BJ129" s="12" t="s">
        <v>9304</v>
      </c>
      <c r="BK129" s="12" t="s">
        <v>9305</v>
      </c>
      <c r="BL129" s="12" t="s">
        <v>9306</v>
      </c>
      <c r="BM129" s="12" t="s">
        <v>6158</v>
      </c>
      <c r="BN129" s="12" t="s">
        <v>6159</v>
      </c>
      <c r="BO129" s="12" t="s">
        <v>6160</v>
      </c>
      <c r="BP129" s="12" t="s">
        <v>373</v>
      </c>
      <c r="BQ129" t="s">
        <v>9307</v>
      </c>
      <c r="BR129" t="s">
        <v>290</v>
      </c>
      <c r="BS129" s="12" t="s">
        <v>373</v>
      </c>
      <c r="BT129" t="s">
        <v>9308</v>
      </c>
      <c r="BU129" t="s">
        <v>290</v>
      </c>
      <c r="BV129" s="12" t="s">
        <v>373</v>
      </c>
      <c r="BW129" t="s">
        <v>9309</v>
      </c>
      <c r="BX129" t="s">
        <v>290</v>
      </c>
      <c r="BY129" s="12" t="s">
        <v>373</v>
      </c>
      <c r="BZ129" t="s">
        <v>9310</v>
      </c>
      <c r="CA129" s="12" t="s">
        <v>373</v>
      </c>
      <c r="CB129" s="12" t="s">
        <v>9311</v>
      </c>
      <c r="CC129" s="12" t="s">
        <v>9312</v>
      </c>
      <c r="CD129" s="12" t="s">
        <v>9313</v>
      </c>
      <c r="CE129" s="12" t="s">
        <v>2599</v>
      </c>
      <c r="CF129" s="12" t="s">
        <v>373</v>
      </c>
      <c r="CG129" s="12" t="s">
        <v>9314</v>
      </c>
      <c r="CH129" s="12" t="s">
        <v>9315</v>
      </c>
      <c r="CI129" s="12" t="s">
        <v>9316</v>
      </c>
      <c r="CJ129" s="12" t="s">
        <v>9317</v>
      </c>
      <c r="CK129" s="12" t="s">
        <v>9318</v>
      </c>
      <c r="CL129" s="12" t="s">
        <v>9319</v>
      </c>
      <c r="CM129" s="12" t="s">
        <v>9320</v>
      </c>
      <c r="CN129" s="12" t="s">
        <v>9321</v>
      </c>
    </row>
    <row r="130" spans="1:92" x14ac:dyDescent="0.25">
      <c r="A130" s="12" t="s">
        <v>17</v>
      </c>
      <c r="B130" s="12" t="s">
        <v>310</v>
      </c>
      <c r="C130" s="12" t="s">
        <v>2399</v>
      </c>
      <c r="D130" s="12" t="s">
        <v>9322</v>
      </c>
      <c r="E130" s="12" t="s">
        <v>313</v>
      </c>
      <c r="F130" s="12" t="s">
        <v>9323</v>
      </c>
      <c r="G130" s="12" t="s">
        <v>9324</v>
      </c>
      <c r="H130" s="12" t="s">
        <v>534</v>
      </c>
      <c r="I130" s="12" t="s">
        <v>9325</v>
      </c>
      <c r="J130" s="12" t="s">
        <v>9326</v>
      </c>
      <c r="K130" s="12" t="s">
        <v>228</v>
      </c>
      <c r="L130" s="12" t="s">
        <v>9327</v>
      </c>
      <c r="M130" t="s">
        <v>2406</v>
      </c>
      <c r="N130" s="12" t="s">
        <v>2407</v>
      </c>
      <c r="O130" t="s">
        <v>2408</v>
      </c>
      <c r="P130" t="s">
        <v>2409</v>
      </c>
      <c r="Q130" t="s">
        <v>759</v>
      </c>
      <c r="R130" s="12" t="s">
        <v>2410</v>
      </c>
      <c r="S130" s="12" t="s">
        <v>9328</v>
      </c>
      <c r="T130" s="12" t="s">
        <v>9329</v>
      </c>
      <c r="U130" s="12" t="s">
        <v>9330</v>
      </c>
      <c r="V130" s="12" t="s">
        <v>9331</v>
      </c>
      <c r="W130" s="12" t="s">
        <v>9332</v>
      </c>
      <c r="X130" s="12" t="s">
        <v>9333</v>
      </c>
      <c r="Y130" s="12" t="s">
        <v>9334</v>
      </c>
      <c r="Z130" s="12" t="s">
        <v>9335</v>
      </c>
      <c r="AA130" s="12" t="s">
        <v>9336</v>
      </c>
      <c r="AB130" s="12" t="s">
        <v>9337</v>
      </c>
      <c r="AC130" s="12" t="s">
        <v>9338</v>
      </c>
      <c r="AD130" s="12" t="s">
        <v>9339</v>
      </c>
      <c r="AE130" s="12" t="s">
        <v>9340</v>
      </c>
      <c r="AF130" s="12" t="s">
        <v>9341</v>
      </c>
      <c r="AG130" s="12" t="s">
        <v>9342</v>
      </c>
      <c r="AH130" s="12" t="s">
        <v>9343</v>
      </c>
      <c r="AI130" s="12" t="s">
        <v>9344</v>
      </c>
      <c r="AJ130" s="12" t="s">
        <v>9345</v>
      </c>
      <c r="AK130" s="12" t="s">
        <v>9346</v>
      </c>
      <c r="AL130" s="12" t="s">
        <v>9347</v>
      </c>
      <c r="AM130" s="12" t="s">
        <v>9348</v>
      </c>
      <c r="AN130" s="12" t="s">
        <v>9349</v>
      </c>
      <c r="AO130" s="12" t="s">
        <v>9350</v>
      </c>
      <c r="AP130" s="12" t="s">
        <v>9351</v>
      </c>
      <c r="AQ130" s="12" t="s">
        <v>9352</v>
      </c>
      <c r="AR130" s="12" t="s">
        <v>9353</v>
      </c>
      <c r="AS130" s="12" t="s">
        <v>9354</v>
      </c>
      <c r="AT130" s="12" t="s">
        <v>9355</v>
      </c>
      <c r="AU130" s="12" t="s">
        <v>9356</v>
      </c>
      <c r="AV130" s="12" t="s">
        <v>534</v>
      </c>
      <c r="AW130" s="12" t="s">
        <v>9357</v>
      </c>
      <c r="AX130" s="12" t="s">
        <v>9358</v>
      </c>
      <c r="AY130" s="12" t="s">
        <v>9359</v>
      </c>
      <c r="AZ130" s="12" t="s">
        <v>9360</v>
      </c>
      <c r="BA130" s="12" t="s">
        <v>9361</v>
      </c>
      <c r="BB130" s="12" t="s">
        <v>274</v>
      </c>
      <c r="BC130" s="12" t="s">
        <v>9362</v>
      </c>
      <c r="BD130" s="12" t="s">
        <v>9363</v>
      </c>
      <c r="BE130" s="12" t="s">
        <v>9364</v>
      </c>
      <c r="BF130" s="12" t="s">
        <v>9365</v>
      </c>
      <c r="BG130" s="12" t="s">
        <v>9366</v>
      </c>
      <c r="BH130" s="12" t="s">
        <v>9367</v>
      </c>
      <c r="BI130" s="12" t="s">
        <v>9368</v>
      </c>
      <c r="BJ130" s="12" t="s">
        <v>9369</v>
      </c>
      <c r="BK130" s="12" t="s">
        <v>3836</v>
      </c>
      <c r="BL130" s="12" t="s">
        <v>7735</v>
      </c>
      <c r="BM130" s="12" t="s">
        <v>9370</v>
      </c>
      <c r="BN130" s="12" t="s">
        <v>9371</v>
      </c>
      <c r="BO130" s="12" t="s">
        <v>9372</v>
      </c>
      <c r="BP130" s="12" t="s">
        <v>9373</v>
      </c>
      <c r="BQ130" t="s">
        <v>9374</v>
      </c>
      <c r="BR130" t="s">
        <v>290</v>
      </c>
      <c r="BS130" s="12" t="s">
        <v>2460</v>
      </c>
      <c r="BT130" t="s">
        <v>9375</v>
      </c>
      <c r="BU130" t="s">
        <v>290</v>
      </c>
      <c r="BV130" s="12" t="s">
        <v>9376</v>
      </c>
      <c r="BW130" t="s">
        <v>9377</v>
      </c>
      <c r="BX130" t="s">
        <v>290</v>
      </c>
      <c r="BY130" s="12" t="s">
        <v>9378</v>
      </c>
      <c r="BZ130" t="s">
        <v>9379</v>
      </c>
      <c r="CA130" s="12" t="s">
        <v>9380</v>
      </c>
      <c r="CB130" s="12" t="s">
        <v>9381</v>
      </c>
      <c r="CC130" s="12" t="s">
        <v>9382</v>
      </c>
      <c r="CD130" s="12" t="s">
        <v>9383</v>
      </c>
      <c r="CE130" s="12" t="s">
        <v>9384</v>
      </c>
      <c r="CF130" s="12" t="s">
        <v>9385</v>
      </c>
      <c r="CG130" s="12" t="s">
        <v>9386</v>
      </c>
      <c r="CH130" s="12" t="s">
        <v>9387</v>
      </c>
      <c r="CI130" s="12" t="s">
        <v>9388</v>
      </c>
      <c r="CJ130" s="12" t="s">
        <v>9389</v>
      </c>
      <c r="CK130" s="12" t="s">
        <v>9390</v>
      </c>
      <c r="CL130" s="12" t="s">
        <v>9391</v>
      </c>
      <c r="CM130" s="12" t="s">
        <v>9392</v>
      </c>
      <c r="CN130" s="12" t="s">
        <v>9393</v>
      </c>
    </row>
    <row r="131" spans="1:92" x14ac:dyDescent="0.25">
      <c r="A131" s="12" t="s">
        <v>17</v>
      </c>
      <c r="B131" s="12" t="s">
        <v>665</v>
      </c>
      <c r="C131" s="12" t="s">
        <v>9394</v>
      </c>
      <c r="D131" s="12" t="s">
        <v>9395</v>
      </c>
      <c r="E131" s="12" t="s">
        <v>313</v>
      </c>
      <c r="F131" s="12" t="s">
        <v>9396</v>
      </c>
      <c r="G131" s="12" t="s">
        <v>9397</v>
      </c>
      <c r="H131" s="12" t="s">
        <v>707</v>
      </c>
      <c r="I131" s="12" t="s">
        <v>9398</v>
      </c>
      <c r="J131" s="12" t="s">
        <v>9399</v>
      </c>
      <c r="K131" s="12" t="s">
        <v>707</v>
      </c>
      <c r="L131" s="12" t="s">
        <v>9400</v>
      </c>
      <c r="M131" t="s">
        <v>9401</v>
      </c>
      <c r="N131" s="12" t="s">
        <v>9402</v>
      </c>
      <c r="O131" t="s">
        <v>9403</v>
      </c>
      <c r="P131" t="s">
        <v>9404</v>
      </c>
      <c r="Q131" t="s">
        <v>9405</v>
      </c>
      <c r="R131" s="12" t="s">
        <v>9406</v>
      </c>
      <c r="S131" s="12" t="s">
        <v>9407</v>
      </c>
      <c r="T131" s="12" t="s">
        <v>9408</v>
      </c>
      <c r="U131" s="12" t="s">
        <v>9409</v>
      </c>
      <c r="V131" s="12" t="s">
        <v>9410</v>
      </c>
      <c r="W131" s="12" t="s">
        <v>9411</v>
      </c>
      <c r="X131" s="12" t="s">
        <v>9412</v>
      </c>
      <c r="Y131" s="12" t="s">
        <v>9413</v>
      </c>
      <c r="Z131" s="12" t="s">
        <v>9414</v>
      </c>
      <c r="AA131" s="12" t="s">
        <v>9415</v>
      </c>
      <c r="AB131" s="12" t="s">
        <v>9416</v>
      </c>
      <c r="AC131" s="12" t="s">
        <v>9417</v>
      </c>
      <c r="AD131" s="12" t="s">
        <v>9418</v>
      </c>
      <c r="AE131" s="12" t="s">
        <v>9419</v>
      </c>
      <c r="AF131" s="12" t="s">
        <v>9420</v>
      </c>
      <c r="AG131" s="12" t="s">
        <v>9421</v>
      </c>
      <c r="AH131" s="12" t="s">
        <v>9422</v>
      </c>
      <c r="AI131" s="12" t="s">
        <v>9423</v>
      </c>
      <c r="AJ131" s="12" t="s">
        <v>9424</v>
      </c>
      <c r="AK131" s="12" t="s">
        <v>9425</v>
      </c>
      <c r="AL131" s="12" t="s">
        <v>9426</v>
      </c>
      <c r="AM131" s="12" t="s">
        <v>9427</v>
      </c>
      <c r="AN131" s="12" t="s">
        <v>9428</v>
      </c>
      <c r="AO131" s="12" t="s">
        <v>9429</v>
      </c>
      <c r="AP131" s="12" t="s">
        <v>9430</v>
      </c>
      <c r="AQ131" s="12" t="s">
        <v>9431</v>
      </c>
      <c r="AR131" s="12" t="s">
        <v>9432</v>
      </c>
      <c r="AS131" s="12" t="s">
        <v>9433</v>
      </c>
      <c r="AT131" s="12" t="s">
        <v>9434</v>
      </c>
      <c r="AU131" s="12" t="s">
        <v>9435</v>
      </c>
      <c r="AV131" s="12" t="s">
        <v>268</v>
      </c>
      <c r="AW131" s="12" t="s">
        <v>9436</v>
      </c>
      <c r="AX131" s="12" t="s">
        <v>9437</v>
      </c>
      <c r="AY131" s="12" t="s">
        <v>9438</v>
      </c>
      <c r="AZ131" s="12" t="s">
        <v>9439</v>
      </c>
      <c r="BA131" s="12" t="s">
        <v>9440</v>
      </c>
      <c r="BB131" s="12" t="s">
        <v>713</v>
      </c>
      <c r="BC131" s="12" t="s">
        <v>9441</v>
      </c>
      <c r="BD131" s="12" t="s">
        <v>9442</v>
      </c>
      <c r="BE131" s="12" t="s">
        <v>9443</v>
      </c>
      <c r="BF131" s="12" t="s">
        <v>9444</v>
      </c>
      <c r="BG131" s="12" t="s">
        <v>9445</v>
      </c>
      <c r="BH131" s="12" t="s">
        <v>9446</v>
      </c>
      <c r="BI131" s="12" t="s">
        <v>9447</v>
      </c>
      <c r="BJ131" s="12" t="s">
        <v>9448</v>
      </c>
      <c r="BK131" s="12" t="s">
        <v>9449</v>
      </c>
      <c r="BL131" s="12" t="s">
        <v>9450</v>
      </c>
      <c r="BM131" s="12" t="s">
        <v>9451</v>
      </c>
      <c r="BN131" s="12" t="s">
        <v>9452</v>
      </c>
      <c r="BO131" s="12" t="s">
        <v>1700</v>
      </c>
      <c r="BP131" s="12" t="s">
        <v>9453</v>
      </c>
      <c r="BQ131" t="s">
        <v>9454</v>
      </c>
      <c r="BR131" t="s">
        <v>9455</v>
      </c>
      <c r="BS131" s="12" t="s">
        <v>9456</v>
      </c>
      <c r="BT131" t="s">
        <v>9457</v>
      </c>
      <c r="BU131" t="s">
        <v>290</v>
      </c>
      <c r="BV131" s="12" t="s">
        <v>9458</v>
      </c>
      <c r="BW131" t="s">
        <v>9459</v>
      </c>
      <c r="BX131" t="s">
        <v>290</v>
      </c>
      <c r="BY131" s="12" t="s">
        <v>9460</v>
      </c>
      <c r="BZ131" t="s">
        <v>9461</v>
      </c>
      <c r="CA131" s="12" t="s">
        <v>9462</v>
      </c>
      <c r="CB131" s="12" t="s">
        <v>9463</v>
      </c>
      <c r="CC131" s="12" t="s">
        <v>9464</v>
      </c>
      <c r="CD131" s="12" t="s">
        <v>9465</v>
      </c>
      <c r="CE131" s="12" t="s">
        <v>9466</v>
      </c>
      <c r="CF131" s="12" t="s">
        <v>9467</v>
      </c>
      <c r="CG131" s="12" t="s">
        <v>9468</v>
      </c>
      <c r="CH131" s="12" t="s">
        <v>9469</v>
      </c>
      <c r="CI131" s="12" t="s">
        <v>9470</v>
      </c>
      <c r="CJ131" s="12" t="s">
        <v>306</v>
      </c>
      <c r="CK131" s="12" t="s">
        <v>9471</v>
      </c>
      <c r="CL131" s="12" t="s">
        <v>9472</v>
      </c>
      <c r="CM131" s="12" t="s">
        <v>9473</v>
      </c>
      <c r="CN131" s="12" t="s">
        <v>9474</v>
      </c>
    </row>
    <row r="132" spans="1:92" x14ac:dyDescent="0.25">
      <c r="A132" s="12" t="s">
        <v>17</v>
      </c>
      <c r="B132" s="12" t="s">
        <v>310</v>
      </c>
      <c r="C132" s="12" t="s">
        <v>4190</v>
      </c>
      <c r="D132" s="12" t="s">
        <v>9475</v>
      </c>
      <c r="E132" s="12" t="s">
        <v>313</v>
      </c>
      <c r="F132" s="12" t="s">
        <v>9476</v>
      </c>
      <c r="G132" s="12" t="s">
        <v>9477</v>
      </c>
      <c r="H132" s="12" t="s">
        <v>274</v>
      </c>
      <c r="I132" s="12" t="s">
        <v>9478</v>
      </c>
      <c r="J132" s="12" t="s">
        <v>9479</v>
      </c>
      <c r="K132" s="12" t="s">
        <v>707</v>
      </c>
      <c r="L132" s="12" t="s">
        <v>9480</v>
      </c>
      <c r="M132" t="s">
        <v>9481</v>
      </c>
      <c r="N132" s="12" t="s">
        <v>9482</v>
      </c>
      <c r="O132" t="s">
        <v>9483</v>
      </c>
      <c r="P132" t="s">
        <v>9484</v>
      </c>
      <c r="Q132" t="s">
        <v>594</v>
      </c>
      <c r="R132" s="12" t="s">
        <v>9485</v>
      </c>
      <c r="S132" s="12" t="s">
        <v>9486</v>
      </c>
      <c r="T132" s="12" t="s">
        <v>9487</v>
      </c>
      <c r="U132" s="12" t="s">
        <v>9488</v>
      </c>
      <c r="V132" s="12" t="s">
        <v>9489</v>
      </c>
      <c r="W132" s="12" t="s">
        <v>9490</v>
      </c>
      <c r="X132" s="12" t="s">
        <v>9491</v>
      </c>
      <c r="Y132" s="12" t="s">
        <v>9492</v>
      </c>
      <c r="Z132" s="12" t="s">
        <v>9493</v>
      </c>
      <c r="AA132" s="12" t="s">
        <v>9494</v>
      </c>
      <c r="AB132" s="12" t="s">
        <v>9495</v>
      </c>
      <c r="AC132" s="12" t="s">
        <v>9496</v>
      </c>
      <c r="AD132" s="12" t="s">
        <v>9497</v>
      </c>
      <c r="AE132" s="12" t="s">
        <v>9498</v>
      </c>
      <c r="AF132" s="12" t="s">
        <v>9499</v>
      </c>
      <c r="AG132" s="12" t="s">
        <v>9500</v>
      </c>
      <c r="AH132" s="12" t="s">
        <v>9501</v>
      </c>
      <c r="AI132" s="12" t="s">
        <v>9502</v>
      </c>
      <c r="AJ132" s="12" t="s">
        <v>9503</v>
      </c>
      <c r="AK132" s="12" t="s">
        <v>9504</v>
      </c>
      <c r="AL132" s="12" t="s">
        <v>9505</v>
      </c>
      <c r="AM132" s="12" t="s">
        <v>9506</v>
      </c>
      <c r="AN132" s="12" t="s">
        <v>9507</v>
      </c>
      <c r="AO132" s="12" t="s">
        <v>9508</v>
      </c>
      <c r="AP132" s="12" t="s">
        <v>9509</v>
      </c>
      <c r="AQ132" s="12" t="s">
        <v>9510</v>
      </c>
      <c r="AR132" s="12" t="s">
        <v>9511</v>
      </c>
      <c r="AS132" s="12" t="s">
        <v>9512</v>
      </c>
      <c r="AT132" s="12" t="s">
        <v>9513</v>
      </c>
      <c r="AU132" s="12" t="s">
        <v>9514</v>
      </c>
      <c r="AV132" s="12" t="s">
        <v>268</v>
      </c>
      <c r="AW132" s="12" t="s">
        <v>5486</v>
      </c>
      <c r="AX132" s="12" t="s">
        <v>9515</v>
      </c>
      <c r="AY132" s="12" t="s">
        <v>9516</v>
      </c>
      <c r="AZ132" s="12" t="s">
        <v>9517</v>
      </c>
      <c r="BA132" s="12" t="s">
        <v>9518</v>
      </c>
      <c r="BB132" s="12" t="s">
        <v>274</v>
      </c>
      <c r="BC132" s="12" t="s">
        <v>9519</v>
      </c>
      <c r="BD132" s="12" t="s">
        <v>9520</v>
      </c>
      <c r="BE132" s="12" t="s">
        <v>9521</v>
      </c>
      <c r="BF132" s="12" t="s">
        <v>9522</v>
      </c>
      <c r="BG132" s="12" t="s">
        <v>9523</v>
      </c>
      <c r="BH132" s="12" t="s">
        <v>9524</v>
      </c>
      <c r="BI132" s="12" t="s">
        <v>9525</v>
      </c>
      <c r="BJ132" s="12" t="s">
        <v>9526</v>
      </c>
      <c r="BK132" s="12" t="s">
        <v>9527</v>
      </c>
      <c r="BL132" s="12" t="s">
        <v>9528</v>
      </c>
      <c r="BM132" s="12" t="s">
        <v>9529</v>
      </c>
      <c r="BN132" s="12" t="s">
        <v>9530</v>
      </c>
      <c r="BO132" s="12" t="s">
        <v>9531</v>
      </c>
      <c r="BP132" s="12" t="s">
        <v>9532</v>
      </c>
      <c r="BQ132" t="s">
        <v>9533</v>
      </c>
      <c r="BR132" t="s">
        <v>9534</v>
      </c>
      <c r="BS132" s="12" t="s">
        <v>9535</v>
      </c>
      <c r="BT132" t="s">
        <v>9536</v>
      </c>
      <c r="BU132" t="s">
        <v>290</v>
      </c>
      <c r="BV132" s="12" t="s">
        <v>9537</v>
      </c>
      <c r="BW132" t="s">
        <v>9538</v>
      </c>
      <c r="BX132" t="s">
        <v>290</v>
      </c>
      <c r="BY132" s="12" t="s">
        <v>9539</v>
      </c>
      <c r="BZ132" t="s">
        <v>9540</v>
      </c>
      <c r="CA132" s="12" t="s">
        <v>9541</v>
      </c>
      <c r="CB132" s="12" t="s">
        <v>9542</v>
      </c>
      <c r="CC132" s="12" t="s">
        <v>9543</v>
      </c>
      <c r="CD132" s="12" t="s">
        <v>9544</v>
      </c>
      <c r="CE132" s="12" t="s">
        <v>9545</v>
      </c>
      <c r="CF132" s="12" t="s">
        <v>9546</v>
      </c>
      <c r="CG132" s="12" t="s">
        <v>9547</v>
      </c>
      <c r="CH132" s="12" t="s">
        <v>9548</v>
      </c>
      <c r="CI132" s="12" t="s">
        <v>9549</v>
      </c>
      <c r="CJ132" s="12" t="s">
        <v>9550</v>
      </c>
      <c r="CK132" s="12" t="s">
        <v>9551</v>
      </c>
      <c r="CL132" s="12" t="s">
        <v>9552</v>
      </c>
      <c r="CM132" s="12" t="s">
        <v>9553</v>
      </c>
      <c r="CN132" s="12" t="s">
        <v>9554</v>
      </c>
    </row>
    <row r="133" spans="1:92" x14ac:dyDescent="0.25">
      <c r="A133" s="12" t="s">
        <v>448</v>
      </c>
      <c r="B133" s="12" t="s">
        <v>1942</v>
      </c>
      <c r="C133" s="12" t="s">
        <v>395</v>
      </c>
      <c r="D133" s="12" t="s">
        <v>9555</v>
      </c>
      <c r="E133" s="12" t="s">
        <v>979</v>
      </c>
      <c r="F133" s="12" t="s">
        <v>9556</v>
      </c>
      <c r="G133" s="12" t="s">
        <v>9557</v>
      </c>
      <c r="H133" s="12" t="s">
        <v>316</v>
      </c>
      <c r="I133" s="12" t="s">
        <v>9558</v>
      </c>
      <c r="J133" s="12" t="s">
        <v>9559</v>
      </c>
      <c r="K133" s="12" t="s">
        <v>707</v>
      </c>
      <c r="L133" s="12" t="s">
        <v>9560</v>
      </c>
      <c r="M133" t="s">
        <v>319</v>
      </c>
      <c r="N133" s="12" t="s">
        <v>2497</v>
      </c>
      <c r="O133" t="s">
        <v>9561</v>
      </c>
      <c r="P133" t="s">
        <v>9562</v>
      </c>
      <c r="Q133" t="s">
        <v>9405</v>
      </c>
      <c r="R133" s="12" t="s">
        <v>9563</v>
      </c>
      <c r="S133" s="12" t="s">
        <v>9564</v>
      </c>
      <c r="T133" s="12" t="s">
        <v>2617</v>
      </c>
      <c r="U133" s="12" t="s">
        <v>9565</v>
      </c>
      <c r="V133" s="12" t="s">
        <v>9566</v>
      </c>
      <c r="W133" s="12" t="s">
        <v>9567</v>
      </c>
      <c r="X133" s="12" t="s">
        <v>9568</v>
      </c>
      <c r="Y133" s="12" t="s">
        <v>9569</v>
      </c>
      <c r="Z133" s="12" t="s">
        <v>9570</v>
      </c>
      <c r="AA133" s="12" t="s">
        <v>9571</v>
      </c>
      <c r="AB133" s="12" t="s">
        <v>9572</v>
      </c>
      <c r="AC133" s="12" t="s">
        <v>9573</v>
      </c>
      <c r="AD133" s="12" t="s">
        <v>9574</v>
      </c>
      <c r="AE133" s="12" t="s">
        <v>9575</v>
      </c>
      <c r="AF133" s="12" t="s">
        <v>9576</v>
      </c>
      <c r="AG133" s="12" t="s">
        <v>9577</v>
      </c>
      <c r="AH133" s="12" t="s">
        <v>9578</v>
      </c>
      <c r="AI133" s="12" t="s">
        <v>9579</v>
      </c>
      <c r="AJ133" s="12" t="s">
        <v>9580</v>
      </c>
      <c r="AK133" s="12" t="s">
        <v>9581</v>
      </c>
      <c r="AL133" s="12" t="s">
        <v>9582</v>
      </c>
      <c r="AM133" s="12" t="s">
        <v>9583</v>
      </c>
      <c r="AN133" s="12" t="s">
        <v>9584</v>
      </c>
      <c r="AO133" s="12" t="s">
        <v>9585</v>
      </c>
      <c r="AP133" s="12" t="s">
        <v>9586</v>
      </c>
      <c r="AQ133" s="12" t="s">
        <v>9587</v>
      </c>
      <c r="AR133" s="12" t="s">
        <v>9588</v>
      </c>
      <c r="AS133" s="12" t="s">
        <v>9589</v>
      </c>
      <c r="AT133" s="12" t="s">
        <v>9590</v>
      </c>
      <c r="AU133" s="12" t="s">
        <v>9591</v>
      </c>
      <c r="AV133" s="12" t="s">
        <v>534</v>
      </c>
      <c r="AW133" s="12" t="s">
        <v>9592</v>
      </c>
      <c r="AX133" s="12" t="s">
        <v>9593</v>
      </c>
      <c r="AY133" s="12" t="s">
        <v>9594</v>
      </c>
      <c r="AZ133" s="12" t="s">
        <v>9595</v>
      </c>
      <c r="BA133" s="12" t="s">
        <v>9596</v>
      </c>
      <c r="BB133" s="12" t="s">
        <v>713</v>
      </c>
      <c r="BC133" s="12" t="s">
        <v>9597</v>
      </c>
      <c r="BD133" s="12" t="s">
        <v>9598</v>
      </c>
      <c r="BE133" s="12" t="s">
        <v>9599</v>
      </c>
      <c r="BF133" s="12" t="s">
        <v>9600</v>
      </c>
      <c r="BG133" s="12" t="s">
        <v>9601</v>
      </c>
      <c r="BH133" s="12" t="s">
        <v>9602</v>
      </c>
      <c r="BI133" s="12" t="s">
        <v>9603</v>
      </c>
      <c r="BJ133" s="12" t="s">
        <v>9604</v>
      </c>
      <c r="BK133" s="12" t="s">
        <v>722</v>
      </c>
      <c r="BL133" s="12" t="s">
        <v>9605</v>
      </c>
      <c r="BM133" s="12" t="s">
        <v>9606</v>
      </c>
      <c r="BN133" s="12" t="s">
        <v>9607</v>
      </c>
      <c r="BO133" s="12" t="s">
        <v>9608</v>
      </c>
      <c r="BP133" s="12" t="s">
        <v>9609</v>
      </c>
      <c r="BQ133" t="s">
        <v>9610</v>
      </c>
      <c r="BR133" t="s">
        <v>290</v>
      </c>
      <c r="BS133" s="12" t="s">
        <v>2656</v>
      </c>
      <c r="BT133" t="s">
        <v>9611</v>
      </c>
      <c r="BU133" t="s">
        <v>290</v>
      </c>
      <c r="BV133" s="12" t="s">
        <v>2658</v>
      </c>
      <c r="BW133" t="s">
        <v>372</v>
      </c>
      <c r="BX133" t="s">
        <v>373</v>
      </c>
      <c r="BY133" s="12" t="s">
        <v>9612</v>
      </c>
      <c r="BZ133" t="s">
        <v>9613</v>
      </c>
      <c r="CA133" s="12" t="s">
        <v>9614</v>
      </c>
      <c r="CB133" s="12" t="s">
        <v>9615</v>
      </c>
      <c r="CC133" s="12" t="s">
        <v>9616</v>
      </c>
      <c r="CD133" s="12" t="s">
        <v>9617</v>
      </c>
      <c r="CE133" s="12" t="s">
        <v>9618</v>
      </c>
      <c r="CF133" s="12" t="s">
        <v>9619</v>
      </c>
      <c r="CG133" s="12" t="s">
        <v>9620</v>
      </c>
      <c r="CH133" s="12" t="s">
        <v>9621</v>
      </c>
      <c r="CI133" s="12" t="s">
        <v>9622</v>
      </c>
      <c r="CJ133" s="12" t="s">
        <v>9623</v>
      </c>
      <c r="CK133" s="12" t="s">
        <v>9624</v>
      </c>
      <c r="CL133" s="12" t="s">
        <v>9625</v>
      </c>
      <c r="CM133" s="12" t="s">
        <v>316</v>
      </c>
      <c r="CN133" s="12" t="s">
        <v>316</v>
      </c>
    </row>
    <row r="134" spans="1:92" x14ac:dyDescent="0.25">
      <c r="A134" s="12" t="s">
        <v>448</v>
      </c>
      <c r="B134" s="12" t="s">
        <v>528</v>
      </c>
      <c r="C134" s="12" t="s">
        <v>1943</v>
      </c>
      <c r="D134" s="12" t="s">
        <v>9626</v>
      </c>
      <c r="E134" s="12" t="s">
        <v>397</v>
      </c>
      <c r="F134" s="12" t="s">
        <v>9627</v>
      </c>
      <c r="G134" s="12" t="s">
        <v>9628</v>
      </c>
      <c r="H134" s="12" t="s">
        <v>316</v>
      </c>
      <c r="I134" s="12" t="s">
        <v>9629</v>
      </c>
      <c r="J134" s="12" t="s">
        <v>9630</v>
      </c>
      <c r="K134" s="12" t="s">
        <v>707</v>
      </c>
      <c r="L134" s="12" t="s">
        <v>2485</v>
      </c>
      <c r="M134" t="s">
        <v>316</v>
      </c>
      <c r="N134" s="12" t="s">
        <v>373</v>
      </c>
      <c r="O134" t="s">
        <v>373</v>
      </c>
      <c r="P134" t="s">
        <v>373</v>
      </c>
      <c r="Q134" t="s">
        <v>373</v>
      </c>
      <c r="R134" s="12" t="s">
        <v>373</v>
      </c>
      <c r="S134" s="12" t="s">
        <v>555</v>
      </c>
      <c r="T134" s="12" t="s">
        <v>371</v>
      </c>
      <c r="U134" s="12" t="s">
        <v>371</v>
      </c>
      <c r="V134" s="12" t="s">
        <v>373</v>
      </c>
      <c r="W134" s="12" t="s">
        <v>371</v>
      </c>
      <c r="X134" s="12" t="s">
        <v>373</v>
      </c>
      <c r="Y134" s="12" t="s">
        <v>316</v>
      </c>
      <c r="Z134" s="12" t="s">
        <v>3208</v>
      </c>
      <c r="AA134" s="12" t="s">
        <v>316</v>
      </c>
      <c r="AB134" s="12" t="s">
        <v>373</v>
      </c>
      <c r="AC134" s="12" t="s">
        <v>373</v>
      </c>
      <c r="AD134" s="12" t="s">
        <v>373</v>
      </c>
      <c r="AE134" s="12" t="s">
        <v>371</v>
      </c>
      <c r="AF134" s="12" t="s">
        <v>373</v>
      </c>
      <c r="AG134" s="12" t="s">
        <v>373</v>
      </c>
      <c r="AH134" s="12" t="s">
        <v>373</v>
      </c>
      <c r="AI134" s="12" t="s">
        <v>371</v>
      </c>
      <c r="AJ134" s="12" t="s">
        <v>373</v>
      </c>
      <c r="AK134" s="12" t="s">
        <v>373</v>
      </c>
      <c r="AL134" s="12" t="s">
        <v>373</v>
      </c>
      <c r="AM134" s="12" t="s">
        <v>371</v>
      </c>
      <c r="AN134" s="12" t="s">
        <v>373</v>
      </c>
      <c r="AO134" s="12" t="s">
        <v>373</v>
      </c>
      <c r="AP134" s="12" t="s">
        <v>373</v>
      </c>
      <c r="AQ134" s="12" t="s">
        <v>371</v>
      </c>
      <c r="AR134" s="12" t="s">
        <v>373</v>
      </c>
      <c r="AS134" s="12" t="s">
        <v>373</v>
      </c>
      <c r="AT134" s="12" t="s">
        <v>373</v>
      </c>
      <c r="AU134" s="12" t="s">
        <v>373</v>
      </c>
      <c r="AV134" s="12" t="s">
        <v>373</v>
      </c>
      <c r="AW134" s="12" t="s">
        <v>371</v>
      </c>
      <c r="AX134" s="12" t="s">
        <v>373</v>
      </c>
      <c r="AY134" s="12" t="s">
        <v>373</v>
      </c>
      <c r="AZ134" s="12" t="s">
        <v>373</v>
      </c>
      <c r="BA134" s="12" t="s">
        <v>373</v>
      </c>
      <c r="BB134" s="12" t="s">
        <v>373</v>
      </c>
      <c r="BC134" s="12" t="s">
        <v>373</v>
      </c>
      <c r="BD134" s="12" t="s">
        <v>373</v>
      </c>
      <c r="BE134" s="12" t="s">
        <v>373</v>
      </c>
      <c r="BF134" s="12" t="s">
        <v>713</v>
      </c>
      <c r="BG134" s="12" t="s">
        <v>9631</v>
      </c>
      <c r="BH134" s="12" t="s">
        <v>371</v>
      </c>
      <c r="BI134" s="12" t="s">
        <v>372</v>
      </c>
      <c r="BJ134" s="12" t="s">
        <v>373</v>
      </c>
      <c r="BK134" s="12" t="s">
        <v>373</v>
      </c>
      <c r="BL134" s="12" t="s">
        <v>371</v>
      </c>
      <c r="BM134" s="12" t="s">
        <v>372</v>
      </c>
      <c r="BN134" s="12" t="s">
        <v>373</v>
      </c>
      <c r="BO134" s="12" t="s">
        <v>373</v>
      </c>
      <c r="BP134" s="12" t="s">
        <v>373</v>
      </c>
      <c r="BQ134" t="s">
        <v>373</v>
      </c>
      <c r="BR134" t="s">
        <v>373</v>
      </c>
      <c r="BS134" s="12" t="s">
        <v>373</v>
      </c>
      <c r="BT134" t="s">
        <v>373</v>
      </c>
      <c r="BU134" t="s">
        <v>373</v>
      </c>
      <c r="BV134" s="12" t="s">
        <v>373</v>
      </c>
      <c r="BW134" t="s">
        <v>373</v>
      </c>
      <c r="BX134" t="s">
        <v>373</v>
      </c>
      <c r="BY134" s="12" t="s">
        <v>373</v>
      </c>
      <c r="BZ134" t="s">
        <v>373</v>
      </c>
      <c r="CA134" s="12" t="s">
        <v>373</v>
      </c>
      <c r="CB134" s="12" t="s">
        <v>373</v>
      </c>
      <c r="CC134" s="12" t="s">
        <v>373</v>
      </c>
      <c r="CD134" s="12" t="s">
        <v>373</v>
      </c>
      <c r="CE134" s="12" t="s">
        <v>373</v>
      </c>
      <c r="CF134" s="12" t="s">
        <v>373</v>
      </c>
      <c r="CG134" s="12" t="s">
        <v>373</v>
      </c>
      <c r="CH134" s="12" t="s">
        <v>373</v>
      </c>
      <c r="CI134" s="12" t="s">
        <v>373</v>
      </c>
      <c r="CJ134" s="12" t="s">
        <v>373</v>
      </c>
      <c r="CK134" s="12" t="s">
        <v>373</v>
      </c>
      <c r="CL134" s="12" t="s">
        <v>373</v>
      </c>
      <c r="CM134" s="12" t="s">
        <v>373</v>
      </c>
      <c r="CN134" s="12" t="s">
        <v>373</v>
      </c>
    </row>
    <row r="135" spans="1:92" x14ac:dyDescent="0.25">
      <c r="A135" s="12" t="s">
        <v>17</v>
      </c>
      <c r="B135" s="12" t="s">
        <v>582</v>
      </c>
      <c r="C135" s="12" t="s">
        <v>9632</v>
      </c>
      <c r="D135" s="12" t="s">
        <v>9633</v>
      </c>
      <c r="E135" s="12" t="s">
        <v>397</v>
      </c>
      <c r="F135" s="12" t="s">
        <v>9634</v>
      </c>
      <c r="G135" s="12" t="s">
        <v>9635</v>
      </c>
      <c r="H135" s="12" t="s">
        <v>319</v>
      </c>
      <c r="I135" s="12" t="s">
        <v>9636</v>
      </c>
      <c r="J135" s="12" t="s">
        <v>9637</v>
      </c>
      <c r="K135" s="12" t="s">
        <v>231</v>
      </c>
      <c r="L135" s="12" t="s">
        <v>9638</v>
      </c>
      <c r="M135" t="s">
        <v>6526</v>
      </c>
      <c r="N135" s="12" t="s">
        <v>9639</v>
      </c>
      <c r="O135" t="s">
        <v>9640</v>
      </c>
      <c r="P135" t="s">
        <v>9641</v>
      </c>
      <c r="Q135" t="s">
        <v>9642</v>
      </c>
      <c r="R135" s="12" t="s">
        <v>9643</v>
      </c>
      <c r="S135" s="12" t="s">
        <v>9644</v>
      </c>
      <c r="T135" s="12" t="s">
        <v>4871</v>
      </c>
      <c r="U135" s="12" t="s">
        <v>9645</v>
      </c>
      <c r="V135" s="12" t="s">
        <v>9646</v>
      </c>
      <c r="W135" s="12" t="s">
        <v>9647</v>
      </c>
      <c r="X135" s="12" t="s">
        <v>9648</v>
      </c>
      <c r="Y135" s="12" t="s">
        <v>9649</v>
      </c>
      <c r="Z135" s="12" t="s">
        <v>9650</v>
      </c>
      <c r="AA135" s="12" t="s">
        <v>9651</v>
      </c>
      <c r="AB135" s="12" t="s">
        <v>9652</v>
      </c>
      <c r="AC135" s="12" t="s">
        <v>9653</v>
      </c>
      <c r="AD135" s="12" t="s">
        <v>9654</v>
      </c>
      <c r="AE135" s="12" t="s">
        <v>9655</v>
      </c>
      <c r="AF135" s="12" t="s">
        <v>9656</v>
      </c>
      <c r="AG135" s="12" t="s">
        <v>9657</v>
      </c>
      <c r="AH135" s="12" t="s">
        <v>9658</v>
      </c>
      <c r="AI135" s="12" t="s">
        <v>9659</v>
      </c>
      <c r="AJ135" s="12" t="s">
        <v>9660</v>
      </c>
      <c r="AK135" s="12" t="s">
        <v>9661</v>
      </c>
      <c r="AL135" s="12" t="s">
        <v>9662</v>
      </c>
      <c r="AM135" s="12" t="s">
        <v>9663</v>
      </c>
      <c r="AN135" s="12" t="s">
        <v>9664</v>
      </c>
      <c r="AO135" s="12" t="s">
        <v>9665</v>
      </c>
      <c r="AP135" s="12" t="s">
        <v>9666</v>
      </c>
      <c r="AQ135" s="12" t="s">
        <v>9667</v>
      </c>
      <c r="AR135" s="12" t="s">
        <v>9668</v>
      </c>
      <c r="AS135" s="12" t="s">
        <v>9669</v>
      </c>
      <c r="AT135" s="12" t="s">
        <v>9670</v>
      </c>
      <c r="AU135" s="12" t="s">
        <v>9671</v>
      </c>
      <c r="AV135" s="12" t="s">
        <v>8384</v>
      </c>
      <c r="AW135" s="12" t="s">
        <v>9672</v>
      </c>
      <c r="AX135" s="12" t="s">
        <v>9673</v>
      </c>
      <c r="AY135" s="12" t="s">
        <v>9674</v>
      </c>
      <c r="AZ135" s="12" t="s">
        <v>9675</v>
      </c>
      <c r="BA135" s="12" t="s">
        <v>9676</v>
      </c>
      <c r="BB135" s="12" t="s">
        <v>713</v>
      </c>
      <c r="BC135" s="12" t="s">
        <v>9677</v>
      </c>
      <c r="BD135" s="12" t="s">
        <v>9678</v>
      </c>
      <c r="BE135" s="12" t="s">
        <v>9679</v>
      </c>
      <c r="BF135" s="12" t="s">
        <v>9680</v>
      </c>
      <c r="BG135" s="12" t="s">
        <v>9681</v>
      </c>
      <c r="BH135" s="12" t="s">
        <v>9682</v>
      </c>
      <c r="BI135" s="12" t="s">
        <v>9683</v>
      </c>
      <c r="BJ135" s="12" t="s">
        <v>9684</v>
      </c>
      <c r="BK135" s="12" t="s">
        <v>9685</v>
      </c>
      <c r="BL135" s="12" t="s">
        <v>9686</v>
      </c>
      <c r="BM135" s="12" t="s">
        <v>9687</v>
      </c>
      <c r="BN135" s="12" t="s">
        <v>9688</v>
      </c>
      <c r="BO135" s="12" t="s">
        <v>1700</v>
      </c>
      <c r="BP135" s="12" t="s">
        <v>9689</v>
      </c>
      <c r="BQ135" t="s">
        <v>9690</v>
      </c>
      <c r="BR135" t="s">
        <v>290</v>
      </c>
      <c r="BS135" s="12" t="s">
        <v>9691</v>
      </c>
      <c r="BT135" t="s">
        <v>9692</v>
      </c>
      <c r="BU135" t="s">
        <v>290</v>
      </c>
      <c r="BV135" s="12" t="s">
        <v>9693</v>
      </c>
      <c r="BW135" t="s">
        <v>9694</v>
      </c>
      <c r="BX135" t="s">
        <v>290</v>
      </c>
      <c r="BY135" s="12" t="s">
        <v>9695</v>
      </c>
      <c r="BZ135" t="s">
        <v>9696</v>
      </c>
      <c r="CA135" s="12" t="s">
        <v>9697</v>
      </c>
      <c r="CB135" s="12" t="s">
        <v>9698</v>
      </c>
      <c r="CC135" s="12" t="s">
        <v>9699</v>
      </c>
      <c r="CD135" s="12" t="s">
        <v>9700</v>
      </c>
      <c r="CE135" s="12" t="s">
        <v>9701</v>
      </c>
      <c r="CF135" s="12" t="s">
        <v>9702</v>
      </c>
      <c r="CG135" s="12" t="s">
        <v>9703</v>
      </c>
      <c r="CH135" s="12" t="s">
        <v>9704</v>
      </c>
      <c r="CI135" s="12" t="s">
        <v>9705</v>
      </c>
      <c r="CJ135" s="12" t="s">
        <v>9706</v>
      </c>
      <c r="CK135" s="12" t="s">
        <v>9707</v>
      </c>
      <c r="CL135" s="12" t="s">
        <v>9708</v>
      </c>
      <c r="CM135" s="12" t="s">
        <v>9709</v>
      </c>
      <c r="CN135" s="12" t="s">
        <v>9710</v>
      </c>
    </row>
    <row r="136" spans="1:92" x14ac:dyDescent="0.25">
      <c r="A136" s="12" t="s">
        <v>17</v>
      </c>
      <c r="B136" s="12" t="s">
        <v>582</v>
      </c>
      <c r="C136" s="12" t="s">
        <v>6036</v>
      </c>
      <c r="D136" s="12" t="s">
        <v>9711</v>
      </c>
      <c r="E136" s="12" t="s">
        <v>397</v>
      </c>
      <c r="F136" s="12" t="s">
        <v>9712</v>
      </c>
      <c r="G136" s="12" t="s">
        <v>9713</v>
      </c>
      <c r="H136" s="12" t="s">
        <v>1175</v>
      </c>
      <c r="I136" s="12" t="s">
        <v>9714</v>
      </c>
      <c r="J136" s="12" t="s">
        <v>9715</v>
      </c>
      <c r="K136" s="12" t="s">
        <v>319</v>
      </c>
      <c r="L136" s="12" t="s">
        <v>9716</v>
      </c>
      <c r="M136" t="s">
        <v>9717</v>
      </c>
      <c r="N136" s="12" t="s">
        <v>9718</v>
      </c>
      <c r="O136" t="s">
        <v>9719</v>
      </c>
      <c r="P136" t="s">
        <v>9720</v>
      </c>
      <c r="Q136" t="s">
        <v>1768</v>
      </c>
      <c r="R136" s="12" t="s">
        <v>9721</v>
      </c>
      <c r="S136" s="12" t="s">
        <v>9722</v>
      </c>
      <c r="T136" s="12" t="s">
        <v>9723</v>
      </c>
      <c r="U136" s="12" t="s">
        <v>9724</v>
      </c>
      <c r="V136" s="12" t="s">
        <v>2550</v>
      </c>
      <c r="W136" s="12" t="s">
        <v>9725</v>
      </c>
      <c r="X136" s="12" t="s">
        <v>9726</v>
      </c>
      <c r="Y136" s="12" t="s">
        <v>9727</v>
      </c>
      <c r="Z136" s="12" t="s">
        <v>9728</v>
      </c>
      <c r="AA136" s="12" t="s">
        <v>9729</v>
      </c>
      <c r="AB136" s="12" t="s">
        <v>9730</v>
      </c>
      <c r="AC136" s="12" t="s">
        <v>9731</v>
      </c>
      <c r="AD136" s="12" t="s">
        <v>9732</v>
      </c>
      <c r="AE136" s="12" t="s">
        <v>9733</v>
      </c>
      <c r="AF136" s="12" t="s">
        <v>9734</v>
      </c>
      <c r="AG136" s="12" t="s">
        <v>9735</v>
      </c>
      <c r="AH136" s="12" t="s">
        <v>9736</v>
      </c>
      <c r="AI136" s="12" t="s">
        <v>9737</v>
      </c>
      <c r="AJ136" s="12" t="s">
        <v>9738</v>
      </c>
      <c r="AK136" s="12" t="s">
        <v>9739</v>
      </c>
      <c r="AL136" s="12" t="s">
        <v>9740</v>
      </c>
      <c r="AM136" s="12" t="s">
        <v>9741</v>
      </c>
      <c r="AN136" s="12" t="s">
        <v>9742</v>
      </c>
      <c r="AO136" s="12" t="s">
        <v>9743</v>
      </c>
      <c r="AP136" s="12" t="s">
        <v>9744</v>
      </c>
      <c r="AQ136" s="12" t="s">
        <v>555</v>
      </c>
      <c r="AR136" s="12" t="s">
        <v>9745</v>
      </c>
      <c r="AS136" s="12" t="s">
        <v>9746</v>
      </c>
      <c r="AT136" s="12" t="s">
        <v>9747</v>
      </c>
      <c r="AU136" s="12" t="s">
        <v>9748</v>
      </c>
      <c r="AV136" s="12" t="s">
        <v>1414</v>
      </c>
      <c r="AW136" s="12" t="s">
        <v>9749</v>
      </c>
      <c r="AX136" s="12" t="s">
        <v>9750</v>
      </c>
      <c r="AY136" s="12" t="s">
        <v>9751</v>
      </c>
      <c r="AZ136" s="12" t="s">
        <v>9752</v>
      </c>
      <c r="BA136" s="12" t="s">
        <v>9753</v>
      </c>
      <c r="BB136" s="12" t="s">
        <v>456</v>
      </c>
      <c r="BC136" s="12" t="s">
        <v>9754</v>
      </c>
      <c r="BD136" s="12" t="s">
        <v>9755</v>
      </c>
      <c r="BE136" s="12" t="s">
        <v>9756</v>
      </c>
      <c r="BF136" s="12" t="s">
        <v>9757</v>
      </c>
      <c r="BG136" s="12" t="s">
        <v>9758</v>
      </c>
      <c r="BH136" s="12" t="s">
        <v>9759</v>
      </c>
      <c r="BI136" s="12" t="s">
        <v>9760</v>
      </c>
      <c r="BJ136" s="12" t="s">
        <v>9761</v>
      </c>
      <c r="BK136" s="12" t="s">
        <v>9762</v>
      </c>
      <c r="BL136" s="12" t="s">
        <v>5317</v>
      </c>
      <c r="BM136" s="12" t="s">
        <v>9763</v>
      </c>
      <c r="BN136" s="12" t="s">
        <v>9764</v>
      </c>
      <c r="BO136" s="12" t="s">
        <v>9765</v>
      </c>
      <c r="BP136" s="12" t="s">
        <v>9766</v>
      </c>
      <c r="BQ136" t="s">
        <v>9767</v>
      </c>
      <c r="BR136" t="s">
        <v>6096</v>
      </c>
      <c r="BS136" s="12" t="s">
        <v>9768</v>
      </c>
      <c r="BT136" t="s">
        <v>9769</v>
      </c>
      <c r="BU136" t="s">
        <v>290</v>
      </c>
      <c r="BV136" s="12" t="s">
        <v>9770</v>
      </c>
      <c r="BW136" t="s">
        <v>9771</v>
      </c>
      <c r="BX136" t="s">
        <v>290</v>
      </c>
      <c r="BY136" s="12" t="s">
        <v>9772</v>
      </c>
      <c r="BZ136" t="s">
        <v>9773</v>
      </c>
      <c r="CA136" s="12" t="s">
        <v>9774</v>
      </c>
      <c r="CB136" s="12" t="s">
        <v>9775</v>
      </c>
      <c r="CC136" s="12" t="s">
        <v>9776</v>
      </c>
      <c r="CD136" s="12" t="s">
        <v>9777</v>
      </c>
      <c r="CE136" s="12" t="s">
        <v>9778</v>
      </c>
      <c r="CF136" s="12" t="s">
        <v>9779</v>
      </c>
      <c r="CG136" s="12" t="s">
        <v>9780</v>
      </c>
      <c r="CH136" s="12" t="s">
        <v>9781</v>
      </c>
      <c r="CI136" s="12" t="s">
        <v>9782</v>
      </c>
      <c r="CJ136" s="12" t="s">
        <v>9783</v>
      </c>
      <c r="CK136" s="12" t="s">
        <v>9784</v>
      </c>
      <c r="CL136" s="12" t="s">
        <v>9785</v>
      </c>
      <c r="CM136" s="12" t="s">
        <v>9786</v>
      </c>
      <c r="CN136" s="12" t="s">
        <v>9787</v>
      </c>
    </row>
    <row r="137" spans="1:92" x14ac:dyDescent="0.25">
      <c r="A137" s="12" t="s">
        <v>221</v>
      </c>
      <c r="B137" s="12" t="s">
        <v>582</v>
      </c>
      <c r="C137" s="12" t="s">
        <v>9632</v>
      </c>
      <c r="D137" s="12" t="s">
        <v>9788</v>
      </c>
      <c r="E137" s="12" t="s">
        <v>397</v>
      </c>
      <c r="F137" s="12" t="s">
        <v>9789</v>
      </c>
      <c r="G137" s="12" t="s">
        <v>9790</v>
      </c>
      <c r="H137" s="12" t="s">
        <v>319</v>
      </c>
      <c r="I137" s="12" t="s">
        <v>9791</v>
      </c>
      <c r="J137" s="12" t="s">
        <v>9792</v>
      </c>
      <c r="K137" s="12" t="s">
        <v>231</v>
      </c>
      <c r="L137" s="12" t="s">
        <v>9793</v>
      </c>
      <c r="M137" t="s">
        <v>9794</v>
      </c>
      <c r="N137" s="12" t="s">
        <v>9795</v>
      </c>
      <c r="O137" t="s">
        <v>9640</v>
      </c>
      <c r="P137" t="s">
        <v>9641</v>
      </c>
      <c r="Q137" t="s">
        <v>9642</v>
      </c>
      <c r="R137" s="12" t="s">
        <v>9643</v>
      </c>
      <c r="S137" s="12" t="s">
        <v>9796</v>
      </c>
      <c r="T137" s="12" t="s">
        <v>9797</v>
      </c>
      <c r="U137" s="12" t="s">
        <v>9798</v>
      </c>
      <c r="V137" s="12" t="s">
        <v>9799</v>
      </c>
      <c r="W137" s="12" t="s">
        <v>9800</v>
      </c>
      <c r="X137" s="12" t="s">
        <v>9801</v>
      </c>
      <c r="Y137" s="12" t="s">
        <v>9802</v>
      </c>
      <c r="Z137" s="12" t="s">
        <v>9803</v>
      </c>
      <c r="AA137" s="12" t="s">
        <v>1298</v>
      </c>
      <c r="AB137" s="12" t="s">
        <v>9804</v>
      </c>
      <c r="AC137" s="12" t="s">
        <v>9805</v>
      </c>
      <c r="AD137" s="12" t="s">
        <v>9806</v>
      </c>
      <c r="AE137" s="12" t="s">
        <v>9807</v>
      </c>
      <c r="AF137" s="12" t="s">
        <v>9808</v>
      </c>
      <c r="AG137" s="12" t="s">
        <v>9809</v>
      </c>
      <c r="AH137" s="12" t="s">
        <v>9810</v>
      </c>
      <c r="AI137" s="12" t="s">
        <v>9811</v>
      </c>
      <c r="AJ137" s="12" t="s">
        <v>9812</v>
      </c>
      <c r="AK137" s="12" t="s">
        <v>9813</v>
      </c>
      <c r="AL137" s="12" t="s">
        <v>9814</v>
      </c>
      <c r="AM137" s="12" t="s">
        <v>9815</v>
      </c>
      <c r="AN137" s="12" t="s">
        <v>9816</v>
      </c>
      <c r="AO137" s="12" t="s">
        <v>9817</v>
      </c>
      <c r="AP137" s="12" t="s">
        <v>9818</v>
      </c>
      <c r="AQ137" s="12" t="s">
        <v>9819</v>
      </c>
      <c r="AR137" s="12" t="s">
        <v>9820</v>
      </c>
      <c r="AS137" s="12" t="s">
        <v>9821</v>
      </c>
      <c r="AT137" s="12" t="s">
        <v>9822</v>
      </c>
      <c r="AU137" s="12" t="s">
        <v>9823</v>
      </c>
      <c r="AV137" s="12" t="s">
        <v>8384</v>
      </c>
      <c r="AW137" s="12" t="s">
        <v>9824</v>
      </c>
      <c r="AX137" s="12" t="s">
        <v>9825</v>
      </c>
      <c r="AY137" s="12" t="s">
        <v>9826</v>
      </c>
      <c r="AZ137" s="12" t="s">
        <v>9827</v>
      </c>
      <c r="BA137" s="12" t="s">
        <v>9828</v>
      </c>
      <c r="BB137" s="12" t="s">
        <v>713</v>
      </c>
      <c r="BC137" s="12" t="s">
        <v>9829</v>
      </c>
      <c r="BD137" s="12" t="s">
        <v>9830</v>
      </c>
      <c r="BE137" s="12" t="s">
        <v>9831</v>
      </c>
      <c r="BF137" s="12" t="s">
        <v>9832</v>
      </c>
      <c r="BG137" s="12" t="s">
        <v>9833</v>
      </c>
      <c r="BH137" s="12" t="s">
        <v>9834</v>
      </c>
      <c r="BI137" s="12" t="s">
        <v>9835</v>
      </c>
      <c r="BJ137" s="12" t="s">
        <v>9836</v>
      </c>
      <c r="BK137" s="12" t="s">
        <v>722</v>
      </c>
      <c r="BL137" s="12" t="s">
        <v>9837</v>
      </c>
      <c r="BM137" s="12" t="s">
        <v>9838</v>
      </c>
      <c r="BN137" s="12" t="s">
        <v>9839</v>
      </c>
      <c r="BO137" s="12" t="s">
        <v>1700</v>
      </c>
      <c r="BP137" s="12" t="s">
        <v>9840</v>
      </c>
      <c r="BQ137" t="s">
        <v>9841</v>
      </c>
      <c r="BR137" t="s">
        <v>290</v>
      </c>
      <c r="BS137" s="12" t="s">
        <v>9842</v>
      </c>
      <c r="BT137" t="s">
        <v>9843</v>
      </c>
      <c r="BU137" t="s">
        <v>290</v>
      </c>
      <c r="BV137" s="12" t="s">
        <v>9844</v>
      </c>
      <c r="BW137" t="s">
        <v>9845</v>
      </c>
      <c r="BX137" t="s">
        <v>290</v>
      </c>
      <c r="BY137" s="12" t="s">
        <v>9846</v>
      </c>
      <c r="BZ137" t="s">
        <v>9847</v>
      </c>
      <c r="CA137" s="12" t="s">
        <v>9848</v>
      </c>
      <c r="CB137" s="12" t="s">
        <v>9849</v>
      </c>
      <c r="CC137" s="12" t="s">
        <v>9850</v>
      </c>
      <c r="CD137" s="12" t="s">
        <v>9851</v>
      </c>
      <c r="CE137" s="12" t="s">
        <v>9852</v>
      </c>
      <c r="CF137" s="12" t="s">
        <v>9853</v>
      </c>
      <c r="CG137" s="12" t="s">
        <v>9854</v>
      </c>
      <c r="CH137" s="12" t="s">
        <v>9855</v>
      </c>
      <c r="CI137" s="12" t="s">
        <v>9856</v>
      </c>
      <c r="CJ137" s="12" t="s">
        <v>9706</v>
      </c>
      <c r="CK137" s="12" t="s">
        <v>9857</v>
      </c>
      <c r="CL137" s="12" t="s">
        <v>9858</v>
      </c>
      <c r="CM137" s="12" t="s">
        <v>9859</v>
      </c>
      <c r="CN137" s="12" t="s">
        <v>9860</v>
      </c>
    </row>
    <row r="138" spans="1:92" x14ac:dyDescent="0.25">
      <c r="A138" s="12" t="s">
        <v>17</v>
      </c>
      <c r="B138" s="12" t="s">
        <v>582</v>
      </c>
      <c r="C138" s="12" t="s">
        <v>5735</v>
      </c>
      <c r="D138" s="12" t="s">
        <v>9861</v>
      </c>
      <c r="E138" s="12" t="s">
        <v>397</v>
      </c>
      <c r="F138" s="12" t="s">
        <v>9862</v>
      </c>
      <c r="G138" s="12" t="s">
        <v>6043</v>
      </c>
      <c r="H138" s="12" t="s">
        <v>268</v>
      </c>
      <c r="I138" s="12" t="s">
        <v>9863</v>
      </c>
      <c r="J138" s="12" t="s">
        <v>9864</v>
      </c>
      <c r="K138" s="12" t="s">
        <v>2092</v>
      </c>
      <c r="L138" s="12" t="s">
        <v>9865</v>
      </c>
      <c r="M138" t="s">
        <v>9866</v>
      </c>
      <c r="N138" s="12" t="s">
        <v>9867</v>
      </c>
      <c r="O138" t="s">
        <v>9868</v>
      </c>
      <c r="P138" t="s">
        <v>9869</v>
      </c>
      <c r="Q138" t="s">
        <v>1065</v>
      </c>
      <c r="R138" s="12" t="s">
        <v>9870</v>
      </c>
      <c r="S138" s="12" t="s">
        <v>9871</v>
      </c>
      <c r="T138" s="12" t="s">
        <v>3127</v>
      </c>
      <c r="U138" s="12" t="s">
        <v>9872</v>
      </c>
      <c r="V138" s="12" t="s">
        <v>9873</v>
      </c>
      <c r="W138" s="12" t="s">
        <v>9874</v>
      </c>
      <c r="X138" s="12" t="s">
        <v>9875</v>
      </c>
      <c r="Y138" s="12" t="s">
        <v>9876</v>
      </c>
      <c r="Z138" s="12" t="s">
        <v>9877</v>
      </c>
      <c r="AA138" s="12" t="s">
        <v>9878</v>
      </c>
      <c r="AB138" s="12" t="s">
        <v>9879</v>
      </c>
      <c r="AC138" s="12" t="s">
        <v>9880</v>
      </c>
      <c r="AD138" s="12" t="s">
        <v>9881</v>
      </c>
      <c r="AE138" s="12" t="s">
        <v>9882</v>
      </c>
      <c r="AF138" s="12" t="s">
        <v>9883</v>
      </c>
      <c r="AG138" s="12" t="s">
        <v>9884</v>
      </c>
      <c r="AH138" s="12" t="s">
        <v>9885</v>
      </c>
      <c r="AI138" s="12" t="s">
        <v>9886</v>
      </c>
      <c r="AJ138" s="12" t="s">
        <v>9887</v>
      </c>
      <c r="AK138" s="12" t="s">
        <v>9888</v>
      </c>
      <c r="AL138" s="12" t="s">
        <v>9889</v>
      </c>
      <c r="AM138" s="12" t="s">
        <v>9890</v>
      </c>
      <c r="AN138" s="12" t="s">
        <v>9891</v>
      </c>
      <c r="AO138" s="12" t="s">
        <v>9892</v>
      </c>
      <c r="AP138" s="12" t="s">
        <v>9893</v>
      </c>
      <c r="AQ138" s="12" t="s">
        <v>555</v>
      </c>
      <c r="AR138" s="12" t="s">
        <v>9894</v>
      </c>
      <c r="AS138" s="12" t="s">
        <v>9895</v>
      </c>
      <c r="AT138" s="12" t="s">
        <v>9896</v>
      </c>
      <c r="AU138" s="12" t="s">
        <v>9897</v>
      </c>
      <c r="AV138" s="12" t="s">
        <v>9898</v>
      </c>
      <c r="AW138" s="12" t="s">
        <v>9899</v>
      </c>
      <c r="AX138" s="12" t="s">
        <v>9900</v>
      </c>
      <c r="AY138" s="12" t="s">
        <v>9901</v>
      </c>
      <c r="AZ138" s="12" t="s">
        <v>9902</v>
      </c>
      <c r="BA138" s="12" t="s">
        <v>9903</v>
      </c>
      <c r="BB138" s="12" t="s">
        <v>456</v>
      </c>
      <c r="BC138" s="12" t="s">
        <v>9904</v>
      </c>
      <c r="BD138" s="12" t="s">
        <v>9905</v>
      </c>
      <c r="BE138" s="12" t="s">
        <v>9906</v>
      </c>
      <c r="BF138" s="12" t="s">
        <v>9907</v>
      </c>
      <c r="BG138" s="12" t="s">
        <v>9908</v>
      </c>
      <c r="BH138" s="12" t="s">
        <v>2639</v>
      </c>
      <c r="BI138" s="12" t="s">
        <v>9909</v>
      </c>
      <c r="BJ138" s="12" t="s">
        <v>9910</v>
      </c>
      <c r="BK138" s="12" t="s">
        <v>2224</v>
      </c>
      <c r="BL138" s="12" t="s">
        <v>9911</v>
      </c>
      <c r="BM138" s="12" t="s">
        <v>9912</v>
      </c>
      <c r="BN138" s="12" t="s">
        <v>9913</v>
      </c>
      <c r="BO138" s="12" t="s">
        <v>4240</v>
      </c>
      <c r="BP138" s="12" t="s">
        <v>9914</v>
      </c>
      <c r="BQ138" t="s">
        <v>9915</v>
      </c>
      <c r="BR138" t="s">
        <v>290</v>
      </c>
      <c r="BS138" s="12" t="s">
        <v>9916</v>
      </c>
      <c r="BT138" t="s">
        <v>5794</v>
      </c>
      <c r="BU138" t="s">
        <v>290</v>
      </c>
      <c r="BV138" s="12" t="s">
        <v>9917</v>
      </c>
      <c r="BW138" t="s">
        <v>5796</v>
      </c>
      <c r="BX138" t="s">
        <v>5250</v>
      </c>
      <c r="BY138" s="12" t="s">
        <v>9918</v>
      </c>
      <c r="BZ138" t="s">
        <v>5798</v>
      </c>
      <c r="CA138" s="12" t="s">
        <v>5799</v>
      </c>
      <c r="CB138" s="12" t="s">
        <v>9919</v>
      </c>
      <c r="CC138" s="12" t="s">
        <v>9920</v>
      </c>
      <c r="CD138" s="12" t="s">
        <v>9921</v>
      </c>
      <c r="CE138" s="12" t="s">
        <v>9922</v>
      </c>
      <c r="CF138" s="12" t="s">
        <v>9923</v>
      </c>
      <c r="CG138" s="12" t="s">
        <v>9924</v>
      </c>
      <c r="CH138" s="12" t="s">
        <v>9925</v>
      </c>
      <c r="CI138" s="12" t="s">
        <v>9926</v>
      </c>
      <c r="CJ138" s="12" t="s">
        <v>9927</v>
      </c>
      <c r="CK138" s="12" t="s">
        <v>9928</v>
      </c>
      <c r="CL138" s="12" t="s">
        <v>9929</v>
      </c>
      <c r="CM138" s="12" t="s">
        <v>9930</v>
      </c>
      <c r="CN138" s="12" t="s">
        <v>9931</v>
      </c>
    </row>
    <row r="139" spans="1:92" x14ac:dyDescent="0.25">
      <c r="A139" s="12" t="s">
        <v>221</v>
      </c>
      <c r="B139" s="12" t="s">
        <v>528</v>
      </c>
      <c r="C139" s="12" t="s">
        <v>1943</v>
      </c>
      <c r="D139" s="12" t="s">
        <v>9932</v>
      </c>
      <c r="E139" s="12" t="s">
        <v>397</v>
      </c>
      <c r="F139" s="12" t="s">
        <v>9933</v>
      </c>
      <c r="G139" s="12" t="s">
        <v>9934</v>
      </c>
      <c r="H139" s="12" t="s">
        <v>316</v>
      </c>
      <c r="I139" s="12" t="s">
        <v>5684</v>
      </c>
      <c r="J139" s="12" t="s">
        <v>9935</v>
      </c>
      <c r="K139" s="12" t="s">
        <v>231</v>
      </c>
      <c r="L139" s="12" t="s">
        <v>532</v>
      </c>
      <c r="M139" t="s">
        <v>5480</v>
      </c>
      <c r="N139" s="12" t="s">
        <v>8855</v>
      </c>
      <c r="O139" t="s">
        <v>9185</v>
      </c>
      <c r="P139" t="s">
        <v>9186</v>
      </c>
      <c r="Q139" t="s">
        <v>237</v>
      </c>
      <c r="R139" s="12" t="s">
        <v>373</v>
      </c>
      <c r="S139" s="12" t="s">
        <v>371</v>
      </c>
      <c r="T139" s="12" t="s">
        <v>373</v>
      </c>
      <c r="U139" s="12" t="s">
        <v>373</v>
      </c>
      <c r="V139" s="12" t="s">
        <v>373</v>
      </c>
      <c r="W139" s="12" t="s">
        <v>373</v>
      </c>
      <c r="X139" s="12" t="s">
        <v>373</v>
      </c>
      <c r="Y139" s="12" t="s">
        <v>373</v>
      </c>
      <c r="Z139" s="12" t="s">
        <v>373</v>
      </c>
      <c r="AA139" s="12" t="s">
        <v>373</v>
      </c>
      <c r="AB139" s="12" t="s">
        <v>373</v>
      </c>
      <c r="AC139" s="12" t="s">
        <v>373</v>
      </c>
      <c r="AD139" s="12" t="s">
        <v>373</v>
      </c>
      <c r="AE139" s="12" t="s">
        <v>371</v>
      </c>
      <c r="AF139" s="12" t="s">
        <v>373</v>
      </c>
      <c r="AG139" s="12" t="s">
        <v>373</v>
      </c>
      <c r="AH139" s="12" t="s">
        <v>373</v>
      </c>
      <c r="AI139" s="12" t="s">
        <v>371</v>
      </c>
      <c r="AJ139" s="12" t="s">
        <v>373</v>
      </c>
      <c r="AK139" s="12" t="s">
        <v>373</v>
      </c>
      <c r="AL139" s="12" t="s">
        <v>373</v>
      </c>
      <c r="AM139" s="12" t="s">
        <v>371</v>
      </c>
      <c r="AN139" s="12" t="s">
        <v>373</v>
      </c>
      <c r="AO139" s="12" t="s">
        <v>373</v>
      </c>
      <c r="AP139" s="12" t="s">
        <v>373</v>
      </c>
      <c r="AQ139" s="12" t="s">
        <v>371</v>
      </c>
      <c r="AR139" s="12" t="s">
        <v>373</v>
      </c>
      <c r="AS139" s="12" t="s">
        <v>373</v>
      </c>
      <c r="AT139" s="12" t="s">
        <v>373</v>
      </c>
      <c r="AU139" s="12" t="s">
        <v>373</v>
      </c>
      <c r="AV139" s="12" t="s">
        <v>373</v>
      </c>
      <c r="AW139" s="12" t="s">
        <v>371</v>
      </c>
      <c r="AX139" s="12" t="s">
        <v>373</v>
      </c>
      <c r="AY139" s="12" t="s">
        <v>373</v>
      </c>
      <c r="AZ139" s="12" t="s">
        <v>373</v>
      </c>
      <c r="BA139" s="12" t="s">
        <v>373</v>
      </c>
      <c r="BB139" s="12" t="s">
        <v>373</v>
      </c>
      <c r="BC139" s="12" t="s">
        <v>373</v>
      </c>
      <c r="BD139" s="12" t="s">
        <v>373</v>
      </c>
      <c r="BE139" s="12" t="s">
        <v>373</v>
      </c>
      <c r="BF139" s="12" t="s">
        <v>316</v>
      </c>
      <c r="BG139" s="12" t="s">
        <v>371</v>
      </c>
      <c r="BH139" s="12" t="s">
        <v>371</v>
      </c>
      <c r="BI139" s="12" t="s">
        <v>372</v>
      </c>
      <c r="BJ139" s="12" t="s">
        <v>373</v>
      </c>
      <c r="BK139" s="12" t="s">
        <v>373</v>
      </c>
      <c r="BL139" s="12" t="s">
        <v>371</v>
      </c>
      <c r="BM139" s="12" t="s">
        <v>372</v>
      </c>
      <c r="BN139" s="12" t="s">
        <v>373</v>
      </c>
      <c r="BO139" s="12" t="s">
        <v>373</v>
      </c>
      <c r="BP139" s="12" t="s">
        <v>373</v>
      </c>
      <c r="BQ139" t="s">
        <v>373</v>
      </c>
      <c r="BR139" t="s">
        <v>373</v>
      </c>
      <c r="BS139" s="12" t="s">
        <v>373</v>
      </c>
      <c r="BT139" t="s">
        <v>373</v>
      </c>
      <c r="BU139" t="s">
        <v>373</v>
      </c>
      <c r="BV139" s="12" t="s">
        <v>373</v>
      </c>
      <c r="BW139" t="s">
        <v>373</v>
      </c>
      <c r="BX139" t="s">
        <v>373</v>
      </c>
      <c r="BY139" s="12" t="s">
        <v>373</v>
      </c>
      <c r="BZ139" t="s">
        <v>373</v>
      </c>
      <c r="CA139" s="12" t="s">
        <v>373</v>
      </c>
      <c r="CB139" s="12" t="s">
        <v>373</v>
      </c>
      <c r="CC139" s="12" t="s">
        <v>373</v>
      </c>
      <c r="CD139" s="12" t="s">
        <v>373</v>
      </c>
      <c r="CE139" s="12" t="s">
        <v>373</v>
      </c>
      <c r="CF139" s="12" t="s">
        <v>373</v>
      </c>
      <c r="CG139" s="12" t="s">
        <v>373</v>
      </c>
      <c r="CH139" s="12" t="s">
        <v>373</v>
      </c>
      <c r="CI139" s="12" t="s">
        <v>373</v>
      </c>
      <c r="CJ139" s="12" t="s">
        <v>373</v>
      </c>
      <c r="CK139" s="12" t="s">
        <v>373</v>
      </c>
      <c r="CL139" s="12" t="s">
        <v>373</v>
      </c>
      <c r="CM139" s="12" t="s">
        <v>373</v>
      </c>
      <c r="CN139" s="12" t="s">
        <v>373</v>
      </c>
    </row>
    <row r="140" spans="1:92" x14ac:dyDescent="0.25">
      <c r="A140" s="12" t="s">
        <v>17</v>
      </c>
      <c r="B140" s="12" t="s">
        <v>394</v>
      </c>
      <c r="C140" s="12" t="s">
        <v>529</v>
      </c>
      <c r="D140" s="12" t="s">
        <v>9936</v>
      </c>
      <c r="E140" s="12" t="s">
        <v>397</v>
      </c>
      <c r="F140" s="12" t="s">
        <v>4553</v>
      </c>
      <c r="G140" s="12" t="s">
        <v>9937</v>
      </c>
      <c r="H140" s="12" t="s">
        <v>316</v>
      </c>
      <c r="I140" s="12" t="s">
        <v>9938</v>
      </c>
      <c r="J140" s="12" t="s">
        <v>9939</v>
      </c>
      <c r="K140" s="12" t="s">
        <v>707</v>
      </c>
      <c r="L140" s="12" t="s">
        <v>9940</v>
      </c>
      <c r="M140" t="s">
        <v>9941</v>
      </c>
      <c r="N140" s="12" t="s">
        <v>9942</v>
      </c>
      <c r="O140" t="s">
        <v>9943</v>
      </c>
      <c r="P140" t="s">
        <v>9944</v>
      </c>
      <c r="Q140" t="s">
        <v>237</v>
      </c>
      <c r="R140" s="12" t="s">
        <v>9945</v>
      </c>
      <c r="S140" s="12" t="s">
        <v>413</v>
      </c>
      <c r="T140" s="12" t="s">
        <v>9946</v>
      </c>
      <c r="U140" s="12" t="s">
        <v>9947</v>
      </c>
      <c r="V140" s="12" t="s">
        <v>2493</v>
      </c>
      <c r="W140" s="12" t="s">
        <v>9948</v>
      </c>
      <c r="X140" s="12" t="s">
        <v>9949</v>
      </c>
      <c r="Y140" s="12" t="s">
        <v>9950</v>
      </c>
      <c r="Z140" s="12" t="s">
        <v>9951</v>
      </c>
      <c r="AA140" s="12" t="s">
        <v>9952</v>
      </c>
      <c r="AB140" s="12" t="s">
        <v>9953</v>
      </c>
      <c r="AC140" s="12" t="s">
        <v>9954</v>
      </c>
      <c r="AD140" s="12" t="s">
        <v>9955</v>
      </c>
      <c r="AE140" s="12" t="s">
        <v>9956</v>
      </c>
      <c r="AF140" s="12" t="s">
        <v>9957</v>
      </c>
      <c r="AG140" s="12" t="s">
        <v>9958</v>
      </c>
      <c r="AH140" s="12" t="s">
        <v>9959</v>
      </c>
      <c r="AI140" s="12" t="s">
        <v>9960</v>
      </c>
      <c r="AJ140" s="12" t="s">
        <v>9961</v>
      </c>
      <c r="AK140" s="12" t="s">
        <v>9962</v>
      </c>
      <c r="AL140" s="12" t="s">
        <v>9963</v>
      </c>
      <c r="AM140" s="12" t="s">
        <v>9964</v>
      </c>
      <c r="AN140" s="12" t="s">
        <v>9965</v>
      </c>
      <c r="AO140" s="12" t="s">
        <v>9966</v>
      </c>
      <c r="AP140" s="12" t="s">
        <v>9965</v>
      </c>
      <c r="AQ140" s="12" t="s">
        <v>9967</v>
      </c>
      <c r="AR140" s="12" t="s">
        <v>9968</v>
      </c>
      <c r="AS140" s="12" t="s">
        <v>9969</v>
      </c>
      <c r="AT140" s="12" t="s">
        <v>9970</v>
      </c>
      <c r="AU140" s="12" t="s">
        <v>9971</v>
      </c>
      <c r="AV140" s="12" t="s">
        <v>713</v>
      </c>
      <c r="AW140" s="12" t="s">
        <v>9972</v>
      </c>
      <c r="AX140" s="12" t="s">
        <v>9973</v>
      </c>
      <c r="AY140" s="12" t="s">
        <v>9974</v>
      </c>
      <c r="AZ140" s="12" t="s">
        <v>9975</v>
      </c>
      <c r="BA140" s="12" t="s">
        <v>9976</v>
      </c>
      <c r="BB140" s="12" t="s">
        <v>274</v>
      </c>
      <c r="BC140" s="12" t="s">
        <v>9977</v>
      </c>
      <c r="BD140" s="12" t="s">
        <v>9978</v>
      </c>
      <c r="BE140" s="12" t="s">
        <v>9979</v>
      </c>
      <c r="BF140" s="12" t="s">
        <v>9980</v>
      </c>
      <c r="BG140" s="12" t="s">
        <v>9981</v>
      </c>
      <c r="BH140" s="12" t="s">
        <v>9964</v>
      </c>
      <c r="BI140" s="12" t="s">
        <v>9982</v>
      </c>
      <c r="BJ140" s="12" t="s">
        <v>9983</v>
      </c>
      <c r="BK140" s="12" t="s">
        <v>9984</v>
      </c>
      <c r="BL140" s="12" t="s">
        <v>371</v>
      </c>
      <c r="BM140" s="12" t="s">
        <v>372</v>
      </c>
      <c r="BN140" s="12" t="s">
        <v>373</v>
      </c>
      <c r="BO140" s="12" t="s">
        <v>373</v>
      </c>
      <c r="BP140" s="12" t="s">
        <v>372</v>
      </c>
      <c r="BQ140" t="s">
        <v>372</v>
      </c>
      <c r="BR140" t="s">
        <v>373</v>
      </c>
      <c r="BS140" s="12" t="s">
        <v>372</v>
      </c>
      <c r="BT140" t="s">
        <v>372</v>
      </c>
      <c r="BU140" t="s">
        <v>373</v>
      </c>
      <c r="BV140" s="12" t="s">
        <v>372</v>
      </c>
      <c r="BW140" t="s">
        <v>372</v>
      </c>
      <c r="BX140" t="s">
        <v>373</v>
      </c>
      <c r="BY140" s="12" t="s">
        <v>372</v>
      </c>
      <c r="BZ140" t="s">
        <v>9985</v>
      </c>
      <c r="CA140" s="12" t="s">
        <v>372</v>
      </c>
      <c r="CB140" s="12" t="s">
        <v>7339</v>
      </c>
      <c r="CC140" s="12" t="s">
        <v>9986</v>
      </c>
      <c r="CD140" s="12" t="s">
        <v>7341</v>
      </c>
      <c r="CE140" s="12" t="s">
        <v>290</v>
      </c>
      <c r="CF140" s="12" t="s">
        <v>372</v>
      </c>
      <c r="CG140" s="12" t="s">
        <v>9987</v>
      </c>
      <c r="CH140" s="12" t="s">
        <v>9988</v>
      </c>
      <c r="CI140" s="12" t="s">
        <v>9989</v>
      </c>
      <c r="CJ140" s="12" t="s">
        <v>9990</v>
      </c>
      <c r="CK140" s="12" t="s">
        <v>9991</v>
      </c>
      <c r="CL140" s="12" t="s">
        <v>9992</v>
      </c>
      <c r="CM140" s="12" t="s">
        <v>9993</v>
      </c>
      <c r="CN140" s="12" t="s">
        <v>9994</v>
      </c>
    </row>
    <row r="141" spans="1:92" x14ac:dyDescent="0.25">
      <c r="A141" s="12" t="s">
        <v>448</v>
      </c>
      <c r="B141" s="12" t="s">
        <v>394</v>
      </c>
      <c r="C141" s="12" t="s">
        <v>2086</v>
      </c>
      <c r="D141" s="12" t="s">
        <v>9995</v>
      </c>
      <c r="E141" s="12" t="s">
        <v>397</v>
      </c>
      <c r="F141" s="12" t="s">
        <v>9996</v>
      </c>
      <c r="G141" s="12" t="s">
        <v>499</v>
      </c>
      <c r="H141" s="12" t="s">
        <v>274</v>
      </c>
      <c r="I141" s="12" t="s">
        <v>9997</v>
      </c>
      <c r="J141" s="12" t="s">
        <v>9998</v>
      </c>
      <c r="K141" s="12" t="s">
        <v>228</v>
      </c>
      <c r="L141" s="12" t="s">
        <v>9999</v>
      </c>
      <c r="M141" t="s">
        <v>713</v>
      </c>
      <c r="N141" s="12" t="s">
        <v>2526</v>
      </c>
      <c r="O141" t="s">
        <v>458</v>
      </c>
      <c r="P141" t="s">
        <v>459</v>
      </c>
      <c r="Q141" t="s">
        <v>460</v>
      </c>
      <c r="R141" s="12" t="s">
        <v>461</v>
      </c>
      <c r="S141" s="12" t="s">
        <v>10000</v>
      </c>
      <c r="T141" s="12" t="s">
        <v>10001</v>
      </c>
      <c r="U141" s="12" t="s">
        <v>10002</v>
      </c>
      <c r="V141" s="12" t="s">
        <v>10003</v>
      </c>
      <c r="W141" s="12" t="s">
        <v>10004</v>
      </c>
      <c r="X141" s="12" t="s">
        <v>10005</v>
      </c>
      <c r="Y141" s="12" t="s">
        <v>10006</v>
      </c>
      <c r="Z141" s="12" t="s">
        <v>10007</v>
      </c>
      <c r="AA141" s="12" t="s">
        <v>10008</v>
      </c>
      <c r="AB141" s="12" t="s">
        <v>10009</v>
      </c>
      <c r="AC141" s="12" t="s">
        <v>10010</v>
      </c>
      <c r="AD141" s="12" t="s">
        <v>10011</v>
      </c>
      <c r="AE141" s="12" t="s">
        <v>10012</v>
      </c>
      <c r="AF141" s="12" t="s">
        <v>10013</v>
      </c>
      <c r="AG141" s="12" t="s">
        <v>10014</v>
      </c>
      <c r="AH141" s="12" t="s">
        <v>10015</v>
      </c>
      <c r="AI141" s="12" t="s">
        <v>10016</v>
      </c>
      <c r="AJ141" s="12" t="s">
        <v>10017</v>
      </c>
      <c r="AK141" s="12" t="s">
        <v>10018</v>
      </c>
      <c r="AL141" s="12" t="s">
        <v>10019</v>
      </c>
      <c r="AM141" s="12" t="s">
        <v>10020</v>
      </c>
      <c r="AN141" s="12" t="s">
        <v>10021</v>
      </c>
      <c r="AO141" s="12" t="s">
        <v>10022</v>
      </c>
      <c r="AP141" s="12" t="s">
        <v>10023</v>
      </c>
      <c r="AQ141" s="12" t="s">
        <v>10024</v>
      </c>
      <c r="AR141" s="12" t="s">
        <v>10025</v>
      </c>
      <c r="AS141" s="12" t="s">
        <v>10026</v>
      </c>
      <c r="AT141" s="12" t="s">
        <v>10027</v>
      </c>
      <c r="AU141" s="12" t="s">
        <v>10028</v>
      </c>
      <c r="AV141" s="12" t="s">
        <v>2245</v>
      </c>
      <c r="AW141" s="12" t="s">
        <v>10012</v>
      </c>
      <c r="AX141" s="12" t="s">
        <v>10029</v>
      </c>
      <c r="AY141" s="12" t="s">
        <v>10030</v>
      </c>
      <c r="AZ141" s="12" t="s">
        <v>10031</v>
      </c>
      <c r="BA141" s="12" t="s">
        <v>10032</v>
      </c>
      <c r="BB141" s="12" t="s">
        <v>713</v>
      </c>
      <c r="BC141" s="12" t="s">
        <v>10033</v>
      </c>
      <c r="BD141" s="12" t="s">
        <v>10034</v>
      </c>
      <c r="BE141" s="12" t="s">
        <v>10035</v>
      </c>
      <c r="BF141" s="12" t="s">
        <v>10036</v>
      </c>
      <c r="BG141" s="12" t="s">
        <v>10037</v>
      </c>
      <c r="BH141" s="12" t="s">
        <v>10038</v>
      </c>
      <c r="BI141" s="12" t="s">
        <v>10039</v>
      </c>
      <c r="BJ141" s="12" t="s">
        <v>10040</v>
      </c>
      <c r="BK141" s="12" t="s">
        <v>10041</v>
      </c>
      <c r="BL141" s="12" t="s">
        <v>10042</v>
      </c>
      <c r="BM141" s="12" t="s">
        <v>4833</v>
      </c>
      <c r="BN141" s="12" t="s">
        <v>373</v>
      </c>
      <c r="BO141" s="12" t="s">
        <v>373</v>
      </c>
      <c r="BP141" s="12" t="s">
        <v>10043</v>
      </c>
      <c r="BQ141" t="s">
        <v>10044</v>
      </c>
      <c r="BR141" t="s">
        <v>10045</v>
      </c>
      <c r="BS141" s="12" t="s">
        <v>10046</v>
      </c>
      <c r="BT141" t="s">
        <v>6162</v>
      </c>
      <c r="BU141" t="s">
        <v>290</v>
      </c>
      <c r="BV141" s="12" t="s">
        <v>10047</v>
      </c>
      <c r="BW141" t="s">
        <v>6163</v>
      </c>
      <c r="BX141" t="s">
        <v>290</v>
      </c>
      <c r="BY141" s="12" t="s">
        <v>10048</v>
      </c>
      <c r="BZ141" t="s">
        <v>10049</v>
      </c>
      <c r="CA141" s="12" t="s">
        <v>10050</v>
      </c>
      <c r="CB141" s="12" t="s">
        <v>10051</v>
      </c>
      <c r="CC141" s="12" t="s">
        <v>10052</v>
      </c>
      <c r="CD141" s="12" t="s">
        <v>10053</v>
      </c>
      <c r="CE141" s="12" t="s">
        <v>10054</v>
      </c>
      <c r="CF141" s="12" t="s">
        <v>10055</v>
      </c>
      <c r="CG141" s="12" t="s">
        <v>10056</v>
      </c>
      <c r="CH141" s="12" t="s">
        <v>10057</v>
      </c>
      <c r="CI141" s="12" t="s">
        <v>10058</v>
      </c>
      <c r="CJ141" s="12" t="s">
        <v>10059</v>
      </c>
      <c r="CK141" s="12" t="s">
        <v>10060</v>
      </c>
      <c r="CL141" s="12" t="s">
        <v>10061</v>
      </c>
      <c r="CM141" s="12" t="s">
        <v>10062</v>
      </c>
      <c r="CN141" s="12" t="s">
        <v>10063</v>
      </c>
    </row>
    <row r="142" spans="1:92" x14ac:dyDescent="0.25">
      <c r="A142" s="12" t="s">
        <v>221</v>
      </c>
      <c r="B142" s="12" t="s">
        <v>977</v>
      </c>
      <c r="C142" s="12" t="s">
        <v>1055</v>
      </c>
      <c r="D142" s="12" t="s">
        <v>10064</v>
      </c>
      <c r="E142" s="12" t="s">
        <v>979</v>
      </c>
      <c r="F142" s="12" t="s">
        <v>10065</v>
      </c>
      <c r="G142" s="12" t="s">
        <v>10066</v>
      </c>
      <c r="H142" s="12" t="s">
        <v>316</v>
      </c>
      <c r="I142" s="12" t="s">
        <v>371</v>
      </c>
      <c r="J142" s="12" t="s">
        <v>10067</v>
      </c>
      <c r="K142" s="12" t="s">
        <v>319</v>
      </c>
      <c r="L142" s="12" t="s">
        <v>10068</v>
      </c>
      <c r="M142" t="s">
        <v>10069</v>
      </c>
      <c r="N142" s="12" t="s">
        <v>10070</v>
      </c>
      <c r="O142" t="s">
        <v>1063</v>
      </c>
      <c r="P142" t="s">
        <v>1064</v>
      </c>
      <c r="Q142" t="s">
        <v>1065</v>
      </c>
      <c r="R142" s="12" t="s">
        <v>1066</v>
      </c>
      <c r="S142" s="12" t="s">
        <v>10071</v>
      </c>
      <c r="T142" s="12" t="s">
        <v>10072</v>
      </c>
      <c r="U142" s="12" t="s">
        <v>10073</v>
      </c>
      <c r="V142" s="12" t="s">
        <v>10074</v>
      </c>
      <c r="W142" s="12" t="s">
        <v>10075</v>
      </c>
      <c r="X142" s="12" t="s">
        <v>10076</v>
      </c>
      <c r="Y142" s="12" t="s">
        <v>10077</v>
      </c>
      <c r="Z142" s="12" t="s">
        <v>10078</v>
      </c>
      <c r="AA142" s="12" t="s">
        <v>10079</v>
      </c>
      <c r="AB142" s="12" t="s">
        <v>10080</v>
      </c>
      <c r="AC142" s="12" t="s">
        <v>10081</v>
      </c>
      <c r="AD142" s="12" t="s">
        <v>10082</v>
      </c>
      <c r="AE142" s="12" t="s">
        <v>10083</v>
      </c>
      <c r="AF142" s="12" t="s">
        <v>10084</v>
      </c>
      <c r="AG142" s="12" t="s">
        <v>10085</v>
      </c>
      <c r="AH142" s="12" t="s">
        <v>10086</v>
      </c>
      <c r="AI142" s="12" t="s">
        <v>10087</v>
      </c>
      <c r="AJ142" s="12" t="s">
        <v>10088</v>
      </c>
      <c r="AK142" s="12" t="s">
        <v>10089</v>
      </c>
      <c r="AL142" s="12" t="s">
        <v>10090</v>
      </c>
      <c r="AM142" s="12" t="s">
        <v>10091</v>
      </c>
      <c r="AN142" s="12" t="s">
        <v>10092</v>
      </c>
      <c r="AO142" s="12" t="s">
        <v>10093</v>
      </c>
      <c r="AP142" s="12" t="s">
        <v>10094</v>
      </c>
      <c r="AQ142" s="12" t="s">
        <v>10095</v>
      </c>
      <c r="AR142" s="12" t="s">
        <v>10096</v>
      </c>
      <c r="AS142" s="12" t="s">
        <v>10097</v>
      </c>
      <c r="AT142" s="12" t="s">
        <v>10098</v>
      </c>
      <c r="AU142" s="12" t="s">
        <v>10099</v>
      </c>
      <c r="AV142" s="12" t="s">
        <v>10100</v>
      </c>
      <c r="AW142" s="12" t="s">
        <v>10101</v>
      </c>
      <c r="AX142" s="12" t="s">
        <v>10102</v>
      </c>
      <c r="AY142" s="12" t="s">
        <v>10103</v>
      </c>
      <c r="AZ142" s="12" t="s">
        <v>1099</v>
      </c>
      <c r="BA142" s="12" t="s">
        <v>10104</v>
      </c>
      <c r="BB142" s="12" t="s">
        <v>713</v>
      </c>
      <c r="BC142" s="12" t="s">
        <v>10105</v>
      </c>
      <c r="BD142" s="12" t="s">
        <v>10106</v>
      </c>
      <c r="BE142" s="12" t="s">
        <v>10107</v>
      </c>
      <c r="BF142" s="12" t="s">
        <v>10108</v>
      </c>
      <c r="BG142" s="12" t="s">
        <v>10109</v>
      </c>
      <c r="BH142" s="12" t="s">
        <v>10068</v>
      </c>
      <c r="BI142" s="12" t="s">
        <v>10110</v>
      </c>
      <c r="BJ142" s="12" t="s">
        <v>10111</v>
      </c>
      <c r="BK142" s="12" t="s">
        <v>10112</v>
      </c>
      <c r="BL142" s="12" t="s">
        <v>10113</v>
      </c>
      <c r="BM142" s="12" t="s">
        <v>1111</v>
      </c>
      <c r="BN142" s="12" t="s">
        <v>1112</v>
      </c>
      <c r="BO142" s="12" t="s">
        <v>1113</v>
      </c>
      <c r="BP142" s="12" t="s">
        <v>373</v>
      </c>
      <c r="BQ142" t="s">
        <v>10114</v>
      </c>
      <c r="BR142" t="s">
        <v>290</v>
      </c>
      <c r="BS142" s="12" t="s">
        <v>373</v>
      </c>
      <c r="BT142" t="s">
        <v>10115</v>
      </c>
      <c r="BU142" t="s">
        <v>290</v>
      </c>
      <c r="BV142" s="12" t="s">
        <v>373</v>
      </c>
      <c r="BW142" t="s">
        <v>10116</v>
      </c>
      <c r="BX142" t="s">
        <v>290</v>
      </c>
      <c r="BY142" s="12" t="s">
        <v>373</v>
      </c>
      <c r="BZ142" t="s">
        <v>10117</v>
      </c>
      <c r="CA142" s="12" t="s">
        <v>373</v>
      </c>
      <c r="CB142" s="12" t="s">
        <v>10118</v>
      </c>
      <c r="CC142" s="12" t="s">
        <v>10119</v>
      </c>
      <c r="CD142" s="12" t="s">
        <v>10120</v>
      </c>
      <c r="CE142" s="12" t="s">
        <v>10121</v>
      </c>
      <c r="CF142" s="12" t="s">
        <v>373</v>
      </c>
      <c r="CG142" s="12" t="s">
        <v>10122</v>
      </c>
      <c r="CH142" s="12" t="s">
        <v>10123</v>
      </c>
      <c r="CI142" s="12" t="s">
        <v>10124</v>
      </c>
      <c r="CJ142" s="12" t="s">
        <v>10125</v>
      </c>
      <c r="CK142" s="12" t="s">
        <v>10126</v>
      </c>
      <c r="CL142" s="12" t="s">
        <v>10127</v>
      </c>
      <c r="CM142" s="12" t="s">
        <v>10128</v>
      </c>
      <c r="CN142" s="12" t="s">
        <v>1129</v>
      </c>
    </row>
    <row r="143" spans="1:92" x14ac:dyDescent="0.25">
      <c r="A143" s="12" t="s">
        <v>448</v>
      </c>
      <c r="B143" s="12" t="s">
        <v>394</v>
      </c>
      <c r="C143" s="12" t="s">
        <v>2166</v>
      </c>
      <c r="D143" s="12" t="s">
        <v>10129</v>
      </c>
      <c r="E143" s="12" t="s">
        <v>397</v>
      </c>
      <c r="F143" s="12" t="s">
        <v>3332</v>
      </c>
      <c r="G143" s="12" t="s">
        <v>10130</v>
      </c>
      <c r="H143" s="12" t="s">
        <v>316</v>
      </c>
      <c r="I143" s="12" t="s">
        <v>10131</v>
      </c>
      <c r="J143" s="12" t="s">
        <v>10132</v>
      </c>
      <c r="K143" s="12" t="s">
        <v>707</v>
      </c>
      <c r="L143" s="12" t="s">
        <v>10133</v>
      </c>
      <c r="M143" t="s">
        <v>2715</v>
      </c>
      <c r="N143" s="12" t="s">
        <v>1070</v>
      </c>
      <c r="O143" t="s">
        <v>3336</v>
      </c>
      <c r="P143" t="s">
        <v>3337</v>
      </c>
      <c r="Q143" t="s">
        <v>759</v>
      </c>
      <c r="R143" s="12" t="s">
        <v>3338</v>
      </c>
      <c r="S143" s="12" t="s">
        <v>10134</v>
      </c>
      <c r="T143" s="12" t="s">
        <v>10135</v>
      </c>
      <c r="U143" s="12" t="s">
        <v>10136</v>
      </c>
      <c r="V143" s="12" t="s">
        <v>10137</v>
      </c>
      <c r="W143" s="12" t="s">
        <v>10138</v>
      </c>
      <c r="X143" s="12" t="s">
        <v>10139</v>
      </c>
      <c r="Y143" s="12" t="s">
        <v>10140</v>
      </c>
      <c r="Z143" s="12" t="s">
        <v>10141</v>
      </c>
      <c r="AA143" s="12" t="s">
        <v>316</v>
      </c>
      <c r="AB143" s="12" t="s">
        <v>10142</v>
      </c>
      <c r="AC143" s="12" t="s">
        <v>10143</v>
      </c>
      <c r="AD143" s="12" t="s">
        <v>316</v>
      </c>
      <c r="AE143" s="12" t="s">
        <v>10144</v>
      </c>
      <c r="AF143" s="12" t="s">
        <v>10145</v>
      </c>
      <c r="AG143" s="12" t="s">
        <v>10146</v>
      </c>
      <c r="AH143" s="12" t="s">
        <v>10147</v>
      </c>
      <c r="AI143" s="12" t="s">
        <v>10148</v>
      </c>
      <c r="AJ143" s="12" t="s">
        <v>10149</v>
      </c>
      <c r="AK143" s="12" t="s">
        <v>10150</v>
      </c>
      <c r="AL143" s="12" t="s">
        <v>10151</v>
      </c>
      <c r="AM143" s="12" t="s">
        <v>10152</v>
      </c>
      <c r="AN143" s="12" t="s">
        <v>10153</v>
      </c>
      <c r="AO143" s="12" t="s">
        <v>10154</v>
      </c>
      <c r="AP143" s="12" t="s">
        <v>10155</v>
      </c>
      <c r="AQ143" s="12" t="s">
        <v>10156</v>
      </c>
      <c r="AR143" s="12" t="s">
        <v>10157</v>
      </c>
      <c r="AS143" s="12" t="s">
        <v>10158</v>
      </c>
      <c r="AT143" s="12" t="s">
        <v>10159</v>
      </c>
      <c r="AU143" s="12" t="s">
        <v>10160</v>
      </c>
      <c r="AV143" s="12" t="s">
        <v>534</v>
      </c>
      <c r="AW143" s="12" t="s">
        <v>10161</v>
      </c>
      <c r="AX143" s="12" t="s">
        <v>10162</v>
      </c>
      <c r="AY143" s="12" t="s">
        <v>10163</v>
      </c>
      <c r="AZ143" s="12" t="s">
        <v>10164</v>
      </c>
      <c r="BA143" s="12" t="s">
        <v>10165</v>
      </c>
      <c r="BB143" s="12" t="s">
        <v>713</v>
      </c>
      <c r="BC143" s="12" t="s">
        <v>10166</v>
      </c>
      <c r="BD143" s="12" t="s">
        <v>10167</v>
      </c>
      <c r="BE143" s="12" t="s">
        <v>10168</v>
      </c>
      <c r="BF143" s="12" t="s">
        <v>10169</v>
      </c>
      <c r="BG143" s="12" t="s">
        <v>10170</v>
      </c>
      <c r="BH143" s="12" t="s">
        <v>10171</v>
      </c>
      <c r="BI143" s="12" t="s">
        <v>10172</v>
      </c>
      <c r="BJ143" s="12" t="s">
        <v>10173</v>
      </c>
      <c r="BK143" s="12" t="s">
        <v>10174</v>
      </c>
      <c r="BL143" s="12" t="s">
        <v>10175</v>
      </c>
      <c r="BM143" s="12" t="s">
        <v>10176</v>
      </c>
      <c r="BN143" s="12" t="s">
        <v>10177</v>
      </c>
      <c r="BO143" s="12" t="s">
        <v>1298</v>
      </c>
      <c r="BP143" s="12" t="s">
        <v>10178</v>
      </c>
      <c r="BQ143" t="s">
        <v>10179</v>
      </c>
      <c r="BR143" t="s">
        <v>290</v>
      </c>
      <c r="BS143" s="12" t="s">
        <v>1625</v>
      </c>
      <c r="BT143" t="s">
        <v>10180</v>
      </c>
      <c r="BU143" t="s">
        <v>10181</v>
      </c>
      <c r="BV143" s="12" t="s">
        <v>10182</v>
      </c>
      <c r="BW143" t="s">
        <v>513</v>
      </c>
      <c r="BX143" t="s">
        <v>373</v>
      </c>
      <c r="BY143" s="12" t="s">
        <v>10183</v>
      </c>
      <c r="BZ143" t="s">
        <v>10184</v>
      </c>
      <c r="CA143" s="12" t="s">
        <v>10185</v>
      </c>
      <c r="CB143" s="12" t="s">
        <v>10186</v>
      </c>
      <c r="CC143" s="12" t="s">
        <v>10187</v>
      </c>
      <c r="CD143" s="12" t="s">
        <v>10188</v>
      </c>
      <c r="CE143" s="12" t="s">
        <v>10189</v>
      </c>
      <c r="CF143" s="12" t="s">
        <v>10190</v>
      </c>
      <c r="CG143" s="12" t="s">
        <v>10191</v>
      </c>
      <c r="CH143" s="12" t="s">
        <v>10192</v>
      </c>
      <c r="CI143" s="12" t="s">
        <v>10193</v>
      </c>
      <c r="CJ143" s="12" t="s">
        <v>10194</v>
      </c>
      <c r="CK143" s="12" t="s">
        <v>10195</v>
      </c>
      <c r="CL143" s="12" t="s">
        <v>10196</v>
      </c>
      <c r="CM143" s="12" t="s">
        <v>10197</v>
      </c>
      <c r="CN143" s="12" t="s">
        <v>10198</v>
      </c>
    </row>
    <row r="144" spans="1:92" x14ac:dyDescent="0.25">
      <c r="A144" s="12" t="s">
        <v>17</v>
      </c>
      <c r="B144" s="12" t="s">
        <v>310</v>
      </c>
      <c r="C144" s="12" t="s">
        <v>5600</v>
      </c>
      <c r="D144" s="12" t="s">
        <v>10199</v>
      </c>
      <c r="E144" s="12" t="s">
        <v>313</v>
      </c>
      <c r="F144" s="12" t="s">
        <v>10200</v>
      </c>
      <c r="G144" s="12" t="s">
        <v>10201</v>
      </c>
      <c r="H144" s="12" t="s">
        <v>316</v>
      </c>
      <c r="I144" s="12" t="s">
        <v>10202</v>
      </c>
      <c r="J144" s="12" t="s">
        <v>10203</v>
      </c>
      <c r="K144" s="12" t="s">
        <v>231</v>
      </c>
      <c r="L144" s="12" t="s">
        <v>10204</v>
      </c>
      <c r="M144" t="s">
        <v>4628</v>
      </c>
      <c r="N144" s="12" t="s">
        <v>5606</v>
      </c>
      <c r="O144" t="s">
        <v>5607</v>
      </c>
      <c r="P144" t="s">
        <v>5608</v>
      </c>
      <c r="Q144" t="s">
        <v>5609</v>
      </c>
      <c r="R144" s="12" t="s">
        <v>5610</v>
      </c>
      <c r="S144" s="12" t="s">
        <v>10205</v>
      </c>
      <c r="T144" s="12" t="s">
        <v>10206</v>
      </c>
      <c r="U144" s="12" t="s">
        <v>10207</v>
      </c>
      <c r="V144" s="12" t="s">
        <v>10208</v>
      </c>
      <c r="W144" s="12" t="s">
        <v>10209</v>
      </c>
      <c r="X144" s="12" t="s">
        <v>10210</v>
      </c>
      <c r="Y144" s="12" t="s">
        <v>10211</v>
      </c>
      <c r="Z144" s="12" t="s">
        <v>10212</v>
      </c>
      <c r="AA144" s="12" t="s">
        <v>10213</v>
      </c>
      <c r="AB144" s="12" t="s">
        <v>10214</v>
      </c>
      <c r="AC144" s="12" t="s">
        <v>10215</v>
      </c>
      <c r="AD144" s="12" t="s">
        <v>10216</v>
      </c>
      <c r="AE144" s="12" t="s">
        <v>10217</v>
      </c>
      <c r="AF144" s="12" t="s">
        <v>10218</v>
      </c>
      <c r="AG144" s="12" t="s">
        <v>10219</v>
      </c>
      <c r="AH144" s="12" t="s">
        <v>10220</v>
      </c>
      <c r="AI144" s="12" t="s">
        <v>10221</v>
      </c>
      <c r="AJ144" s="12" t="s">
        <v>10222</v>
      </c>
      <c r="AK144" s="12" t="s">
        <v>10223</v>
      </c>
      <c r="AL144" s="12" t="s">
        <v>10224</v>
      </c>
      <c r="AM144" s="12" t="s">
        <v>3127</v>
      </c>
      <c r="AN144" s="12" t="s">
        <v>10225</v>
      </c>
      <c r="AO144" s="12" t="s">
        <v>10226</v>
      </c>
      <c r="AP144" s="12" t="s">
        <v>10227</v>
      </c>
      <c r="AQ144" s="12" t="s">
        <v>2358</v>
      </c>
      <c r="AR144" s="12" t="s">
        <v>10228</v>
      </c>
      <c r="AS144" s="12" t="s">
        <v>10229</v>
      </c>
      <c r="AT144" s="12" t="s">
        <v>10230</v>
      </c>
      <c r="AU144" s="12" t="s">
        <v>10231</v>
      </c>
      <c r="AV144" s="12" t="s">
        <v>707</v>
      </c>
      <c r="AW144" s="12" t="s">
        <v>10232</v>
      </c>
      <c r="AX144" s="12" t="s">
        <v>10233</v>
      </c>
      <c r="AY144" s="12" t="s">
        <v>10234</v>
      </c>
      <c r="AZ144" s="12" t="s">
        <v>5642</v>
      </c>
      <c r="BA144" s="12" t="s">
        <v>10235</v>
      </c>
      <c r="BB144" s="12" t="s">
        <v>274</v>
      </c>
      <c r="BC144" s="12" t="s">
        <v>10236</v>
      </c>
      <c r="BD144" s="12" t="s">
        <v>10237</v>
      </c>
      <c r="BE144" s="12" t="s">
        <v>10238</v>
      </c>
      <c r="BF144" s="12" t="s">
        <v>10239</v>
      </c>
      <c r="BG144" s="12" t="s">
        <v>5501</v>
      </c>
      <c r="BH144" s="12" t="s">
        <v>10240</v>
      </c>
      <c r="BI144" s="12" t="s">
        <v>10241</v>
      </c>
      <c r="BJ144" s="12" t="s">
        <v>10242</v>
      </c>
      <c r="BK144" s="12" t="s">
        <v>10243</v>
      </c>
      <c r="BL144" s="12" t="s">
        <v>10244</v>
      </c>
      <c r="BM144" s="12" t="s">
        <v>5653</v>
      </c>
      <c r="BN144" s="12" t="s">
        <v>5654</v>
      </c>
      <c r="BO144" s="12" t="s">
        <v>5655</v>
      </c>
      <c r="BP144" s="12" t="s">
        <v>5656</v>
      </c>
      <c r="BQ144" t="s">
        <v>5657</v>
      </c>
      <c r="BR144" t="s">
        <v>290</v>
      </c>
      <c r="BS144" s="12" t="s">
        <v>5658</v>
      </c>
      <c r="BT144" t="s">
        <v>5659</v>
      </c>
      <c r="BU144" t="s">
        <v>290</v>
      </c>
      <c r="BV144" s="12" t="s">
        <v>5660</v>
      </c>
      <c r="BW144" t="s">
        <v>5661</v>
      </c>
      <c r="BX144" t="s">
        <v>290</v>
      </c>
      <c r="BY144" s="12" t="s">
        <v>10245</v>
      </c>
      <c r="BZ144" t="s">
        <v>5663</v>
      </c>
      <c r="CA144" s="12" t="s">
        <v>10246</v>
      </c>
      <c r="CB144" s="12" t="s">
        <v>10247</v>
      </c>
      <c r="CC144" s="12" t="s">
        <v>10248</v>
      </c>
      <c r="CD144" s="12" t="s">
        <v>10249</v>
      </c>
      <c r="CE144" s="12" t="s">
        <v>1860</v>
      </c>
      <c r="CF144" s="12" t="s">
        <v>10250</v>
      </c>
      <c r="CG144" s="12" t="s">
        <v>10251</v>
      </c>
      <c r="CH144" s="12" t="s">
        <v>10252</v>
      </c>
      <c r="CI144" s="12" t="s">
        <v>10253</v>
      </c>
      <c r="CJ144" s="12" t="s">
        <v>10254</v>
      </c>
      <c r="CK144" s="12" t="s">
        <v>10255</v>
      </c>
      <c r="CL144" s="12" t="s">
        <v>10256</v>
      </c>
      <c r="CM144" s="12" t="s">
        <v>10257</v>
      </c>
      <c r="CN144" s="12" t="s">
        <v>10258</v>
      </c>
    </row>
    <row r="145" spans="1:92" x14ac:dyDescent="0.25">
      <c r="A145" s="12" t="s">
        <v>448</v>
      </c>
      <c r="B145" s="12" t="s">
        <v>310</v>
      </c>
      <c r="C145" s="12" t="s">
        <v>311</v>
      </c>
      <c r="D145" s="12" t="s">
        <v>10259</v>
      </c>
      <c r="E145" s="12" t="s">
        <v>313</v>
      </c>
      <c r="F145" s="12" t="s">
        <v>5480</v>
      </c>
      <c r="G145" s="12" t="s">
        <v>4731</v>
      </c>
      <c r="H145" s="12" t="s">
        <v>316</v>
      </c>
      <c r="I145" s="12" t="s">
        <v>1255</v>
      </c>
      <c r="J145" s="12" t="s">
        <v>10260</v>
      </c>
      <c r="K145" s="12" t="s">
        <v>1877</v>
      </c>
      <c r="L145" s="12" t="s">
        <v>10261</v>
      </c>
      <c r="M145" t="s">
        <v>316</v>
      </c>
      <c r="N145" s="12" t="s">
        <v>373</v>
      </c>
      <c r="O145" t="s">
        <v>373</v>
      </c>
      <c r="P145" t="s">
        <v>373</v>
      </c>
      <c r="Q145" t="s">
        <v>373</v>
      </c>
      <c r="R145" s="12" t="s">
        <v>373</v>
      </c>
      <c r="S145" s="12" t="s">
        <v>10262</v>
      </c>
      <c r="T145" s="12" t="s">
        <v>10263</v>
      </c>
      <c r="U145" s="12" t="s">
        <v>10263</v>
      </c>
      <c r="V145" s="12" t="s">
        <v>2526</v>
      </c>
      <c r="W145" s="12" t="s">
        <v>10264</v>
      </c>
      <c r="X145" s="12" t="s">
        <v>5436</v>
      </c>
      <c r="Y145" s="12" t="s">
        <v>10265</v>
      </c>
      <c r="Z145" s="12" t="s">
        <v>10266</v>
      </c>
      <c r="AA145" s="12" t="s">
        <v>316</v>
      </c>
      <c r="AB145" s="12" t="s">
        <v>10267</v>
      </c>
      <c r="AC145" s="12" t="s">
        <v>10268</v>
      </c>
      <c r="AD145" s="12" t="s">
        <v>316</v>
      </c>
      <c r="AE145" s="12" t="s">
        <v>10269</v>
      </c>
      <c r="AF145" s="12" t="s">
        <v>10270</v>
      </c>
      <c r="AG145" s="12" t="s">
        <v>10271</v>
      </c>
      <c r="AH145" s="12" t="s">
        <v>10272</v>
      </c>
      <c r="AI145" s="12" t="s">
        <v>10273</v>
      </c>
      <c r="AJ145" s="12" t="s">
        <v>10274</v>
      </c>
      <c r="AK145" s="12" t="s">
        <v>10275</v>
      </c>
      <c r="AL145" s="12" t="s">
        <v>10276</v>
      </c>
      <c r="AM145" s="12" t="s">
        <v>6188</v>
      </c>
      <c r="AN145" s="12" t="s">
        <v>10277</v>
      </c>
      <c r="AO145" s="12" t="s">
        <v>10278</v>
      </c>
      <c r="AP145" s="12" t="s">
        <v>10279</v>
      </c>
      <c r="AQ145" s="12" t="s">
        <v>5313</v>
      </c>
      <c r="AR145" s="12" t="s">
        <v>10280</v>
      </c>
      <c r="AS145" s="12" t="s">
        <v>10281</v>
      </c>
      <c r="AT145" s="12" t="s">
        <v>10282</v>
      </c>
      <c r="AU145" s="12" t="s">
        <v>10283</v>
      </c>
      <c r="AV145" s="12" t="s">
        <v>534</v>
      </c>
      <c r="AW145" s="12" t="s">
        <v>3270</v>
      </c>
      <c r="AX145" s="12" t="s">
        <v>10284</v>
      </c>
      <c r="AY145" s="12" t="s">
        <v>10285</v>
      </c>
      <c r="AZ145" s="12" t="s">
        <v>10286</v>
      </c>
      <c r="BA145" s="12" t="s">
        <v>10287</v>
      </c>
      <c r="BB145" s="12" t="s">
        <v>274</v>
      </c>
      <c r="BC145" s="12" t="s">
        <v>10288</v>
      </c>
      <c r="BD145" s="12" t="s">
        <v>10289</v>
      </c>
      <c r="BE145" s="12" t="s">
        <v>10290</v>
      </c>
      <c r="BF145" s="12" t="s">
        <v>10291</v>
      </c>
      <c r="BG145" s="12" t="s">
        <v>10292</v>
      </c>
      <c r="BH145" s="12" t="s">
        <v>4268</v>
      </c>
      <c r="BI145" s="12" t="s">
        <v>10293</v>
      </c>
      <c r="BJ145" s="12" t="s">
        <v>10294</v>
      </c>
      <c r="BK145" s="12" t="s">
        <v>10295</v>
      </c>
      <c r="BL145" s="12" t="s">
        <v>371</v>
      </c>
      <c r="BM145" s="12" t="s">
        <v>372</v>
      </c>
      <c r="BN145" s="12" t="s">
        <v>373</v>
      </c>
      <c r="BO145" s="12" t="s">
        <v>373</v>
      </c>
      <c r="BP145" s="12" t="s">
        <v>10296</v>
      </c>
      <c r="BQ145" t="s">
        <v>372</v>
      </c>
      <c r="BR145" t="s">
        <v>373</v>
      </c>
      <c r="BS145" s="12" t="s">
        <v>372</v>
      </c>
      <c r="BT145" t="s">
        <v>372</v>
      </c>
      <c r="BU145" t="s">
        <v>373</v>
      </c>
      <c r="BV145" s="12" t="s">
        <v>372</v>
      </c>
      <c r="BW145" t="s">
        <v>372</v>
      </c>
      <c r="BX145" t="s">
        <v>373</v>
      </c>
      <c r="BY145" s="12" t="s">
        <v>372</v>
      </c>
      <c r="BZ145" t="s">
        <v>10297</v>
      </c>
      <c r="CA145" s="12" t="s">
        <v>372</v>
      </c>
      <c r="CB145" s="12" t="s">
        <v>10298</v>
      </c>
      <c r="CC145" s="12" t="s">
        <v>2987</v>
      </c>
      <c r="CD145" s="12" t="s">
        <v>10299</v>
      </c>
      <c r="CE145" s="12" t="s">
        <v>10300</v>
      </c>
      <c r="CF145" s="12" t="s">
        <v>10296</v>
      </c>
      <c r="CG145" s="12" t="s">
        <v>10301</v>
      </c>
      <c r="CH145" s="12" t="s">
        <v>10302</v>
      </c>
      <c r="CI145" s="12" t="s">
        <v>10303</v>
      </c>
      <c r="CJ145" s="12" t="s">
        <v>316</v>
      </c>
      <c r="CK145" s="12" t="s">
        <v>10304</v>
      </c>
      <c r="CL145" s="12" t="s">
        <v>10305</v>
      </c>
      <c r="CM145" s="12" t="s">
        <v>10306</v>
      </c>
      <c r="CN145" s="12" t="s">
        <v>10307</v>
      </c>
    </row>
    <row r="146" spans="1:92" x14ac:dyDescent="0.25">
      <c r="A146" s="12" t="s">
        <v>448</v>
      </c>
      <c r="B146" s="12" t="s">
        <v>977</v>
      </c>
      <c r="C146" s="12" t="s">
        <v>2086</v>
      </c>
      <c r="D146" s="12" t="s">
        <v>10308</v>
      </c>
      <c r="E146" s="12" t="s">
        <v>979</v>
      </c>
      <c r="F146" s="12" t="s">
        <v>534</v>
      </c>
      <c r="G146" s="12" t="s">
        <v>534</v>
      </c>
      <c r="H146" s="12" t="s">
        <v>316</v>
      </c>
      <c r="I146" s="12" t="s">
        <v>371</v>
      </c>
      <c r="J146" s="12" t="s">
        <v>10309</v>
      </c>
      <c r="K146" s="12" t="s">
        <v>319</v>
      </c>
      <c r="L146" s="12" t="s">
        <v>2550</v>
      </c>
      <c r="M146" t="s">
        <v>316</v>
      </c>
      <c r="N146" s="12" t="s">
        <v>373</v>
      </c>
      <c r="O146" t="s">
        <v>373</v>
      </c>
      <c r="P146" t="s">
        <v>373</v>
      </c>
      <c r="Q146" t="s">
        <v>373</v>
      </c>
      <c r="R146" s="12" t="s">
        <v>373</v>
      </c>
      <c r="S146" s="12" t="s">
        <v>536</v>
      </c>
      <c r="T146" s="12" t="s">
        <v>2526</v>
      </c>
      <c r="U146" s="12" t="s">
        <v>2526</v>
      </c>
      <c r="V146" s="12" t="s">
        <v>371</v>
      </c>
      <c r="W146" s="12" t="s">
        <v>2526</v>
      </c>
      <c r="X146" s="12" t="s">
        <v>2486</v>
      </c>
      <c r="Y146" s="12" t="s">
        <v>10310</v>
      </c>
      <c r="Z146" s="12" t="s">
        <v>10311</v>
      </c>
      <c r="AA146" s="12" t="s">
        <v>10312</v>
      </c>
      <c r="AB146" s="12" t="s">
        <v>10313</v>
      </c>
      <c r="AC146" s="12" t="s">
        <v>10314</v>
      </c>
      <c r="AD146" s="12" t="s">
        <v>10315</v>
      </c>
      <c r="AE146" s="12" t="s">
        <v>371</v>
      </c>
      <c r="AF146" s="12" t="s">
        <v>372</v>
      </c>
      <c r="AG146" s="12" t="s">
        <v>373</v>
      </c>
      <c r="AH146" s="12" t="s">
        <v>373</v>
      </c>
      <c r="AI146" s="12" t="s">
        <v>371</v>
      </c>
      <c r="AJ146" s="12" t="s">
        <v>372</v>
      </c>
      <c r="AK146" s="12" t="s">
        <v>373</v>
      </c>
      <c r="AL146" s="12" t="s">
        <v>373</v>
      </c>
      <c r="AM146" s="12" t="s">
        <v>371</v>
      </c>
      <c r="AN146" s="12" t="s">
        <v>372</v>
      </c>
      <c r="AO146" s="12" t="s">
        <v>373</v>
      </c>
      <c r="AP146" s="12" t="s">
        <v>373</v>
      </c>
      <c r="AQ146" s="12" t="s">
        <v>2486</v>
      </c>
      <c r="AR146" s="12" t="s">
        <v>10316</v>
      </c>
      <c r="AS146" s="12" t="s">
        <v>10317</v>
      </c>
      <c r="AT146" s="12" t="s">
        <v>10318</v>
      </c>
      <c r="AU146" s="12" t="s">
        <v>10319</v>
      </c>
      <c r="AV146" s="12" t="s">
        <v>268</v>
      </c>
      <c r="AW146" s="12" t="s">
        <v>371</v>
      </c>
      <c r="AX146" s="12" t="s">
        <v>372</v>
      </c>
      <c r="AY146" s="12" t="s">
        <v>373</v>
      </c>
      <c r="AZ146" s="12" t="s">
        <v>373</v>
      </c>
      <c r="BA146" s="12" t="s">
        <v>373</v>
      </c>
      <c r="BB146" s="12" t="s">
        <v>373</v>
      </c>
      <c r="BC146" s="12" t="s">
        <v>10316</v>
      </c>
      <c r="BD146" s="12" t="s">
        <v>10320</v>
      </c>
      <c r="BE146" s="12" t="s">
        <v>10321</v>
      </c>
      <c r="BF146" s="12" t="s">
        <v>713</v>
      </c>
      <c r="BG146" s="12" t="s">
        <v>2526</v>
      </c>
      <c r="BH146" s="12" t="s">
        <v>371</v>
      </c>
      <c r="BI146" s="12" t="s">
        <v>372</v>
      </c>
      <c r="BJ146" s="12" t="s">
        <v>373</v>
      </c>
      <c r="BK146" s="12" t="s">
        <v>373</v>
      </c>
      <c r="BL146" s="12" t="s">
        <v>371</v>
      </c>
      <c r="BM146" s="12" t="s">
        <v>372</v>
      </c>
      <c r="BN146" s="12" t="s">
        <v>373</v>
      </c>
      <c r="BO146" s="12" t="s">
        <v>373</v>
      </c>
      <c r="BP146" s="12" t="s">
        <v>373</v>
      </c>
      <c r="BQ146" t="s">
        <v>372</v>
      </c>
      <c r="BR146" t="s">
        <v>373</v>
      </c>
      <c r="BS146" s="12" t="s">
        <v>373</v>
      </c>
      <c r="BT146" t="s">
        <v>372</v>
      </c>
      <c r="BU146" t="s">
        <v>373</v>
      </c>
      <c r="BV146" s="12" t="s">
        <v>373</v>
      </c>
      <c r="BW146" t="s">
        <v>372</v>
      </c>
      <c r="BX146" t="s">
        <v>373</v>
      </c>
      <c r="BY146" s="12" t="s">
        <v>373</v>
      </c>
      <c r="BZ146" t="s">
        <v>372</v>
      </c>
      <c r="CA146" s="12" t="s">
        <v>373</v>
      </c>
      <c r="CB146" s="12" t="s">
        <v>10322</v>
      </c>
      <c r="CC146" s="12" t="s">
        <v>2486</v>
      </c>
      <c r="CD146" s="12" t="s">
        <v>10323</v>
      </c>
      <c r="CE146" s="12" t="s">
        <v>290</v>
      </c>
      <c r="CF146" s="12" t="s">
        <v>373</v>
      </c>
      <c r="CG146" s="12" t="s">
        <v>10322</v>
      </c>
      <c r="CH146" s="12" t="s">
        <v>10324</v>
      </c>
      <c r="CI146" s="12" t="s">
        <v>10325</v>
      </c>
      <c r="CJ146" s="12" t="s">
        <v>10326</v>
      </c>
      <c r="CK146" s="12" t="s">
        <v>10327</v>
      </c>
      <c r="CL146" s="12" t="s">
        <v>10328</v>
      </c>
      <c r="CM146" s="12" t="s">
        <v>2534</v>
      </c>
      <c r="CN146" s="12" t="s">
        <v>10329</v>
      </c>
    </row>
    <row r="147" spans="1:92" x14ac:dyDescent="0.25">
      <c r="A147" s="12" t="s">
        <v>221</v>
      </c>
      <c r="B147" s="12" t="s">
        <v>310</v>
      </c>
      <c r="C147" s="12" t="s">
        <v>2536</v>
      </c>
      <c r="D147" s="12" t="s">
        <v>10330</v>
      </c>
      <c r="E147" s="12" t="s">
        <v>313</v>
      </c>
      <c r="F147" s="12" t="s">
        <v>8717</v>
      </c>
      <c r="G147" s="12" t="s">
        <v>10331</v>
      </c>
      <c r="H147" s="12" t="s">
        <v>316</v>
      </c>
      <c r="I147" s="12" t="s">
        <v>10332</v>
      </c>
      <c r="J147" s="12" t="s">
        <v>10333</v>
      </c>
      <c r="K147" s="12" t="s">
        <v>231</v>
      </c>
      <c r="L147" s="12" t="s">
        <v>10334</v>
      </c>
      <c r="M147" t="s">
        <v>10335</v>
      </c>
      <c r="N147" s="12" t="s">
        <v>10336</v>
      </c>
      <c r="O147" t="s">
        <v>10337</v>
      </c>
      <c r="P147" t="s">
        <v>10338</v>
      </c>
      <c r="Q147" t="s">
        <v>759</v>
      </c>
      <c r="R147" s="12" t="s">
        <v>10339</v>
      </c>
      <c r="S147" s="12" t="s">
        <v>10340</v>
      </c>
      <c r="T147" s="12" t="s">
        <v>10341</v>
      </c>
      <c r="U147" s="12" t="s">
        <v>10341</v>
      </c>
      <c r="V147" s="12" t="s">
        <v>8650</v>
      </c>
      <c r="W147" s="12" t="s">
        <v>10342</v>
      </c>
      <c r="X147" s="12" t="s">
        <v>4583</v>
      </c>
      <c r="Y147" s="12" t="s">
        <v>10343</v>
      </c>
      <c r="Z147" s="12" t="s">
        <v>10344</v>
      </c>
      <c r="AA147" s="12" t="s">
        <v>5169</v>
      </c>
      <c r="AB147" s="12" t="s">
        <v>10345</v>
      </c>
      <c r="AC147" s="12" t="s">
        <v>10346</v>
      </c>
      <c r="AD147" s="12" t="s">
        <v>10347</v>
      </c>
      <c r="AE147" s="12" t="s">
        <v>10348</v>
      </c>
      <c r="AF147" s="12" t="s">
        <v>10349</v>
      </c>
      <c r="AG147" s="12" t="s">
        <v>10350</v>
      </c>
      <c r="AH147" s="12" t="s">
        <v>10351</v>
      </c>
      <c r="AI147" s="12" t="s">
        <v>10334</v>
      </c>
      <c r="AJ147" s="12" t="s">
        <v>10352</v>
      </c>
      <c r="AK147" s="12" t="s">
        <v>10353</v>
      </c>
      <c r="AL147" s="12" t="s">
        <v>10354</v>
      </c>
      <c r="AM147" s="12" t="s">
        <v>10355</v>
      </c>
      <c r="AN147" s="12" t="s">
        <v>10356</v>
      </c>
      <c r="AO147" s="12" t="s">
        <v>10357</v>
      </c>
      <c r="AP147" s="12" t="s">
        <v>10358</v>
      </c>
      <c r="AQ147" s="12" t="s">
        <v>10359</v>
      </c>
      <c r="AR147" s="12" t="s">
        <v>10360</v>
      </c>
      <c r="AS147" s="12" t="s">
        <v>10361</v>
      </c>
      <c r="AT147" s="12" t="s">
        <v>10362</v>
      </c>
      <c r="AU147" s="12" t="s">
        <v>10363</v>
      </c>
      <c r="AV147" s="12" t="s">
        <v>707</v>
      </c>
      <c r="AW147" s="12" t="s">
        <v>10332</v>
      </c>
      <c r="AX147" s="12" t="s">
        <v>10364</v>
      </c>
      <c r="AY147" s="12" t="s">
        <v>10365</v>
      </c>
      <c r="AZ147" s="12" t="s">
        <v>10366</v>
      </c>
      <c r="BA147" s="12" t="s">
        <v>10367</v>
      </c>
      <c r="BB147" s="12" t="s">
        <v>713</v>
      </c>
      <c r="BC147" s="12" t="s">
        <v>10368</v>
      </c>
      <c r="BD147" s="12" t="s">
        <v>10369</v>
      </c>
      <c r="BE147" s="12" t="s">
        <v>10370</v>
      </c>
      <c r="BF147" s="12" t="s">
        <v>10371</v>
      </c>
      <c r="BG147" s="12" t="s">
        <v>10372</v>
      </c>
      <c r="BH147" s="12" t="s">
        <v>10373</v>
      </c>
      <c r="BI147" s="12" t="s">
        <v>10374</v>
      </c>
      <c r="BJ147" s="12" t="s">
        <v>10375</v>
      </c>
      <c r="BK147" s="12" t="s">
        <v>370</v>
      </c>
      <c r="BL147" s="12" t="s">
        <v>10376</v>
      </c>
      <c r="BM147" s="12" t="s">
        <v>458</v>
      </c>
      <c r="BN147" s="12" t="s">
        <v>373</v>
      </c>
      <c r="BO147" s="12" t="s">
        <v>373</v>
      </c>
      <c r="BP147" s="12" t="s">
        <v>10377</v>
      </c>
      <c r="BQ147" t="s">
        <v>10378</v>
      </c>
      <c r="BR147" t="s">
        <v>290</v>
      </c>
      <c r="BS147" s="12" t="s">
        <v>9161</v>
      </c>
      <c r="BT147" t="s">
        <v>9162</v>
      </c>
      <c r="BU147" t="s">
        <v>290</v>
      </c>
      <c r="BV147" s="12" t="s">
        <v>9163</v>
      </c>
      <c r="BW147" t="s">
        <v>9164</v>
      </c>
      <c r="BX147" t="s">
        <v>290</v>
      </c>
      <c r="BY147" s="12" t="s">
        <v>10379</v>
      </c>
      <c r="BZ147" t="s">
        <v>10380</v>
      </c>
      <c r="CA147" s="12" t="s">
        <v>10381</v>
      </c>
      <c r="CB147" s="12" t="s">
        <v>10382</v>
      </c>
      <c r="CC147" s="12" t="s">
        <v>10383</v>
      </c>
      <c r="CD147" s="12" t="s">
        <v>10384</v>
      </c>
      <c r="CE147" s="12" t="s">
        <v>10385</v>
      </c>
      <c r="CF147" s="12" t="s">
        <v>10386</v>
      </c>
      <c r="CG147" s="12" t="s">
        <v>10387</v>
      </c>
      <c r="CH147" s="12" t="s">
        <v>10388</v>
      </c>
      <c r="CI147" s="12" t="s">
        <v>10389</v>
      </c>
      <c r="CJ147" s="12" t="s">
        <v>10390</v>
      </c>
      <c r="CK147" s="12" t="s">
        <v>10391</v>
      </c>
      <c r="CL147" s="12" t="s">
        <v>10392</v>
      </c>
      <c r="CM147" s="12" t="s">
        <v>10393</v>
      </c>
      <c r="CN147" s="12" t="s">
        <v>10394</v>
      </c>
    </row>
    <row r="148" spans="1:92" x14ac:dyDescent="0.25">
      <c r="A148" s="12" t="s">
        <v>17</v>
      </c>
      <c r="B148" s="12" t="s">
        <v>394</v>
      </c>
      <c r="C148" s="12" t="s">
        <v>1943</v>
      </c>
      <c r="D148" s="12" t="s">
        <v>10395</v>
      </c>
      <c r="E148" s="12" t="s">
        <v>397</v>
      </c>
      <c r="F148" s="12" t="s">
        <v>9181</v>
      </c>
      <c r="G148" s="12" t="s">
        <v>8965</v>
      </c>
      <c r="H148" s="12" t="s">
        <v>316</v>
      </c>
      <c r="I148" s="12" t="s">
        <v>9182</v>
      </c>
      <c r="J148" s="12" t="s">
        <v>9183</v>
      </c>
      <c r="K148" s="12" t="s">
        <v>231</v>
      </c>
      <c r="L148" s="12" t="s">
        <v>9184</v>
      </c>
      <c r="M148" t="s">
        <v>5480</v>
      </c>
      <c r="N148" s="12" t="s">
        <v>8855</v>
      </c>
      <c r="O148" t="s">
        <v>9185</v>
      </c>
      <c r="P148" t="s">
        <v>9186</v>
      </c>
      <c r="Q148" t="s">
        <v>237</v>
      </c>
      <c r="R148" s="12" t="s">
        <v>373</v>
      </c>
      <c r="S148" s="12" t="s">
        <v>2550</v>
      </c>
      <c r="T148" s="12" t="s">
        <v>371</v>
      </c>
      <c r="U148" s="12" t="s">
        <v>371</v>
      </c>
      <c r="V148" s="12" t="s">
        <v>373</v>
      </c>
      <c r="W148" s="12" t="s">
        <v>371</v>
      </c>
      <c r="X148" s="12" t="s">
        <v>373</v>
      </c>
      <c r="Y148" s="12" t="s">
        <v>316</v>
      </c>
      <c r="Z148" s="12" t="s">
        <v>3208</v>
      </c>
      <c r="AA148" s="12" t="s">
        <v>316</v>
      </c>
      <c r="AB148" s="12" t="s">
        <v>373</v>
      </c>
      <c r="AC148" s="12" t="s">
        <v>373</v>
      </c>
      <c r="AD148" s="12" t="s">
        <v>373</v>
      </c>
      <c r="AE148" s="12" t="s">
        <v>371</v>
      </c>
      <c r="AF148" s="12" t="s">
        <v>373</v>
      </c>
      <c r="AG148" s="12" t="s">
        <v>373</v>
      </c>
      <c r="AH148" s="12" t="s">
        <v>373</v>
      </c>
      <c r="AI148" s="12" t="s">
        <v>371</v>
      </c>
      <c r="AJ148" s="12" t="s">
        <v>373</v>
      </c>
      <c r="AK148" s="12" t="s">
        <v>373</v>
      </c>
      <c r="AL148" s="12" t="s">
        <v>373</v>
      </c>
      <c r="AM148" s="12" t="s">
        <v>371</v>
      </c>
      <c r="AN148" s="12" t="s">
        <v>373</v>
      </c>
      <c r="AO148" s="12" t="s">
        <v>373</v>
      </c>
      <c r="AP148" s="12" t="s">
        <v>373</v>
      </c>
      <c r="AQ148" s="12" t="s">
        <v>371</v>
      </c>
      <c r="AR148" s="12" t="s">
        <v>373</v>
      </c>
      <c r="AS148" s="12" t="s">
        <v>373</v>
      </c>
      <c r="AT148" s="12" t="s">
        <v>373</v>
      </c>
      <c r="AU148" s="12" t="s">
        <v>373</v>
      </c>
      <c r="AV148" s="12" t="s">
        <v>373</v>
      </c>
      <c r="AW148" s="12" t="s">
        <v>371</v>
      </c>
      <c r="AX148" s="12" t="s">
        <v>373</v>
      </c>
      <c r="AY148" s="12" t="s">
        <v>373</v>
      </c>
      <c r="AZ148" s="12" t="s">
        <v>373</v>
      </c>
      <c r="BA148" s="12" t="s">
        <v>373</v>
      </c>
      <c r="BB148" s="12" t="s">
        <v>373</v>
      </c>
      <c r="BC148" s="12" t="s">
        <v>373</v>
      </c>
      <c r="BD148" s="12" t="s">
        <v>373</v>
      </c>
      <c r="BE148" s="12" t="s">
        <v>373</v>
      </c>
      <c r="BF148" s="12" t="s">
        <v>713</v>
      </c>
      <c r="BG148" s="12" t="s">
        <v>9187</v>
      </c>
      <c r="BH148" s="12" t="s">
        <v>371</v>
      </c>
      <c r="BI148" s="12" t="s">
        <v>372</v>
      </c>
      <c r="BJ148" s="12" t="s">
        <v>373</v>
      </c>
      <c r="BK148" s="12" t="s">
        <v>373</v>
      </c>
      <c r="BL148" s="12" t="s">
        <v>371</v>
      </c>
      <c r="BM148" s="12" t="s">
        <v>372</v>
      </c>
      <c r="BN148" s="12" t="s">
        <v>373</v>
      </c>
      <c r="BO148" s="12" t="s">
        <v>373</v>
      </c>
      <c r="BP148" s="12" t="s">
        <v>373</v>
      </c>
      <c r="BQ148" t="s">
        <v>373</v>
      </c>
      <c r="BR148" t="s">
        <v>373</v>
      </c>
      <c r="BS148" s="12" t="s">
        <v>373</v>
      </c>
      <c r="BT148" t="s">
        <v>373</v>
      </c>
      <c r="BU148" t="s">
        <v>373</v>
      </c>
      <c r="BV148" s="12" t="s">
        <v>373</v>
      </c>
      <c r="BW148" t="s">
        <v>373</v>
      </c>
      <c r="BX148" t="s">
        <v>373</v>
      </c>
      <c r="BY148" s="12" t="s">
        <v>373</v>
      </c>
      <c r="BZ148" t="s">
        <v>373</v>
      </c>
      <c r="CA148" s="12" t="s">
        <v>373</v>
      </c>
      <c r="CB148" s="12" t="s">
        <v>373</v>
      </c>
      <c r="CC148" s="12" t="s">
        <v>373</v>
      </c>
      <c r="CD148" s="12" t="s">
        <v>373</v>
      </c>
      <c r="CE148" s="12" t="s">
        <v>373</v>
      </c>
      <c r="CF148" s="12" t="s">
        <v>373</v>
      </c>
      <c r="CG148" s="12" t="s">
        <v>373</v>
      </c>
      <c r="CH148" s="12" t="s">
        <v>373</v>
      </c>
      <c r="CI148" s="12" t="s">
        <v>373</v>
      </c>
      <c r="CJ148" s="12" t="s">
        <v>373</v>
      </c>
      <c r="CK148" s="12" t="s">
        <v>373</v>
      </c>
      <c r="CL148" s="12" t="s">
        <v>373</v>
      </c>
      <c r="CM148" s="12" t="s">
        <v>373</v>
      </c>
      <c r="CN148" s="12" t="s">
        <v>373</v>
      </c>
    </row>
    <row r="149" spans="1:92" x14ac:dyDescent="0.25">
      <c r="A149" s="12" t="s">
        <v>17</v>
      </c>
      <c r="B149" s="12" t="s">
        <v>310</v>
      </c>
      <c r="C149" s="12" t="s">
        <v>5478</v>
      </c>
      <c r="D149" s="12" t="s">
        <v>10396</v>
      </c>
      <c r="E149" s="12" t="s">
        <v>313</v>
      </c>
      <c r="F149" s="12" t="s">
        <v>10397</v>
      </c>
      <c r="G149" s="12" t="s">
        <v>2852</v>
      </c>
      <c r="H149" s="12" t="s">
        <v>316</v>
      </c>
      <c r="I149" s="12" t="s">
        <v>4210</v>
      </c>
      <c r="J149" s="12" t="s">
        <v>10398</v>
      </c>
      <c r="K149" s="12" t="s">
        <v>231</v>
      </c>
      <c r="L149" s="12" t="s">
        <v>4214</v>
      </c>
      <c r="M149" t="s">
        <v>10399</v>
      </c>
      <c r="N149" s="12" t="s">
        <v>10400</v>
      </c>
      <c r="O149" t="s">
        <v>10401</v>
      </c>
      <c r="P149" t="s">
        <v>10402</v>
      </c>
      <c r="Q149" t="s">
        <v>407</v>
      </c>
      <c r="R149" s="12" t="s">
        <v>10403</v>
      </c>
      <c r="S149" s="12" t="s">
        <v>10404</v>
      </c>
      <c r="T149" s="12" t="s">
        <v>10405</v>
      </c>
      <c r="U149" s="12" t="s">
        <v>10406</v>
      </c>
      <c r="V149" s="12" t="s">
        <v>10407</v>
      </c>
      <c r="W149" s="12" t="s">
        <v>10408</v>
      </c>
      <c r="X149" s="12" t="s">
        <v>10409</v>
      </c>
      <c r="Y149" s="12" t="s">
        <v>10410</v>
      </c>
      <c r="Z149" s="12" t="s">
        <v>10411</v>
      </c>
      <c r="AA149" s="12" t="s">
        <v>8243</v>
      </c>
      <c r="AB149" s="12" t="s">
        <v>10412</v>
      </c>
      <c r="AC149" s="12" t="s">
        <v>10413</v>
      </c>
      <c r="AD149" s="12" t="s">
        <v>10414</v>
      </c>
      <c r="AE149" s="12" t="s">
        <v>10415</v>
      </c>
      <c r="AF149" s="12" t="s">
        <v>10416</v>
      </c>
      <c r="AG149" s="12" t="s">
        <v>10417</v>
      </c>
      <c r="AH149" s="12" t="s">
        <v>10418</v>
      </c>
      <c r="AI149" s="12" t="s">
        <v>10419</v>
      </c>
      <c r="AJ149" s="12" t="s">
        <v>10420</v>
      </c>
      <c r="AK149" s="12" t="s">
        <v>10421</v>
      </c>
      <c r="AL149" s="12" t="s">
        <v>10422</v>
      </c>
      <c r="AM149" s="12" t="s">
        <v>10423</v>
      </c>
      <c r="AN149" s="12" t="s">
        <v>8991</v>
      </c>
      <c r="AO149" s="12" t="s">
        <v>8992</v>
      </c>
      <c r="AP149" s="12" t="s">
        <v>8993</v>
      </c>
      <c r="AQ149" s="12" t="s">
        <v>4120</v>
      </c>
      <c r="AR149" s="12" t="s">
        <v>10424</v>
      </c>
      <c r="AS149" s="12" t="s">
        <v>10425</v>
      </c>
      <c r="AT149" s="12" t="s">
        <v>10426</v>
      </c>
      <c r="AU149" s="12" t="s">
        <v>10427</v>
      </c>
      <c r="AV149" s="12" t="s">
        <v>534</v>
      </c>
      <c r="AW149" s="12" t="s">
        <v>10428</v>
      </c>
      <c r="AX149" s="12" t="s">
        <v>10429</v>
      </c>
      <c r="AY149" s="12" t="s">
        <v>10430</v>
      </c>
      <c r="AZ149" s="12" t="s">
        <v>10431</v>
      </c>
      <c r="BA149" s="12" t="s">
        <v>10432</v>
      </c>
      <c r="BB149" s="12" t="s">
        <v>713</v>
      </c>
      <c r="BC149" s="12" t="s">
        <v>10433</v>
      </c>
      <c r="BD149" s="12" t="s">
        <v>10434</v>
      </c>
      <c r="BE149" s="12" t="s">
        <v>10435</v>
      </c>
      <c r="BF149" s="12" t="s">
        <v>10436</v>
      </c>
      <c r="BG149" s="12" t="s">
        <v>10437</v>
      </c>
      <c r="BH149" s="12" t="s">
        <v>4108</v>
      </c>
      <c r="BI149" s="12" t="s">
        <v>10438</v>
      </c>
      <c r="BJ149" s="12" t="s">
        <v>10439</v>
      </c>
      <c r="BK149" s="12" t="s">
        <v>9011</v>
      </c>
      <c r="BL149" s="12" t="s">
        <v>10440</v>
      </c>
      <c r="BM149" s="12" t="s">
        <v>4833</v>
      </c>
      <c r="BN149" s="12" t="s">
        <v>10441</v>
      </c>
      <c r="BO149" s="12" t="s">
        <v>722</v>
      </c>
      <c r="BP149" s="12" t="s">
        <v>9013</v>
      </c>
      <c r="BQ149" t="s">
        <v>9014</v>
      </c>
      <c r="BR149" t="s">
        <v>9015</v>
      </c>
      <c r="BS149" s="12" t="s">
        <v>9016</v>
      </c>
      <c r="BT149" t="s">
        <v>9017</v>
      </c>
      <c r="BU149" t="s">
        <v>290</v>
      </c>
      <c r="BV149" s="12" t="s">
        <v>9018</v>
      </c>
      <c r="BW149" t="s">
        <v>9019</v>
      </c>
      <c r="BX149" t="s">
        <v>290</v>
      </c>
      <c r="BY149" s="12" t="s">
        <v>9020</v>
      </c>
      <c r="BZ149" t="s">
        <v>9021</v>
      </c>
      <c r="CA149" s="12" t="s">
        <v>9022</v>
      </c>
      <c r="CB149" s="12" t="s">
        <v>10442</v>
      </c>
      <c r="CC149" s="12" t="s">
        <v>2566</v>
      </c>
      <c r="CD149" s="12" t="s">
        <v>10443</v>
      </c>
      <c r="CE149" s="12" t="s">
        <v>10444</v>
      </c>
      <c r="CF149" s="12" t="s">
        <v>9026</v>
      </c>
      <c r="CG149" s="12" t="s">
        <v>10445</v>
      </c>
      <c r="CH149" s="12" t="s">
        <v>10446</v>
      </c>
      <c r="CI149" s="12" t="s">
        <v>10447</v>
      </c>
      <c r="CJ149" s="12" t="s">
        <v>306</v>
      </c>
      <c r="CK149" s="12" t="s">
        <v>10448</v>
      </c>
      <c r="CL149" s="12" t="s">
        <v>10449</v>
      </c>
      <c r="CM149" s="12" t="s">
        <v>10450</v>
      </c>
      <c r="CN149" s="12" t="s">
        <v>10451</v>
      </c>
    </row>
    <row r="150" spans="1:92" x14ac:dyDescent="0.25">
      <c r="A150" s="12" t="s">
        <v>221</v>
      </c>
      <c r="B150" s="12" t="s">
        <v>977</v>
      </c>
      <c r="C150" s="12" t="s">
        <v>2831</v>
      </c>
      <c r="D150" s="12" t="s">
        <v>10452</v>
      </c>
      <c r="E150" s="12" t="s">
        <v>979</v>
      </c>
      <c r="F150" s="12" t="s">
        <v>10453</v>
      </c>
      <c r="G150" s="12" t="s">
        <v>10454</v>
      </c>
      <c r="H150" s="12" t="s">
        <v>274</v>
      </c>
      <c r="I150" s="12" t="s">
        <v>371</v>
      </c>
      <c r="J150" s="12" t="s">
        <v>10455</v>
      </c>
      <c r="K150" s="12" t="s">
        <v>707</v>
      </c>
      <c r="L150" s="12" t="s">
        <v>10456</v>
      </c>
      <c r="M150" t="s">
        <v>10457</v>
      </c>
      <c r="N150" s="12" t="s">
        <v>10458</v>
      </c>
      <c r="O150" t="s">
        <v>10459</v>
      </c>
      <c r="P150" t="s">
        <v>10460</v>
      </c>
      <c r="Q150" t="s">
        <v>237</v>
      </c>
      <c r="R150" s="12" t="s">
        <v>10461</v>
      </c>
      <c r="S150" s="12" t="s">
        <v>10462</v>
      </c>
      <c r="T150" s="12" t="s">
        <v>412</v>
      </c>
      <c r="U150" s="12" t="s">
        <v>10463</v>
      </c>
      <c r="V150" s="12" t="s">
        <v>5684</v>
      </c>
      <c r="W150" s="12" t="s">
        <v>10464</v>
      </c>
      <c r="X150" s="12" t="s">
        <v>10465</v>
      </c>
      <c r="Y150" s="12" t="s">
        <v>10466</v>
      </c>
      <c r="Z150" s="12" t="s">
        <v>10467</v>
      </c>
      <c r="AA150" s="12" t="s">
        <v>316</v>
      </c>
      <c r="AB150" s="12" t="s">
        <v>372</v>
      </c>
      <c r="AC150" s="12" t="s">
        <v>5108</v>
      </c>
      <c r="AD150" s="12" t="s">
        <v>316</v>
      </c>
      <c r="AE150" s="12" t="s">
        <v>10468</v>
      </c>
      <c r="AF150" s="12" t="s">
        <v>10469</v>
      </c>
      <c r="AG150" s="12" t="s">
        <v>10470</v>
      </c>
      <c r="AH150" s="12" t="s">
        <v>10471</v>
      </c>
      <c r="AI150" s="12" t="s">
        <v>10472</v>
      </c>
      <c r="AJ150" s="12" t="s">
        <v>10473</v>
      </c>
      <c r="AK150" s="12" t="s">
        <v>10474</v>
      </c>
      <c r="AL150" s="12" t="s">
        <v>10475</v>
      </c>
      <c r="AM150" s="12" t="s">
        <v>10476</v>
      </c>
      <c r="AN150" s="12" t="s">
        <v>10477</v>
      </c>
      <c r="AO150" s="12" t="s">
        <v>10478</v>
      </c>
      <c r="AP150" s="12" t="s">
        <v>10479</v>
      </c>
      <c r="AQ150" s="12" t="s">
        <v>10480</v>
      </c>
      <c r="AR150" s="12" t="s">
        <v>10481</v>
      </c>
      <c r="AS150" s="12" t="s">
        <v>10482</v>
      </c>
      <c r="AT150" s="12" t="s">
        <v>10483</v>
      </c>
      <c r="AU150" s="12" t="s">
        <v>10484</v>
      </c>
      <c r="AV150" s="12" t="s">
        <v>534</v>
      </c>
      <c r="AW150" s="12" t="s">
        <v>10485</v>
      </c>
      <c r="AX150" s="12" t="s">
        <v>10486</v>
      </c>
      <c r="AY150" s="12" t="s">
        <v>10487</v>
      </c>
      <c r="AZ150" s="12" t="s">
        <v>7966</v>
      </c>
      <c r="BA150" s="12" t="s">
        <v>10488</v>
      </c>
      <c r="BB150" s="12" t="s">
        <v>274</v>
      </c>
      <c r="BC150" s="12" t="s">
        <v>10489</v>
      </c>
      <c r="BD150" s="12" t="s">
        <v>10490</v>
      </c>
      <c r="BE150" s="12" t="s">
        <v>10491</v>
      </c>
      <c r="BF150" s="12" t="s">
        <v>10492</v>
      </c>
      <c r="BG150" s="12" t="s">
        <v>10493</v>
      </c>
      <c r="BH150" s="12" t="s">
        <v>10494</v>
      </c>
      <c r="BI150" s="12" t="s">
        <v>10495</v>
      </c>
      <c r="BJ150" s="12" t="s">
        <v>10496</v>
      </c>
      <c r="BK150" s="12" t="s">
        <v>1768</v>
      </c>
      <c r="BL150" s="12" t="s">
        <v>10497</v>
      </c>
      <c r="BM150" s="12" t="s">
        <v>10498</v>
      </c>
      <c r="BN150" s="12" t="s">
        <v>10499</v>
      </c>
      <c r="BO150" s="12" t="s">
        <v>1298</v>
      </c>
      <c r="BP150" s="12" t="s">
        <v>373</v>
      </c>
      <c r="BQ150" t="s">
        <v>10500</v>
      </c>
      <c r="BR150" t="s">
        <v>290</v>
      </c>
      <c r="BS150" s="12" t="s">
        <v>373</v>
      </c>
      <c r="BT150" t="s">
        <v>10501</v>
      </c>
      <c r="BU150" t="s">
        <v>10502</v>
      </c>
      <c r="BV150" s="12" t="s">
        <v>373</v>
      </c>
      <c r="BW150" t="s">
        <v>10503</v>
      </c>
      <c r="BX150" t="s">
        <v>290</v>
      </c>
      <c r="BY150" s="12" t="s">
        <v>373</v>
      </c>
      <c r="BZ150" t="s">
        <v>10504</v>
      </c>
      <c r="CA150" s="12" t="s">
        <v>373</v>
      </c>
      <c r="CB150" s="12" t="s">
        <v>10505</v>
      </c>
      <c r="CC150" s="12" t="s">
        <v>8095</v>
      </c>
      <c r="CD150" s="12" t="s">
        <v>10506</v>
      </c>
      <c r="CE150" s="12" t="s">
        <v>10507</v>
      </c>
      <c r="CF150" s="12" t="s">
        <v>373</v>
      </c>
      <c r="CG150" s="12" t="s">
        <v>10508</v>
      </c>
      <c r="CH150" s="12" t="s">
        <v>10509</v>
      </c>
      <c r="CI150" s="12" t="s">
        <v>10510</v>
      </c>
      <c r="CJ150" s="12" t="s">
        <v>10511</v>
      </c>
      <c r="CK150" s="12" t="s">
        <v>10512</v>
      </c>
      <c r="CL150" s="12" t="s">
        <v>10513</v>
      </c>
      <c r="CM150" s="12" t="s">
        <v>10514</v>
      </c>
      <c r="CN150" s="12" t="s">
        <v>373</v>
      </c>
    </row>
    <row r="151" spans="1:92" x14ac:dyDescent="0.25">
      <c r="A151" s="12" t="s">
        <v>448</v>
      </c>
      <c r="B151" s="12" t="s">
        <v>1942</v>
      </c>
      <c r="C151" s="12" t="s">
        <v>1715</v>
      </c>
      <c r="D151" s="12" t="s">
        <v>10515</v>
      </c>
      <c r="E151" s="12" t="s">
        <v>979</v>
      </c>
      <c r="F151" s="12" t="s">
        <v>10516</v>
      </c>
      <c r="G151" s="12" t="s">
        <v>849</v>
      </c>
      <c r="H151" s="12" t="s">
        <v>316</v>
      </c>
      <c r="I151" s="12" t="s">
        <v>10517</v>
      </c>
      <c r="J151" s="12" t="s">
        <v>10518</v>
      </c>
      <c r="K151" s="12" t="s">
        <v>231</v>
      </c>
      <c r="L151" s="12" t="s">
        <v>10519</v>
      </c>
      <c r="M151" t="s">
        <v>2245</v>
      </c>
      <c r="N151" s="12" t="s">
        <v>545</v>
      </c>
      <c r="O151" t="s">
        <v>7925</v>
      </c>
      <c r="P151" t="s">
        <v>7926</v>
      </c>
      <c r="Q151" t="s">
        <v>306</v>
      </c>
      <c r="R151" s="12" t="s">
        <v>3338</v>
      </c>
      <c r="S151" s="12" t="s">
        <v>10520</v>
      </c>
      <c r="T151" s="12" t="s">
        <v>10521</v>
      </c>
      <c r="U151" s="12" t="s">
        <v>10522</v>
      </c>
      <c r="V151" s="12" t="s">
        <v>10523</v>
      </c>
      <c r="W151" s="12" t="s">
        <v>2765</v>
      </c>
      <c r="X151" s="12" t="s">
        <v>10524</v>
      </c>
      <c r="Y151" s="12" t="s">
        <v>10525</v>
      </c>
      <c r="Z151" s="12" t="s">
        <v>10526</v>
      </c>
      <c r="AA151" s="12" t="s">
        <v>10527</v>
      </c>
      <c r="AB151" s="12" t="s">
        <v>10528</v>
      </c>
      <c r="AC151" s="12" t="s">
        <v>10529</v>
      </c>
      <c r="AD151" s="12" t="s">
        <v>10530</v>
      </c>
      <c r="AE151" s="12" t="s">
        <v>10531</v>
      </c>
      <c r="AF151" s="12" t="s">
        <v>10532</v>
      </c>
      <c r="AG151" s="12" t="s">
        <v>10533</v>
      </c>
      <c r="AH151" s="12" t="s">
        <v>10534</v>
      </c>
      <c r="AI151" s="12" t="s">
        <v>10535</v>
      </c>
      <c r="AJ151" s="12" t="s">
        <v>10536</v>
      </c>
      <c r="AK151" s="12" t="s">
        <v>10537</v>
      </c>
      <c r="AL151" s="12" t="s">
        <v>10538</v>
      </c>
      <c r="AM151" s="12" t="s">
        <v>10539</v>
      </c>
      <c r="AN151" s="12" t="s">
        <v>10540</v>
      </c>
      <c r="AO151" s="12" t="s">
        <v>10541</v>
      </c>
      <c r="AP151" s="12" t="s">
        <v>1900</v>
      </c>
      <c r="AQ151" s="12" t="s">
        <v>10542</v>
      </c>
      <c r="AR151" s="12" t="s">
        <v>10543</v>
      </c>
      <c r="AS151" s="12" t="s">
        <v>10544</v>
      </c>
      <c r="AT151" s="12" t="s">
        <v>10545</v>
      </c>
      <c r="AU151" s="12" t="s">
        <v>10546</v>
      </c>
      <c r="AV151" s="12" t="s">
        <v>268</v>
      </c>
      <c r="AW151" s="12" t="s">
        <v>10547</v>
      </c>
      <c r="AX151" s="12" t="s">
        <v>10548</v>
      </c>
      <c r="AY151" s="12" t="s">
        <v>10549</v>
      </c>
      <c r="AZ151" s="12" t="s">
        <v>10550</v>
      </c>
      <c r="BA151" s="12" t="s">
        <v>10551</v>
      </c>
      <c r="BB151" s="12" t="s">
        <v>713</v>
      </c>
      <c r="BC151" s="12" t="s">
        <v>10552</v>
      </c>
      <c r="BD151" s="12" t="s">
        <v>10553</v>
      </c>
      <c r="BE151" s="12" t="s">
        <v>10554</v>
      </c>
      <c r="BF151" s="12" t="s">
        <v>6557</v>
      </c>
      <c r="BG151" s="12" t="s">
        <v>10555</v>
      </c>
      <c r="BH151" s="12" t="s">
        <v>10556</v>
      </c>
      <c r="BI151" s="12" t="s">
        <v>10557</v>
      </c>
      <c r="BJ151" s="12" t="s">
        <v>10558</v>
      </c>
      <c r="BK151" s="12" t="s">
        <v>722</v>
      </c>
      <c r="BL151" s="12" t="s">
        <v>10559</v>
      </c>
      <c r="BM151" s="12" t="s">
        <v>10560</v>
      </c>
      <c r="BN151" s="12" t="s">
        <v>10561</v>
      </c>
      <c r="BO151" s="12" t="s">
        <v>10562</v>
      </c>
      <c r="BP151" s="12" t="s">
        <v>372</v>
      </c>
      <c r="BQ151" t="s">
        <v>10563</v>
      </c>
      <c r="BR151" t="s">
        <v>4178</v>
      </c>
      <c r="BS151" s="12" t="s">
        <v>1625</v>
      </c>
      <c r="BT151" t="s">
        <v>10564</v>
      </c>
      <c r="BU151" t="s">
        <v>290</v>
      </c>
      <c r="BV151" s="12" t="s">
        <v>1627</v>
      </c>
      <c r="BW151" t="s">
        <v>10565</v>
      </c>
      <c r="BX151" t="s">
        <v>290</v>
      </c>
      <c r="BY151" s="12" t="s">
        <v>10566</v>
      </c>
      <c r="BZ151" t="s">
        <v>10567</v>
      </c>
      <c r="CA151" s="12" t="s">
        <v>10568</v>
      </c>
      <c r="CB151" s="12" t="s">
        <v>10569</v>
      </c>
      <c r="CC151" s="12" t="s">
        <v>10570</v>
      </c>
      <c r="CD151" s="12" t="s">
        <v>10571</v>
      </c>
      <c r="CE151" s="12" t="s">
        <v>10572</v>
      </c>
      <c r="CF151" s="12" t="s">
        <v>10573</v>
      </c>
      <c r="CG151" s="12" t="s">
        <v>10574</v>
      </c>
      <c r="CH151" s="12" t="s">
        <v>10575</v>
      </c>
      <c r="CI151" s="12" t="s">
        <v>10576</v>
      </c>
      <c r="CJ151" s="12" t="s">
        <v>10577</v>
      </c>
      <c r="CK151" s="12" t="s">
        <v>10578</v>
      </c>
      <c r="CL151" s="12" t="s">
        <v>10579</v>
      </c>
      <c r="CM151" s="12" t="s">
        <v>10580</v>
      </c>
      <c r="CN151" s="12" t="s">
        <v>10581</v>
      </c>
    </row>
    <row r="152" spans="1:92" x14ac:dyDescent="0.25">
      <c r="A152" s="12" t="s">
        <v>17</v>
      </c>
      <c r="B152" s="12" t="s">
        <v>310</v>
      </c>
      <c r="C152" s="12" t="s">
        <v>8122</v>
      </c>
      <c r="D152" s="12" t="s">
        <v>10582</v>
      </c>
      <c r="E152" s="12" t="s">
        <v>313</v>
      </c>
      <c r="F152" s="12" t="s">
        <v>10583</v>
      </c>
      <c r="G152" s="12" t="s">
        <v>10584</v>
      </c>
      <c r="H152" s="12" t="s">
        <v>2715</v>
      </c>
      <c r="I152" s="12" t="s">
        <v>10585</v>
      </c>
      <c r="J152" s="12" t="s">
        <v>10586</v>
      </c>
      <c r="K152" s="12" t="s">
        <v>231</v>
      </c>
      <c r="L152" s="12" t="s">
        <v>10587</v>
      </c>
      <c r="M152" t="s">
        <v>10588</v>
      </c>
      <c r="N152" s="12" t="s">
        <v>10589</v>
      </c>
      <c r="O152" t="s">
        <v>10590</v>
      </c>
      <c r="P152" t="s">
        <v>10591</v>
      </c>
      <c r="Q152" t="s">
        <v>594</v>
      </c>
      <c r="R152" s="12" t="s">
        <v>10592</v>
      </c>
      <c r="S152" s="12" t="s">
        <v>10593</v>
      </c>
      <c r="T152" s="12" t="s">
        <v>10594</v>
      </c>
      <c r="U152" s="12" t="s">
        <v>10595</v>
      </c>
      <c r="V152" s="12" t="s">
        <v>10596</v>
      </c>
      <c r="W152" s="12" t="s">
        <v>6431</v>
      </c>
      <c r="X152" s="12" t="s">
        <v>10597</v>
      </c>
      <c r="Y152" s="12" t="s">
        <v>10598</v>
      </c>
      <c r="Z152" s="12" t="s">
        <v>10599</v>
      </c>
      <c r="AA152" s="12" t="s">
        <v>10600</v>
      </c>
      <c r="AB152" s="12" t="s">
        <v>10601</v>
      </c>
      <c r="AC152" s="12" t="s">
        <v>10602</v>
      </c>
      <c r="AD152" s="12" t="s">
        <v>10603</v>
      </c>
      <c r="AE152" s="12" t="s">
        <v>10604</v>
      </c>
      <c r="AF152" s="12" t="s">
        <v>10605</v>
      </c>
      <c r="AG152" s="12" t="s">
        <v>10606</v>
      </c>
      <c r="AH152" s="12" t="s">
        <v>10607</v>
      </c>
      <c r="AI152" s="12" t="s">
        <v>10608</v>
      </c>
      <c r="AJ152" s="12" t="s">
        <v>10609</v>
      </c>
      <c r="AK152" s="12" t="s">
        <v>10610</v>
      </c>
      <c r="AL152" s="12" t="s">
        <v>10611</v>
      </c>
      <c r="AM152" s="12" t="s">
        <v>10612</v>
      </c>
      <c r="AN152" s="12" t="s">
        <v>10613</v>
      </c>
      <c r="AO152" s="12" t="s">
        <v>10614</v>
      </c>
      <c r="AP152" s="12" t="s">
        <v>10615</v>
      </c>
      <c r="AQ152" s="12" t="s">
        <v>10616</v>
      </c>
      <c r="AR152" s="12" t="s">
        <v>10617</v>
      </c>
      <c r="AS152" s="12" t="s">
        <v>10618</v>
      </c>
      <c r="AT152" s="12" t="s">
        <v>10619</v>
      </c>
      <c r="AU152" s="12" t="s">
        <v>10620</v>
      </c>
      <c r="AV152" s="12" t="s">
        <v>268</v>
      </c>
      <c r="AW152" s="12" t="s">
        <v>10621</v>
      </c>
      <c r="AX152" s="12" t="s">
        <v>10622</v>
      </c>
      <c r="AY152" s="12" t="s">
        <v>10623</v>
      </c>
      <c r="AZ152" s="12" t="s">
        <v>10624</v>
      </c>
      <c r="BA152" s="12" t="s">
        <v>10625</v>
      </c>
      <c r="BB152" s="12" t="s">
        <v>713</v>
      </c>
      <c r="BC152" s="12" t="s">
        <v>10626</v>
      </c>
      <c r="BD152" s="12" t="s">
        <v>10627</v>
      </c>
      <c r="BE152" s="12" t="s">
        <v>10628</v>
      </c>
      <c r="BF152" s="12" t="s">
        <v>10629</v>
      </c>
      <c r="BG152" s="12" t="s">
        <v>10630</v>
      </c>
      <c r="BH152" s="12" t="s">
        <v>10631</v>
      </c>
      <c r="BI152" s="12" t="s">
        <v>10632</v>
      </c>
      <c r="BJ152" s="12" t="s">
        <v>10633</v>
      </c>
      <c r="BK152" s="12" t="s">
        <v>722</v>
      </c>
      <c r="BL152" s="12" t="s">
        <v>10634</v>
      </c>
      <c r="BM152" s="12" t="s">
        <v>10635</v>
      </c>
      <c r="BN152" s="12" t="s">
        <v>10636</v>
      </c>
      <c r="BO152" s="12" t="s">
        <v>10637</v>
      </c>
      <c r="BP152" s="12" t="s">
        <v>10638</v>
      </c>
      <c r="BQ152" t="s">
        <v>10639</v>
      </c>
      <c r="BR152" t="s">
        <v>10640</v>
      </c>
      <c r="BS152" s="12" t="s">
        <v>10641</v>
      </c>
      <c r="BT152" t="s">
        <v>10642</v>
      </c>
      <c r="BU152" t="s">
        <v>290</v>
      </c>
      <c r="BV152" s="12" t="s">
        <v>10643</v>
      </c>
      <c r="BW152" t="s">
        <v>10644</v>
      </c>
      <c r="BX152" t="s">
        <v>290</v>
      </c>
      <c r="BY152" s="12" t="s">
        <v>10645</v>
      </c>
      <c r="BZ152" t="s">
        <v>10646</v>
      </c>
      <c r="CA152" s="12" t="s">
        <v>10647</v>
      </c>
      <c r="CB152" s="12" t="s">
        <v>10648</v>
      </c>
      <c r="CC152" s="12" t="s">
        <v>10649</v>
      </c>
      <c r="CD152" s="12" t="s">
        <v>10650</v>
      </c>
      <c r="CE152" s="12" t="s">
        <v>10651</v>
      </c>
      <c r="CF152" s="12" t="s">
        <v>10652</v>
      </c>
      <c r="CG152" s="12" t="s">
        <v>10653</v>
      </c>
      <c r="CH152" s="12" t="s">
        <v>10654</v>
      </c>
      <c r="CI152" s="12" t="s">
        <v>10655</v>
      </c>
      <c r="CJ152" s="12" t="s">
        <v>306</v>
      </c>
      <c r="CK152" s="12" t="s">
        <v>10656</v>
      </c>
      <c r="CL152" s="12" t="s">
        <v>10657</v>
      </c>
      <c r="CM152" s="12" t="s">
        <v>10658</v>
      </c>
      <c r="CN152" s="12" t="s">
        <v>10659</v>
      </c>
    </row>
    <row r="153" spans="1:92" x14ac:dyDescent="0.25">
      <c r="A153" s="12" t="s">
        <v>448</v>
      </c>
      <c r="B153" s="12" t="s">
        <v>1869</v>
      </c>
      <c r="C153" s="12" t="s">
        <v>10660</v>
      </c>
      <c r="D153" s="12" t="s">
        <v>10661</v>
      </c>
      <c r="E153" s="12" t="s">
        <v>313</v>
      </c>
      <c r="F153" s="12" t="s">
        <v>10662</v>
      </c>
      <c r="G153" s="12" t="s">
        <v>10663</v>
      </c>
      <c r="H153" s="12" t="s">
        <v>316</v>
      </c>
      <c r="I153" s="12" t="s">
        <v>10664</v>
      </c>
      <c r="J153" s="12" t="s">
        <v>10665</v>
      </c>
      <c r="K153" s="12" t="s">
        <v>534</v>
      </c>
      <c r="L153" s="12" t="s">
        <v>10666</v>
      </c>
      <c r="M153" t="s">
        <v>319</v>
      </c>
      <c r="N153" s="12" t="s">
        <v>2497</v>
      </c>
      <c r="O153" t="s">
        <v>10667</v>
      </c>
      <c r="P153" t="s">
        <v>10668</v>
      </c>
      <c r="Q153" t="s">
        <v>10669</v>
      </c>
      <c r="R153" s="12" t="s">
        <v>10670</v>
      </c>
      <c r="S153" s="12" t="s">
        <v>10671</v>
      </c>
      <c r="T153" s="12" t="s">
        <v>10672</v>
      </c>
      <c r="U153" s="12" t="s">
        <v>10673</v>
      </c>
      <c r="V153" s="12" t="s">
        <v>10674</v>
      </c>
      <c r="W153" s="12" t="s">
        <v>3180</v>
      </c>
      <c r="X153" s="12" t="s">
        <v>10675</v>
      </c>
      <c r="Y153" s="12" t="s">
        <v>10676</v>
      </c>
      <c r="Z153" s="12" t="s">
        <v>10677</v>
      </c>
      <c r="AA153" s="12" t="s">
        <v>316</v>
      </c>
      <c r="AB153" s="12" t="s">
        <v>10678</v>
      </c>
      <c r="AC153" s="12" t="s">
        <v>10679</v>
      </c>
      <c r="AD153" s="12" t="s">
        <v>316</v>
      </c>
      <c r="AE153" s="12" t="s">
        <v>10680</v>
      </c>
      <c r="AF153" s="12" t="s">
        <v>10681</v>
      </c>
      <c r="AG153" s="12" t="s">
        <v>10682</v>
      </c>
      <c r="AH153" s="12" t="s">
        <v>10683</v>
      </c>
      <c r="AI153" s="12" t="s">
        <v>10684</v>
      </c>
      <c r="AJ153" s="12" t="s">
        <v>10685</v>
      </c>
      <c r="AK153" s="12" t="s">
        <v>10686</v>
      </c>
      <c r="AL153" s="12" t="s">
        <v>10687</v>
      </c>
      <c r="AM153" s="12" t="s">
        <v>10688</v>
      </c>
      <c r="AN153" s="12" t="s">
        <v>10689</v>
      </c>
      <c r="AO153" s="12" t="s">
        <v>10690</v>
      </c>
      <c r="AP153" s="12" t="s">
        <v>10691</v>
      </c>
      <c r="AQ153" s="12" t="s">
        <v>10692</v>
      </c>
      <c r="AR153" s="12" t="s">
        <v>10693</v>
      </c>
      <c r="AS153" s="12" t="s">
        <v>10694</v>
      </c>
      <c r="AT153" s="12" t="s">
        <v>10695</v>
      </c>
      <c r="AU153" s="12" t="s">
        <v>10696</v>
      </c>
      <c r="AV153" s="12" t="s">
        <v>534</v>
      </c>
      <c r="AW153" s="12" t="s">
        <v>10697</v>
      </c>
      <c r="AX153" s="12" t="s">
        <v>10698</v>
      </c>
      <c r="AY153" s="12" t="s">
        <v>10699</v>
      </c>
      <c r="AZ153" s="12" t="s">
        <v>10700</v>
      </c>
      <c r="BA153" s="12" t="s">
        <v>10701</v>
      </c>
      <c r="BB153" s="12" t="s">
        <v>713</v>
      </c>
      <c r="BC153" s="12" t="s">
        <v>10702</v>
      </c>
      <c r="BD153" s="12" t="s">
        <v>10703</v>
      </c>
      <c r="BE153" s="12" t="s">
        <v>10704</v>
      </c>
      <c r="BF153" s="12" t="s">
        <v>10705</v>
      </c>
      <c r="BG153" s="12" t="s">
        <v>10706</v>
      </c>
      <c r="BH153" s="12" t="s">
        <v>10707</v>
      </c>
      <c r="BI153" s="12" t="s">
        <v>10708</v>
      </c>
      <c r="BJ153" s="12" t="s">
        <v>10709</v>
      </c>
      <c r="BK153" s="12" t="s">
        <v>1298</v>
      </c>
      <c r="BL153" s="12" t="s">
        <v>10710</v>
      </c>
      <c r="BM153" s="12" t="s">
        <v>10711</v>
      </c>
      <c r="BN153" s="12" t="s">
        <v>10712</v>
      </c>
      <c r="BO153" s="12" t="s">
        <v>10713</v>
      </c>
      <c r="BP153" s="12" t="s">
        <v>10714</v>
      </c>
      <c r="BQ153" t="s">
        <v>10715</v>
      </c>
      <c r="BR153" t="s">
        <v>10716</v>
      </c>
      <c r="BS153" s="12" t="s">
        <v>10717</v>
      </c>
      <c r="BT153" t="s">
        <v>10718</v>
      </c>
      <c r="BU153" t="s">
        <v>290</v>
      </c>
      <c r="BV153" s="12" t="s">
        <v>10719</v>
      </c>
      <c r="BW153" t="s">
        <v>372</v>
      </c>
      <c r="BX153" t="s">
        <v>373</v>
      </c>
      <c r="BY153" s="12" t="s">
        <v>10720</v>
      </c>
      <c r="BZ153" t="s">
        <v>10721</v>
      </c>
      <c r="CA153" s="12" t="s">
        <v>10722</v>
      </c>
      <c r="CB153" s="12" t="s">
        <v>10723</v>
      </c>
      <c r="CC153" s="12" t="s">
        <v>10724</v>
      </c>
      <c r="CD153" s="12" t="s">
        <v>10725</v>
      </c>
      <c r="CE153" s="12" t="s">
        <v>10726</v>
      </c>
      <c r="CF153" s="12" t="s">
        <v>10727</v>
      </c>
      <c r="CG153" s="12" t="s">
        <v>10728</v>
      </c>
      <c r="CH153" s="12" t="s">
        <v>10729</v>
      </c>
      <c r="CI153" s="12" t="s">
        <v>10730</v>
      </c>
      <c r="CJ153" s="12" t="s">
        <v>287</v>
      </c>
      <c r="CK153" s="12" t="s">
        <v>10731</v>
      </c>
      <c r="CL153" s="12" t="s">
        <v>10732</v>
      </c>
      <c r="CM153" s="12" t="s">
        <v>10733</v>
      </c>
      <c r="CN153" s="12" t="s">
        <v>10734</v>
      </c>
    </row>
    <row r="154" spans="1:92" x14ac:dyDescent="0.25">
      <c r="A154" s="12" t="s">
        <v>448</v>
      </c>
      <c r="B154" s="12" t="s">
        <v>528</v>
      </c>
      <c r="C154" s="12" t="s">
        <v>829</v>
      </c>
      <c r="D154" s="12" t="s">
        <v>10735</v>
      </c>
      <c r="E154" s="12" t="s">
        <v>397</v>
      </c>
      <c r="F154" s="12" t="s">
        <v>10736</v>
      </c>
      <c r="G154" s="12" t="s">
        <v>2677</v>
      </c>
      <c r="H154" s="12" t="s">
        <v>316</v>
      </c>
      <c r="I154" s="12" t="s">
        <v>10737</v>
      </c>
      <c r="J154" s="12" t="s">
        <v>10738</v>
      </c>
      <c r="K154" s="12" t="s">
        <v>268</v>
      </c>
      <c r="L154" s="12" t="s">
        <v>10739</v>
      </c>
      <c r="M154" t="s">
        <v>231</v>
      </c>
      <c r="N154" s="12" t="s">
        <v>371</v>
      </c>
      <c r="O154" t="s">
        <v>373</v>
      </c>
      <c r="P154" t="s">
        <v>373</v>
      </c>
      <c r="Q154" t="s">
        <v>373</v>
      </c>
      <c r="R154" s="12" t="s">
        <v>373</v>
      </c>
      <c r="S154" s="12" t="s">
        <v>10740</v>
      </c>
      <c r="T154" s="12" t="s">
        <v>10741</v>
      </c>
      <c r="U154" s="12" t="s">
        <v>10742</v>
      </c>
      <c r="V154" s="12" t="s">
        <v>10743</v>
      </c>
      <c r="W154" s="12" t="s">
        <v>6619</v>
      </c>
      <c r="X154" s="12" t="s">
        <v>10744</v>
      </c>
      <c r="Y154" s="12" t="s">
        <v>10745</v>
      </c>
      <c r="Z154" s="12" t="s">
        <v>10746</v>
      </c>
      <c r="AA154" s="12" t="s">
        <v>316</v>
      </c>
      <c r="AB154" s="12" t="s">
        <v>10747</v>
      </c>
      <c r="AC154" s="12" t="s">
        <v>10748</v>
      </c>
      <c r="AD154" s="12" t="s">
        <v>316</v>
      </c>
      <c r="AE154" s="12" t="s">
        <v>10749</v>
      </c>
      <c r="AF154" s="12" t="s">
        <v>10750</v>
      </c>
      <c r="AG154" s="12" t="s">
        <v>10751</v>
      </c>
      <c r="AH154" s="12" t="s">
        <v>10752</v>
      </c>
      <c r="AI154" s="12" t="s">
        <v>10753</v>
      </c>
      <c r="AJ154" s="12" t="s">
        <v>10754</v>
      </c>
      <c r="AK154" s="12" t="s">
        <v>10755</v>
      </c>
      <c r="AL154" s="12" t="s">
        <v>10756</v>
      </c>
      <c r="AM154" s="12" t="s">
        <v>10757</v>
      </c>
      <c r="AN154" s="12" t="s">
        <v>10758</v>
      </c>
      <c r="AO154" s="12" t="s">
        <v>10759</v>
      </c>
      <c r="AP154" s="12" t="s">
        <v>10760</v>
      </c>
      <c r="AQ154" s="12" t="s">
        <v>555</v>
      </c>
      <c r="AR154" s="12" t="s">
        <v>10761</v>
      </c>
      <c r="AS154" s="12" t="s">
        <v>10762</v>
      </c>
      <c r="AT154" s="12" t="s">
        <v>10763</v>
      </c>
      <c r="AU154" s="12" t="s">
        <v>10764</v>
      </c>
      <c r="AV154" s="12" t="s">
        <v>456</v>
      </c>
      <c r="AW154" s="12" t="s">
        <v>10765</v>
      </c>
      <c r="AX154" s="12" t="s">
        <v>10766</v>
      </c>
      <c r="AY154" s="12" t="s">
        <v>10767</v>
      </c>
      <c r="AZ154" s="12" t="s">
        <v>10768</v>
      </c>
      <c r="BA154" s="12" t="s">
        <v>10769</v>
      </c>
      <c r="BB154" s="12" t="s">
        <v>713</v>
      </c>
      <c r="BC154" s="12" t="s">
        <v>10770</v>
      </c>
      <c r="BD154" s="12" t="s">
        <v>10771</v>
      </c>
      <c r="BE154" s="12" t="s">
        <v>10772</v>
      </c>
      <c r="BF154" s="12" t="s">
        <v>10773</v>
      </c>
      <c r="BG154" s="12" t="s">
        <v>10774</v>
      </c>
      <c r="BH154" s="12" t="s">
        <v>10775</v>
      </c>
      <c r="BI154" s="12" t="s">
        <v>10776</v>
      </c>
      <c r="BJ154" s="12" t="s">
        <v>10777</v>
      </c>
      <c r="BK154" s="12" t="s">
        <v>10778</v>
      </c>
      <c r="BL154" s="12" t="s">
        <v>10779</v>
      </c>
      <c r="BM154" s="12" t="s">
        <v>10780</v>
      </c>
      <c r="BN154" s="12" t="s">
        <v>10781</v>
      </c>
      <c r="BO154" s="12" t="s">
        <v>10782</v>
      </c>
      <c r="BP154" s="12" t="s">
        <v>10783</v>
      </c>
      <c r="BQ154" t="s">
        <v>10784</v>
      </c>
      <c r="BR154" t="s">
        <v>290</v>
      </c>
      <c r="BS154" s="12" t="s">
        <v>7053</v>
      </c>
      <c r="BT154" t="s">
        <v>1926</v>
      </c>
      <c r="BU154" t="s">
        <v>290</v>
      </c>
      <c r="BV154" s="12" t="s">
        <v>10785</v>
      </c>
      <c r="BW154" t="s">
        <v>1927</v>
      </c>
      <c r="BX154" t="s">
        <v>290</v>
      </c>
      <c r="BY154" s="12" t="s">
        <v>10786</v>
      </c>
      <c r="BZ154" t="s">
        <v>10787</v>
      </c>
      <c r="CA154" s="12" t="s">
        <v>10788</v>
      </c>
      <c r="CB154" s="12" t="s">
        <v>10789</v>
      </c>
      <c r="CC154" s="12" t="s">
        <v>10790</v>
      </c>
      <c r="CD154" s="12" t="s">
        <v>10791</v>
      </c>
      <c r="CE154" s="12" t="s">
        <v>10792</v>
      </c>
      <c r="CF154" s="12" t="s">
        <v>10793</v>
      </c>
      <c r="CG154" s="12" t="s">
        <v>10794</v>
      </c>
      <c r="CH154" s="12" t="s">
        <v>10795</v>
      </c>
      <c r="CI154" s="12" t="s">
        <v>10796</v>
      </c>
      <c r="CJ154" s="12" t="s">
        <v>2670</v>
      </c>
      <c r="CK154" s="12" t="s">
        <v>10797</v>
      </c>
      <c r="CL154" s="12" t="s">
        <v>10798</v>
      </c>
      <c r="CM154" s="12" t="s">
        <v>10799</v>
      </c>
      <c r="CN154" s="12" t="s">
        <v>10800</v>
      </c>
    </row>
    <row r="155" spans="1:92" x14ac:dyDescent="0.25">
      <c r="A155" s="12" t="s">
        <v>448</v>
      </c>
      <c r="B155" s="12" t="s">
        <v>582</v>
      </c>
      <c r="C155" s="12" t="s">
        <v>6405</v>
      </c>
      <c r="D155" s="12" t="s">
        <v>10801</v>
      </c>
      <c r="E155" s="12" t="s">
        <v>397</v>
      </c>
      <c r="F155" s="12" t="s">
        <v>10802</v>
      </c>
      <c r="G155" s="12" t="s">
        <v>10803</v>
      </c>
      <c r="H155" s="12" t="s">
        <v>274</v>
      </c>
      <c r="I155" s="12" t="s">
        <v>10804</v>
      </c>
      <c r="J155" s="12" t="s">
        <v>10805</v>
      </c>
      <c r="K155" s="12" t="s">
        <v>707</v>
      </c>
      <c r="L155" s="12" t="s">
        <v>10806</v>
      </c>
      <c r="M155" t="s">
        <v>10807</v>
      </c>
      <c r="N155" s="12" t="s">
        <v>3127</v>
      </c>
      <c r="O155" t="s">
        <v>10808</v>
      </c>
      <c r="P155" t="s">
        <v>7007</v>
      </c>
      <c r="Q155" t="s">
        <v>1696</v>
      </c>
      <c r="R155" s="12" t="s">
        <v>2546</v>
      </c>
      <c r="S155" s="12" t="s">
        <v>10809</v>
      </c>
      <c r="T155" s="12" t="s">
        <v>10810</v>
      </c>
      <c r="U155" s="12" t="s">
        <v>10811</v>
      </c>
      <c r="V155" s="12" t="s">
        <v>10812</v>
      </c>
      <c r="W155" s="12" t="s">
        <v>10813</v>
      </c>
      <c r="X155" s="12" t="s">
        <v>10814</v>
      </c>
      <c r="Y155" s="12" t="s">
        <v>10815</v>
      </c>
      <c r="Z155" s="12" t="s">
        <v>10816</v>
      </c>
      <c r="AA155" s="12" t="s">
        <v>316</v>
      </c>
      <c r="AB155" s="12" t="s">
        <v>10817</v>
      </c>
      <c r="AC155" s="12" t="s">
        <v>10818</v>
      </c>
      <c r="AD155" s="12" t="s">
        <v>316</v>
      </c>
      <c r="AE155" s="12" t="s">
        <v>10819</v>
      </c>
      <c r="AF155" s="12" t="s">
        <v>10820</v>
      </c>
      <c r="AG155" s="12" t="s">
        <v>10821</v>
      </c>
      <c r="AH155" s="12" t="s">
        <v>10822</v>
      </c>
      <c r="AI155" s="12" t="s">
        <v>10823</v>
      </c>
      <c r="AJ155" s="12" t="s">
        <v>10824</v>
      </c>
      <c r="AK155" s="12" t="s">
        <v>10825</v>
      </c>
      <c r="AL155" s="12" t="s">
        <v>10826</v>
      </c>
      <c r="AM155" s="12" t="s">
        <v>10827</v>
      </c>
      <c r="AN155" s="12" t="s">
        <v>10828</v>
      </c>
      <c r="AO155" s="12" t="s">
        <v>10829</v>
      </c>
      <c r="AP155" s="12" t="s">
        <v>10830</v>
      </c>
      <c r="AQ155" s="12" t="s">
        <v>10831</v>
      </c>
      <c r="AR155" s="12" t="s">
        <v>10832</v>
      </c>
      <c r="AS155" s="12" t="s">
        <v>10833</v>
      </c>
      <c r="AT155" s="12" t="s">
        <v>10834</v>
      </c>
      <c r="AU155" s="12" t="s">
        <v>10835</v>
      </c>
      <c r="AV155" s="12" t="s">
        <v>456</v>
      </c>
      <c r="AW155" s="12" t="s">
        <v>10836</v>
      </c>
      <c r="AX155" s="12" t="s">
        <v>10837</v>
      </c>
      <c r="AY155" s="12" t="s">
        <v>10838</v>
      </c>
      <c r="AZ155" s="12" t="s">
        <v>10839</v>
      </c>
      <c r="BA155" s="12" t="s">
        <v>10840</v>
      </c>
      <c r="BB155" s="12" t="s">
        <v>274</v>
      </c>
      <c r="BC155" s="12" t="s">
        <v>10841</v>
      </c>
      <c r="BD155" s="12" t="s">
        <v>10842</v>
      </c>
      <c r="BE155" s="12" t="s">
        <v>10843</v>
      </c>
      <c r="BF155" s="12" t="s">
        <v>10844</v>
      </c>
      <c r="BG155" s="12" t="s">
        <v>10845</v>
      </c>
      <c r="BH155" s="12" t="s">
        <v>10846</v>
      </c>
      <c r="BI155" s="12" t="s">
        <v>10847</v>
      </c>
      <c r="BJ155" s="12" t="s">
        <v>10848</v>
      </c>
      <c r="BK155" s="12" t="s">
        <v>722</v>
      </c>
      <c r="BL155" s="12" t="s">
        <v>10849</v>
      </c>
      <c r="BM155" s="12" t="s">
        <v>10850</v>
      </c>
      <c r="BN155" s="12" t="s">
        <v>10851</v>
      </c>
      <c r="BO155" s="12" t="s">
        <v>10852</v>
      </c>
      <c r="BP155" s="12" t="s">
        <v>10853</v>
      </c>
      <c r="BQ155" t="s">
        <v>10854</v>
      </c>
      <c r="BR155" t="s">
        <v>3776</v>
      </c>
      <c r="BS155" s="12" t="s">
        <v>10855</v>
      </c>
      <c r="BT155" t="s">
        <v>10856</v>
      </c>
      <c r="BU155" t="s">
        <v>290</v>
      </c>
      <c r="BV155" s="12" t="s">
        <v>10857</v>
      </c>
      <c r="BW155" t="s">
        <v>1231</v>
      </c>
      <c r="BX155" t="s">
        <v>645</v>
      </c>
      <c r="BY155" s="12" t="s">
        <v>10858</v>
      </c>
      <c r="BZ155" t="s">
        <v>10859</v>
      </c>
      <c r="CA155" s="12" t="s">
        <v>10860</v>
      </c>
      <c r="CB155" s="12" t="s">
        <v>10861</v>
      </c>
      <c r="CC155" s="12" t="s">
        <v>10707</v>
      </c>
      <c r="CD155" s="12" t="s">
        <v>10862</v>
      </c>
      <c r="CE155" s="12" t="s">
        <v>10726</v>
      </c>
      <c r="CF155" s="12" t="s">
        <v>10863</v>
      </c>
      <c r="CG155" s="12" t="s">
        <v>10864</v>
      </c>
      <c r="CH155" s="12" t="s">
        <v>10865</v>
      </c>
      <c r="CI155" s="12" t="s">
        <v>10866</v>
      </c>
      <c r="CJ155" s="12" t="s">
        <v>10867</v>
      </c>
      <c r="CK155" s="12" t="s">
        <v>10868</v>
      </c>
      <c r="CL155" s="12" t="s">
        <v>10869</v>
      </c>
      <c r="CM155" s="12" t="s">
        <v>10870</v>
      </c>
      <c r="CN155" s="12" t="s">
        <v>10871</v>
      </c>
    </row>
    <row r="156" spans="1:92" x14ac:dyDescent="0.25">
      <c r="A156" s="12" t="s">
        <v>17</v>
      </c>
      <c r="B156" s="12" t="s">
        <v>1942</v>
      </c>
      <c r="C156" s="12" t="s">
        <v>3628</v>
      </c>
      <c r="D156" s="12" t="s">
        <v>10872</v>
      </c>
      <c r="E156" s="12" t="s">
        <v>979</v>
      </c>
      <c r="F156" s="12" t="s">
        <v>7075</v>
      </c>
      <c r="G156" s="12" t="s">
        <v>5680</v>
      </c>
      <c r="H156" s="12" t="s">
        <v>274</v>
      </c>
      <c r="I156" s="12" t="s">
        <v>10873</v>
      </c>
      <c r="J156" s="12" t="s">
        <v>10874</v>
      </c>
      <c r="K156" s="12" t="s">
        <v>10875</v>
      </c>
      <c r="L156" s="12" t="s">
        <v>10876</v>
      </c>
      <c r="M156" t="s">
        <v>3632</v>
      </c>
      <c r="N156" s="12" t="s">
        <v>10877</v>
      </c>
      <c r="O156" t="s">
        <v>10878</v>
      </c>
      <c r="P156" t="s">
        <v>10879</v>
      </c>
      <c r="Q156" t="s">
        <v>4209</v>
      </c>
      <c r="R156" s="12" t="s">
        <v>10880</v>
      </c>
      <c r="S156" s="12" t="s">
        <v>10881</v>
      </c>
      <c r="T156" s="12" t="s">
        <v>10882</v>
      </c>
      <c r="U156" s="12" t="s">
        <v>10882</v>
      </c>
      <c r="V156" s="12" t="s">
        <v>371</v>
      </c>
      <c r="W156" s="12" t="s">
        <v>10883</v>
      </c>
      <c r="X156" s="12" t="s">
        <v>10884</v>
      </c>
      <c r="Y156" s="12" t="s">
        <v>10885</v>
      </c>
      <c r="Z156" s="12" t="s">
        <v>10886</v>
      </c>
      <c r="AA156" s="12" t="s">
        <v>10887</v>
      </c>
      <c r="AB156" s="12" t="s">
        <v>10888</v>
      </c>
      <c r="AC156" s="12" t="s">
        <v>10889</v>
      </c>
      <c r="AD156" s="12" t="s">
        <v>10890</v>
      </c>
      <c r="AE156" s="12" t="s">
        <v>10891</v>
      </c>
      <c r="AF156" s="12" t="s">
        <v>10892</v>
      </c>
      <c r="AG156" s="12" t="s">
        <v>10893</v>
      </c>
      <c r="AH156" s="12" t="s">
        <v>10894</v>
      </c>
      <c r="AI156" s="12" t="s">
        <v>10895</v>
      </c>
      <c r="AJ156" s="12" t="s">
        <v>10896</v>
      </c>
      <c r="AK156" s="12" t="s">
        <v>10897</v>
      </c>
      <c r="AL156" s="12" t="s">
        <v>10898</v>
      </c>
      <c r="AM156" s="12" t="s">
        <v>5706</v>
      </c>
      <c r="AN156" s="12" t="s">
        <v>10899</v>
      </c>
      <c r="AO156" s="12" t="s">
        <v>10900</v>
      </c>
      <c r="AP156" s="12" t="s">
        <v>10901</v>
      </c>
      <c r="AQ156" s="12" t="s">
        <v>10902</v>
      </c>
      <c r="AR156" s="12" t="s">
        <v>10903</v>
      </c>
      <c r="AS156" s="12" t="s">
        <v>10904</v>
      </c>
      <c r="AT156" s="12" t="s">
        <v>10905</v>
      </c>
      <c r="AU156" s="12" t="s">
        <v>10906</v>
      </c>
      <c r="AV156" s="12" t="s">
        <v>1494</v>
      </c>
      <c r="AW156" s="12" t="s">
        <v>10907</v>
      </c>
      <c r="AX156" s="12" t="s">
        <v>10908</v>
      </c>
      <c r="AY156" s="12" t="s">
        <v>10909</v>
      </c>
      <c r="AZ156" s="12" t="s">
        <v>10910</v>
      </c>
      <c r="BA156" s="12" t="s">
        <v>10911</v>
      </c>
      <c r="BB156" s="12" t="s">
        <v>274</v>
      </c>
      <c r="BC156" s="12" t="s">
        <v>10912</v>
      </c>
      <c r="BD156" s="12" t="s">
        <v>10913</v>
      </c>
      <c r="BE156" s="12" t="s">
        <v>10914</v>
      </c>
      <c r="BF156" s="12" t="s">
        <v>2480</v>
      </c>
      <c r="BG156" s="12" t="s">
        <v>10915</v>
      </c>
      <c r="BH156" s="12" t="s">
        <v>2940</v>
      </c>
      <c r="BI156" s="12" t="s">
        <v>10916</v>
      </c>
      <c r="BJ156" s="12" t="s">
        <v>4299</v>
      </c>
      <c r="BK156" s="12" t="s">
        <v>4300</v>
      </c>
      <c r="BL156" s="12" t="s">
        <v>371</v>
      </c>
      <c r="BM156" s="12" t="s">
        <v>372</v>
      </c>
      <c r="BN156" s="12" t="s">
        <v>373</v>
      </c>
      <c r="BO156" s="12" t="s">
        <v>373</v>
      </c>
      <c r="BP156" s="12" t="s">
        <v>10917</v>
      </c>
      <c r="BQ156" t="s">
        <v>372</v>
      </c>
      <c r="BR156" t="s">
        <v>373</v>
      </c>
      <c r="BS156" s="12" t="s">
        <v>10918</v>
      </c>
      <c r="BT156" t="s">
        <v>372</v>
      </c>
      <c r="BU156" t="s">
        <v>373</v>
      </c>
      <c r="BV156" s="12" t="s">
        <v>10919</v>
      </c>
      <c r="BW156" t="s">
        <v>372</v>
      </c>
      <c r="BX156" t="s">
        <v>373</v>
      </c>
      <c r="BY156" s="12" t="s">
        <v>10920</v>
      </c>
      <c r="BZ156" t="s">
        <v>10921</v>
      </c>
      <c r="CA156" s="12" t="s">
        <v>10922</v>
      </c>
      <c r="CB156" s="12" t="s">
        <v>10923</v>
      </c>
      <c r="CC156" s="12" t="s">
        <v>536</v>
      </c>
      <c r="CD156" s="12" t="s">
        <v>10924</v>
      </c>
      <c r="CE156" s="12" t="s">
        <v>290</v>
      </c>
      <c r="CF156" s="12" t="s">
        <v>10925</v>
      </c>
      <c r="CG156" s="12" t="s">
        <v>10926</v>
      </c>
      <c r="CH156" s="12" t="s">
        <v>10927</v>
      </c>
      <c r="CI156" s="12" t="s">
        <v>10928</v>
      </c>
      <c r="CJ156" s="12" t="s">
        <v>10929</v>
      </c>
      <c r="CK156" s="12" t="s">
        <v>10930</v>
      </c>
      <c r="CL156" s="12" t="s">
        <v>10931</v>
      </c>
      <c r="CM156" s="12" t="s">
        <v>10932</v>
      </c>
      <c r="CN156" s="12" t="s">
        <v>10933</v>
      </c>
    </row>
    <row r="157" spans="1:92" x14ac:dyDescent="0.25">
      <c r="A157" s="12" t="s">
        <v>448</v>
      </c>
      <c r="B157" s="12" t="s">
        <v>1327</v>
      </c>
      <c r="C157" s="12" t="s">
        <v>4935</v>
      </c>
      <c r="D157" s="12" t="s">
        <v>10934</v>
      </c>
      <c r="E157" s="12" t="s">
        <v>313</v>
      </c>
      <c r="F157" s="12" t="s">
        <v>10935</v>
      </c>
      <c r="G157" s="12" t="s">
        <v>10936</v>
      </c>
      <c r="H157" s="12" t="s">
        <v>456</v>
      </c>
      <c r="I157" s="12" t="s">
        <v>1185</v>
      </c>
      <c r="J157" s="12" t="s">
        <v>10937</v>
      </c>
      <c r="K157" s="12" t="s">
        <v>319</v>
      </c>
      <c r="L157" s="12" t="s">
        <v>10938</v>
      </c>
      <c r="M157" t="s">
        <v>274</v>
      </c>
      <c r="N157" s="12" t="s">
        <v>555</v>
      </c>
      <c r="O157" t="s">
        <v>5484</v>
      </c>
      <c r="P157" t="s">
        <v>5485</v>
      </c>
      <c r="Q157" t="s">
        <v>577</v>
      </c>
      <c r="R157" s="12" t="s">
        <v>10939</v>
      </c>
      <c r="S157" s="12" t="s">
        <v>10940</v>
      </c>
      <c r="T157" s="12" t="s">
        <v>10941</v>
      </c>
      <c r="U157" s="12" t="s">
        <v>10942</v>
      </c>
      <c r="V157" s="12" t="s">
        <v>2617</v>
      </c>
      <c r="W157" s="12" t="s">
        <v>2883</v>
      </c>
      <c r="X157" s="12" t="s">
        <v>10943</v>
      </c>
      <c r="Y157" s="12" t="s">
        <v>10944</v>
      </c>
      <c r="Z157" s="12" t="s">
        <v>10945</v>
      </c>
      <c r="AA157" s="12" t="s">
        <v>10946</v>
      </c>
      <c r="AB157" s="12" t="s">
        <v>10947</v>
      </c>
      <c r="AC157" s="12" t="s">
        <v>10948</v>
      </c>
      <c r="AD157" s="12" t="s">
        <v>10949</v>
      </c>
      <c r="AE157" s="12" t="s">
        <v>8734</v>
      </c>
      <c r="AF157" s="12" t="s">
        <v>10950</v>
      </c>
      <c r="AG157" s="12" t="s">
        <v>10951</v>
      </c>
      <c r="AH157" s="12" t="s">
        <v>10952</v>
      </c>
      <c r="AI157" s="12" t="s">
        <v>10953</v>
      </c>
      <c r="AJ157" s="12" t="s">
        <v>10954</v>
      </c>
      <c r="AK157" s="12" t="s">
        <v>10955</v>
      </c>
      <c r="AL157" s="12" t="s">
        <v>10956</v>
      </c>
      <c r="AM157" s="12" t="s">
        <v>9797</v>
      </c>
      <c r="AN157" s="12" t="s">
        <v>10957</v>
      </c>
      <c r="AO157" s="12" t="s">
        <v>10958</v>
      </c>
      <c r="AP157" s="12" t="s">
        <v>10959</v>
      </c>
      <c r="AQ157" s="12" t="s">
        <v>10960</v>
      </c>
      <c r="AR157" s="12" t="s">
        <v>10961</v>
      </c>
      <c r="AS157" s="12" t="s">
        <v>10962</v>
      </c>
      <c r="AT157" s="12" t="s">
        <v>10963</v>
      </c>
      <c r="AU157" s="12" t="s">
        <v>10964</v>
      </c>
      <c r="AV157" s="12" t="s">
        <v>707</v>
      </c>
      <c r="AW157" s="12" t="s">
        <v>10965</v>
      </c>
      <c r="AX157" s="12" t="s">
        <v>10966</v>
      </c>
      <c r="AY157" s="12" t="s">
        <v>10967</v>
      </c>
      <c r="AZ157" s="12" t="s">
        <v>10968</v>
      </c>
      <c r="BA157" s="12" t="s">
        <v>10969</v>
      </c>
      <c r="BB157" s="12" t="s">
        <v>713</v>
      </c>
      <c r="BC157" s="12" t="s">
        <v>10970</v>
      </c>
      <c r="BD157" s="12" t="s">
        <v>10971</v>
      </c>
      <c r="BE157" s="12" t="s">
        <v>10972</v>
      </c>
      <c r="BF157" s="12" t="s">
        <v>9106</v>
      </c>
      <c r="BG157" s="12" t="s">
        <v>10973</v>
      </c>
      <c r="BH157" s="12" t="s">
        <v>10974</v>
      </c>
      <c r="BI157" s="12" t="s">
        <v>10975</v>
      </c>
      <c r="BJ157" s="12" t="s">
        <v>10976</v>
      </c>
      <c r="BK157" s="12" t="s">
        <v>10977</v>
      </c>
      <c r="BL157" s="12" t="s">
        <v>10978</v>
      </c>
      <c r="BM157" s="12" t="s">
        <v>2660</v>
      </c>
      <c r="BN157" s="12" t="s">
        <v>373</v>
      </c>
      <c r="BO157" s="12" t="s">
        <v>373</v>
      </c>
      <c r="BP157" s="12" t="s">
        <v>10979</v>
      </c>
      <c r="BQ157" t="s">
        <v>10980</v>
      </c>
      <c r="BR157" t="s">
        <v>290</v>
      </c>
      <c r="BS157" s="12" t="s">
        <v>372</v>
      </c>
      <c r="BT157" t="s">
        <v>372</v>
      </c>
      <c r="BU157" t="s">
        <v>373</v>
      </c>
      <c r="BV157" s="12" t="s">
        <v>372</v>
      </c>
      <c r="BW157" t="s">
        <v>372</v>
      </c>
      <c r="BX157" t="s">
        <v>373</v>
      </c>
      <c r="BY157" s="12" t="s">
        <v>10981</v>
      </c>
      <c r="BZ157" t="s">
        <v>10982</v>
      </c>
      <c r="CA157" s="12" t="s">
        <v>10983</v>
      </c>
      <c r="CB157" s="12" t="s">
        <v>10984</v>
      </c>
      <c r="CC157" s="12" t="s">
        <v>5458</v>
      </c>
      <c r="CD157" s="12" t="s">
        <v>10985</v>
      </c>
      <c r="CE157" s="12" t="s">
        <v>290</v>
      </c>
      <c r="CF157" s="12" t="s">
        <v>10986</v>
      </c>
      <c r="CG157" s="12" t="s">
        <v>10987</v>
      </c>
      <c r="CH157" s="12" t="s">
        <v>10988</v>
      </c>
      <c r="CI157" s="12" t="s">
        <v>10989</v>
      </c>
      <c r="CJ157" s="12" t="s">
        <v>1065</v>
      </c>
      <c r="CK157" s="12" t="s">
        <v>10990</v>
      </c>
      <c r="CL157" s="12" t="s">
        <v>10991</v>
      </c>
      <c r="CM157" s="12" t="s">
        <v>10992</v>
      </c>
      <c r="CN157" s="12" t="s">
        <v>10993</v>
      </c>
    </row>
    <row r="158" spans="1:92" x14ac:dyDescent="0.25">
      <c r="A158" s="12" t="s">
        <v>448</v>
      </c>
      <c r="B158" s="12" t="s">
        <v>1942</v>
      </c>
      <c r="C158" s="12" t="s">
        <v>2166</v>
      </c>
      <c r="D158" s="12" t="s">
        <v>10994</v>
      </c>
      <c r="E158" s="12" t="s">
        <v>979</v>
      </c>
      <c r="F158" s="12" t="s">
        <v>5774</v>
      </c>
      <c r="G158" s="12" t="s">
        <v>321</v>
      </c>
      <c r="H158" s="12" t="s">
        <v>316</v>
      </c>
      <c r="I158" s="12" t="s">
        <v>10995</v>
      </c>
      <c r="J158" s="12" t="s">
        <v>10996</v>
      </c>
      <c r="K158" s="12" t="s">
        <v>231</v>
      </c>
      <c r="L158" s="12" t="s">
        <v>10997</v>
      </c>
      <c r="M158" t="s">
        <v>274</v>
      </c>
      <c r="N158" s="12" t="s">
        <v>371</v>
      </c>
      <c r="O158" t="s">
        <v>373</v>
      </c>
      <c r="P158" t="s">
        <v>373</v>
      </c>
      <c r="Q158" t="s">
        <v>373</v>
      </c>
      <c r="R158" s="12" t="s">
        <v>373</v>
      </c>
      <c r="S158" s="12" t="s">
        <v>10998</v>
      </c>
      <c r="T158" s="12" t="s">
        <v>10999</v>
      </c>
      <c r="U158" s="12" t="s">
        <v>11000</v>
      </c>
      <c r="V158" s="12" t="s">
        <v>4845</v>
      </c>
      <c r="W158" s="12" t="s">
        <v>11001</v>
      </c>
      <c r="X158" s="12" t="s">
        <v>541</v>
      </c>
      <c r="Y158" s="12" t="s">
        <v>11002</v>
      </c>
      <c r="Z158" s="12" t="s">
        <v>11003</v>
      </c>
      <c r="AA158" s="12" t="s">
        <v>11004</v>
      </c>
      <c r="AB158" s="12" t="s">
        <v>11005</v>
      </c>
      <c r="AC158" s="12" t="s">
        <v>11006</v>
      </c>
      <c r="AD158" s="12" t="s">
        <v>11007</v>
      </c>
      <c r="AE158" s="12" t="s">
        <v>11008</v>
      </c>
      <c r="AF158" s="12" t="s">
        <v>11009</v>
      </c>
      <c r="AG158" s="12" t="s">
        <v>11010</v>
      </c>
      <c r="AH158" s="12" t="s">
        <v>11011</v>
      </c>
      <c r="AI158" s="12" t="s">
        <v>11012</v>
      </c>
      <c r="AJ158" s="12" t="s">
        <v>11013</v>
      </c>
      <c r="AK158" s="12" t="s">
        <v>11014</v>
      </c>
      <c r="AL158" s="12" t="s">
        <v>11015</v>
      </c>
      <c r="AM158" s="12" t="s">
        <v>11016</v>
      </c>
      <c r="AN158" s="12" t="s">
        <v>11017</v>
      </c>
      <c r="AO158" s="12" t="s">
        <v>11018</v>
      </c>
      <c r="AP158" s="12" t="s">
        <v>11019</v>
      </c>
      <c r="AQ158" s="12" t="s">
        <v>11020</v>
      </c>
      <c r="AR158" s="12" t="s">
        <v>11021</v>
      </c>
      <c r="AS158" s="12" t="s">
        <v>11022</v>
      </c>
      <c r="AT158" s="12" t="s">
        <v>11023</v>
      </c>
      <c r="AU158" s="12" t="s">
        <v>11024</v>
      </c>
      <c r="AV158" s="12" t="s">
        <v>231</v>
      </c>
      <c r="AW158" s="12" t="s">
        <v>853</v>
      </c>
      <c r="AX158" s="12" t="s">
        <v>11025</v>
      </c>
      <c r="AY158" s="12" t="s">
        <v>11026</v>
      </c>
      <c r="AZ158" s="12" t="s">
        <v>11027</v>
      </c>
      <c r="BA158" s="12" t="s">
        <v>11028</v>
      </c>
      <c r="BB158" s="12" t="s">
        <v>713</v>
      </c>
      <c r="BC158" s="12" t="s">
        <v>11029</v>
      </c>
      <c r="BD158" s="12" t="s">
        <v>11030</v>
      </c>
      <c r="BE158" s="12" t="s">
        <v>11031</v>
      </c>
      <c r="BF158" s="12" t="s">
        <v>11032</v>
      </c>
      <c r="BG158" s="12" t="s">
        <v>11033</v>
      </c>
      <c r="BH158" s="12" t="s">
        <v>5974</v>
      </c>
      <c r="BI158" s="12" t="s">
        <v>11034</v>
      </c>
      <c r="BJ158" s="12" t="s">
        <v>11035</v>
      </c>
      <c r="BK158" s="12" t="s">
        <v>11036</v>
      </c>
      <c r="BL158" s="12" t="s">
        <v>371</v>
      </c>
      <c r="BM158" s="12" t="s">
        <v>372</v>
      </c>
      <c r="BN158" s="12" t="s">
        <v>373</v>
      </c>
      <c r="BO158" s="12" t="s">
        <v>373</v>
      </c>
      <c r="BP158" s="12" t="s">
        <v>11037</v>
      </c>
      <c r="BQ158" t="s">
        <v>11038</v>
      </c>
      <c r="BR158" t="s">
        <v>290</v>
      </c>
      <c r="BS158" s="12" t="s">
        <v>372</v>
      </c>
      <c r="BT158" t="s">
        <v>11039</v>
      </c>
      <c r="BU158" t="s">
        <v>290</v>
      </c>
      <c r="BV158" s="12" t="s">
        <v>648</v>
      </c>
      <c r="BW158" t="s">
        <v>5721</v>
      </c>
      <c r="BX158" t="s">
        <v>290</v>
      </c>
      <c r="BY158" s="12" t="s">
        <v>11040</v>
      </c>
      <c r="BZ158" t="s">
        <v>11041</v>
      </c>
      <c r="CA158" s="12" t="s">
        <v>11042</v>
      </c>
      <c r="CB158" s="12" t="s">
        <v>11043</v>
      </c>
      <c r="CC158" s="12" t="s">
        <v>5489</v>
      </c>
      <c r="CD158" s="12" t="s">
        <v>11044</v>
      </c>
      <c r="CE158" s="12" t="s">
        <v>11045</v>
      </c>
      <c r="CF158" s="12" t="s">
        <v>11046</v>
      </c>
      <c r="CG158" s="12" t="s">
        <v>11047</v>
      </c>
      <c r="CH158" s="12" t="s">
        <v>11048</v>
      </c>
      <c r="CI158" s="12" t="s">
        <v>11049</v>
      </c>
      <c r="CJ158" s="12" t="s">
        <v>11050</v>
      </c>
      <c r="CK158" s="12" t="s">
        <v>11051</v>
      </c>
      <c r="CL158" s="12" t="s">
        <v>11052</v>
      </c>
      <c r="CM158" s="12" t="s">
        <v>11053</v>
      </c>
      <c r="CN158" s="12" t="s">
        <v>11054</v>
      </c>
    </row>
    <row r="159" spans="1:92" x14ac:dyDescent="0.25">
      <c r="A159" s="12" t="s">
        <v>448</v>
      </c>
      <c r="B159" s="12" t="s">
        <v>665</v>
      </c>
      <c r="C159" s="12" t="s">
        <v>11055</v>
      </c>
      <c r="D159" s="12" t="s">
        <v>11056</v>
      </c>
      <c r="E159" s="12" t="s">
        <v>313</v>
      </c>
      <c r="F159" s="12" t="s">
        <v>11057</v>
      </c>
      <c r="G159" s="12" t="s">
        <v>11058</v>
      </c>
      <c r="H159" s="12" t="s">
        <v>274</v>
      </c>
      <c r="I159" s="12" t="s">
        <v>11059</v>
      </c>
      <c r="J159" s="12" t="s">
        <v>11060</v>
      </c>
      <c r="K159" s="12" t="s">
        <v>319</v>
      </c>
      <c r="L159" s="12" t="s">
        <v>11061</v>
      </c>
      <c r="M159" t="s">
        <v>316</v>
      </c>
      <c r="N159" s="12" t="s">
        <v>373</v>
      </c>
      <c r="O159" t="s">
        <v>373</v>
      </c>
      <c r="P159" t="s">
        <v>373</v>
      </c>
      <c r="Q159" t="s">
        <v>373</v>
      </c>
      <c r="R159" s="12" t="s">
        <v>373</v>
      </c>
      <c r="S159" s="12" t="s">
        <v>11062</v>
      </c>
      <c r="T159" s="12" t="s">
        <v>1139</v>
      </c>
      <c r="U159" s="12" t="s">
        <v>1139</v>
      </c>
      <c r="V159" s="12" t="s">
        <v>8650</v>
      </c>
      <c r="W159" s="12" t="s">
        <v>6716</v>
      </c>
      <c r="X159" s="12" t="s">
        <v>11063</v>
      </c>
      <c r="Y159" s="12" t="s">
        <v>11064</v>
      </c>
      <c r="Z159" s="12" t="s">
        <v>11065</v>
      </c>
      <c r="AA159" s="12" t="s">
        <v>9959</v>
      </c>
      <c r="AB159" s="12" t="s">
        <v>11066</v>
      </c>
      <c r="AC159" s="12" t="s">
        <v>11067</v>
      </c>
      <c r="AD159" s="12" t="s">
        <v>316</v>
      </c>
      <c r="AE159" s="12" t="s">
        <v>11068</v>
      </c>
      <c r="AF159" s="12" t="s">
        <v>11069</v>
      </c>
      <c r="AG159" s="12" t="s">
        <v>11070</v>
      </c>
      <c r="AH159" s="12" t="s">
        <v>11071</v>
      </c>
      <c r="AI159" s="12" t="s">
        <v>11061</v>
      </c>
      <c r="AJ159" s="12" t="s">
        <v>11072</v>
      </c>
      <c r="AK159" s="12" t="s">
        <v>11073</v>
      </c>
      <c r="AL159" s="12" t="s">
        <v>11074</v>
      </c>
      <c r="AM159" s="12" t="s">
        <v>11075</v>
      </c>
      <c r="AN159" s="12" t="s">
        <v>11076</v>
      </c>
      <c r="AO159" s="12" t="s">
        <v>11077</v>
      </c>
      <c r="AP159" s="12" t="s">
        <v>11078</v>
      </c>
      <c r="AQ159" s="12" t="s">
        <v>555</v>
      </c>
      <c r="AR159" s="12" t="s">
        <v>11079</v>
      </c>
      <c r="AS159" s="12" t="s">
        <v>11080</v>
      </c>
      <c r="AT159" s="12" t="s">
        <v>11081</v>
      </c>
      <c r="AU159" s="12" t="s">
        <v>11082</v>
      </c>
      <c r="AV159" s="12" t="s">
        <v>268</v>
      </c>
      <c r="AW159" s="12" t="s">
        <v>8287</v>
      </c>
      <c r="AX159" s="12" t="s">
        <v>11083</v>
      </c>
      <c r="AY159" s="12" t="s">
        <v>11084</v>
      </c>
      <c r="AZ159" s="12" t="s">
        <v>11085</v>
      </c>
      <c r="BA159" s="12" t="s">
        <v>11086</v>
      </c>
      <c r="BB159" s="12" t="s">
        <v>456</v>
      </c>
      <c r="BC159" s="12" t="s">
        <v>11087</v>
      </c>
      <c r="BD159" s="12" t="s">
        <v>11088</v>
      </c>
      <c r="BE159" s="12" t="s">
        <v>11089</v>
      </c>
      <c r="BF159" s="12" t="s">
        <v>5455</v>
      </c>
      <c r="BG159" s="12" t="s">
        <v>11090</v>
      </c>
      <c r="BH159" s="12" t="s">
        <v>371</v>
      </c>
      <c r="BI159" s="12" t="s">
        <v>372</v>
      </c>
      <c r="BJ159" s="12" t="s">
        <v>373</v>
      </c>
      <c r="BK159" s="12" t="s">
        <v>373</v>
      </c>
      <c r="BL159" s="12" t="s">
        <v>371</v>
      </c>
      <c r="BM159" s="12" t="s">
        <v>372</v>
      </c>
      <c r="BN159" s="12" t="s">
        <v>373</v>
      </c>
      <c r="BO159" s="12" t="s">
        <v>373</v>
      </c>
      <c r="BP159" s="12" t="s">
        <v>372</v>
      </c>
      <c r="BQ159" t="s">
        <v>11091</v>
      </c>
      <c r="BR159" t="s">
        <v>2715</v>
      </c>
      <c r="BS159" s="12" t="s">
        <v>372</v>
      </c>
      <c r="BT159" t="s">
        <v>372</v>
      </c>
      <c r="BU159" t="s">
        <v>373</v>
      </c>
      <c r="BV159" s="12" t="s">
        <v>372</v>
      </c>
      <c r="BW159" t="s">
        <v>372</v>
      </c>
      <c r="BX159" t="s">
        <v>373</v>
      </c>
      <c r="BY159" s="12" t="s">
        <v>372</v>
      </c>
      <c r="BZ159" t="s">
        <v>11092</v>
      </c>
      <c r="CA159" s="12" t="s">
        <v>11081</v>
      </c>
      <c r="CB159" s="12" t="s">
        <v>11093</v>
      </c>
      <c r="CC159" s="12" t="s">
        <v>5101</v>
      </c>
      <c r="CD159" s="12" t="s">
        <v>11094</v>
      </c>
      <c r="CE159" s="12" t="s">
        <v>11094</v>
      </c>
      <c r="CF159" s="12" t="s">
        <v>11081</v>
      </c>
      <c r="CG159" s="12" t="s">
        <v>11095</v>
      </c>
      <c r="CH159" s="12" t="s">
        <v>11096</v>
      </c>
      <c r="CI159" s="12" t="s">
        <v>11097</v>
      </c>
      <c r="CJ159" s="12" t="s">
        <v>11098</v>
      </c>
      <c r="CK159" s="12" t="s">
        <v>11099</v>
      </c>
      <c r="CL159" s="12" t="s">
        <v>11100</v>
      </c>
      <c r="CM159" s="12" t="s">
        <v>11101</v>
      </c>
      <c r="CN159" s="12" t="s">
        <v>11102</v>
      </c>
    </row>
    <row r="160" spans="1:92" x14ac:dyDescent="0.25">
      <c r="A160" s="12" t="s">
        <v>17</v>
      </c>
      <c r="B160" s="12" t="s">
        <v>394</v>
      </c>
      <c r="C160" s="12" t="s">
        <v>2166</v>
      </c>
      <c r="D160" s="12" t="s">
        <v>11103</v>
      </c>
      <c r="E160" s="12" t="s">
        <v>397</v>
      </c>
      <c r="F160" s="12" t="s">
        <v>11104</v>
      </c>
      <c r="G160" s="12" t="s">
        <v>11105</v>
      </c>
      <c r="H160" s="12" t="s">
        <v>316</v>
      </c>
      <c r="I160" s="12" t="s">
        <v>11106</v>
      </c>
      <c r="J160" s="12" t="s">
        <v>11107</v>
      </c>
      <c r="K160" s="12" t="s">
        <v>231</v>
      </c>
      <c r="L160" s="12" t="s">
        <v>11108</v>
      </c>
      <c r="M160" t="s">
        <v>11109</v>
      </c>
      <c r="N160" s="12" t="s">
        <v>11110</v>
      </c>
      <c r="O160" t="s">
        <v>11111</v>
      </c>
      <c r="P160" t="s">
        <v>11112</v>
      </c>
      <c r="Q160" t="s">
        <v>759</v>
      </c>
      <c r="R160" s="12" t="s">
        <v>6778</v>
      </c>
      <c r="S160" s="12" t="s">
        <v>2103</v>
      </c>
      <c r="T160" s="12" t="s">
        <v>11113</v>
      </c>
      <c r="U160" s="12" t="s">
        <v>11114</v>
      </c>
      <c r="V160" s="12" t="s">
        <v>11115</v>
      </c>
      <c r="W160" s="12" t="s">
        <v>11116</v>
      </c>
      <c r="X160" s="12" t="s">
        <v>11117</v>
      </c>
      <c r="Y160" s="12" t="s">
        <v>11118</v>
      </c>
      <c r="Z160" s="12" t="s">
        <v>11119</v>
      </c>
      <c r="AA160" s="12" t="s">
        <v>11120</v>
      </c>
      <c r="AB160" s="12" t="s">
        <v>11121</v>
      </c>
      <c r="AC160" s="12" t="s">
        <v>11122</v>
      </c>
      <c r="AD160" s="12" t="s">
        <v>11123</v>
      </c>
      <c r="AE160" s="12" t="s">
        <v>11124</v>
      </c>
      <c r="AF160" s="12" t="s">
        <v>11125</v>
      </c>
      <c r="AG160" s="12" t="s">
        <v>11126</v>
      </c>
      <c r="AH160" s="12" t="s">
        <v>11127</v>
      </c>
      <c r="AI160" s="12" t="s">
        <v>11128</v>
      </c>
      <c r="AJ160" s="12" t="s">
        <v>11129</v>
      </c>
      <c r="AK160" s="12" t="s">
        <v>11130</v>
      </c>
      <c r="AL160" s="12" t="s">
        <v>11131</v>
      </c>
      <c r="AM160" s="12" t="s">
        <v>11132</v>
      </c>
      <c r="AN160" s="12" t="s">
        <v>11133</v>
      </c>
      <c r="AO160" s="12" t="s">
        <v>11134</v>
      </c>
      <c r="AP160" s="12" t="s">
        <v>6802</v>
      </c>
      <c r="AQ160" s="12" t="s">
        <v>11135</v>
      </c>
      <c r="AR160" s="12" t="s">
        <v>11136</v>
      </c>
      <c r="AS160" s="12" t="s">
        <v>11137</v>
      </c>
      <c r="AT160" s="12" t="s">
        <v>11138</v>
      </c>
      <c r="AU160" s="12" t="s">
        <v>11139</v>
      </c>
      <c r="AV160" s="12" t="s">
        <v>268</v>
      </c>
      <c r="AW160" s="12" t="s">
        <v>3196</v>
      </c>
      <c r="AX160" s="12" t="s">
        <v>11140</v>
      </c>
      <c r="AY160" s="12" t="s">
        <v>11141</v>
      </c>
      <c r="AZ160" s="12" t="s">
        <v>11142</v>
      </c>
      <c r="BA160" s="12" t="s">
        <v>11143</v>
      </c>
      <c r="BB160" s="12" t="s">
        <v>274</v>
      </c>
      <c r="BC160" s="12" t="s">
        <v>11144</v>
      </c>
      <c r="BD160" s="12" t="s">
        <v>11145</v>
      </c>
      <c r="BE160" s="12" t="s">
        <v>11146</v>
      </c>
      <c r="BF160" s="12" t="s">
        <v>11147</v>
      </c>
      <c r="BG160" s="12" t="s">
        <v>11148</v>
      </c>
      <c r="BH160" s="12" t="s">
        <v>11149</v>
      </c>
      <c r="BI160" s="12" t="s">
        <v>11150</v>
      </c>
      <c r="BJ160" s="12" t="s">
        <v>11151</v>
      </c>
      <c r="BK160" s="12" t="s">
        <v>11152</v>
      </c>
      <c r="BL160" s="12" t="s">
        <v>11153</v>
      </c>
      <c r="BM160" s="12" t="s">
        <v>11154</v>
      </c>
      <c r="BN160" s="12" t="s">
        <v>11155</v>
      </c>
      <c r="BO160" s="12" t="s">
        <v>5173</v>
      </c>
      <c r="BP160" s="12" t="s">
        <v>11156</v>
      </c>
      <c r="BQ160" t="s">
        <v>11157</v>
      </c>
      <c r="BR160" t="s">
        <v>11158</v>
      </c>
      <c r="BS160" s="12" t="s">
        <v>11159</v>
      </c>
      <c r="BT160" t="s">
        <v>11160</v>
      </c>
      <c r="BU160" t="s">
        <v>290</v>
      </c>
      <c r="BV160" s="12" t="s">
        <v>11161</v>
      </c>
      <c r="BW160" t="s">
        <v>11162</v>
      </c>
      <c r="BX160" t="s">
        <v>290</v>
      </c>
      <c r="BY160" s="12" t="s">
        <v>11163</v>
      </c>
      <c r="BZ160" t="s">
        <v>11164</v>
      </c>
      <c r="CA160" s="12" t="s">
        <v>11165</v>
      </c>
      <c r="CB160" s="12" t="s">
        <v>11166</v>
      </c>
      <c r="CC160" s="12" t="s">
        <v>11167</v>
      </c>
      <c r="CD160" s="12" t="s">
        <v>11168</v>
      </c>
      <c r="CE160" s="12" t="s">
        <v>11169</v>
      </c>
      <c r="CF160" s="12" t="s">
        <v>11170</v>
      </c>
      <c r="CG160" s="12" t="s">
        <v>11171</v>
      </c>
      <c r="CH160" s="12" t="s">
        <v>11172</v>
      </c>
      <c r="CI160" s="12" t="s">
        <v>11173</v>
      </c>
      <c r="CJ160" s="12" t="s">
        <v>306</v>
      </c>
      <c r="CK160" s="12" t="s">
        <v>11174</v>
      </c>
      <c r="CL160" s="12" t="s">
        <v>11175</v>
      </c>
      <c r="CM160" s="12" t="s">
        <v>11176</v>
      </c>
      <c r="CN160" s="12" t="s">
        <v>11177</v>
      </c>
    </row>
    <row r="161" spans="1:92" x14ac:dyDescent="0.25">
      <c r="A161" s="12" t="s">
        <v>448</v>
      </c>
      <c r="B161" s="12" t="s">
        <v>394</v>
      </c>
      <c r="C161" s="12" t="s">
        <v>1715</v>
      </c>
      <c r="D161" s="12" t="s">
        <v>11178</v>
      </c>
      <c r="E161" s="12" t="s">
        <v>397</v>
      </c>
      <c r="F161" s="12" t="s">
        <v>8496</v>
      </c>
      <c r="G161" s="12" t="s">
        <v>11179</v>
      </c>
      <c r="H161" s="12" t="s">
        <v>316</v>
      </c>
      <c r="I161" s="12" t="s">
        <v>11180</v>
      </c>
      <c r="J161" s="12" t="s">
        <v>11181</v>
      </c>
      <c r="K161" s="12" t="s">
        <v>534</v>
      </c>
      <c r="L161" s="12" t="s">
        <v>11182</v>
      </c>
      <c r="M161" t="s">
        <v>316</v>
      </c>
      <c r="N161" s="12" t="s">
        <v>373</v>
      </c>
      <c r="O161" t="s">
        <v>373</v>
      </c>
      <c r="P161" t="s">
        <v>373</v>
      </c>
      <c r="Q161" t="s">
        <v>373</v>
      </c>
      <c r="R161" s="12" t="s">
        <v>373</v>
      </c>
      <c r="S161" s="12" t="s">
        <v>11183</v>
      </c>
      <c r="T161" s="12" t="s">
        <v>11184</v>
      </c>
      <c r="U161" s="12" t="s">
        <v>11185</v>
      </c>
      <c r="V161" s="12" t="s">
        <v>11186</v>
      </c>
      <c r="W161" s="12" t="s">
        <v>11187</v>
      </c>
      <c r="X161" s="12" t="s">
        <v>11188</v>
      </c>
      <c r="Y161" s="12" t="s">
        <v>11189</v>
      </c>
      <c r="Z161" s="12" t="s">
        <v>11190</v>
      </c>
      <c r="AA161" s="12" t="s">
        <v>316</v>
      </c>
      <c r="AB161" s="12" t="s">
        <v>11191</v>
      </c>
      <c r="AC161" s="12" t="s">
        <v>11192</v>
      </c>
      <c r="AD161" s="12" t="s">
        <v>316</v>
      </c>
      <c r="AE161" s="12" t="s">
        <v>11193</v>
      </c>
      <c r="AF161" s="12" t="s">
        <v>11194</v>
      </c>
      <c r="AG161" s="12" t="s">
        <v>11195</v>
      </c>
      <c r="AH161" s="12" t="s">
        <v>11196</v>
      </c>
      <c r="AI161" s="12" t="s">
        <v>11197</v>
      </c>
      <c r="AJ161" s="12" t="s">
        <v>11198</v>
      </c>
      <c r="AK161" s="12" t="s">
        <v>11199</v>
      </c>
      <c r="AL161" s="12" t="s">
        <v>9611</v>
      </c>
      <c r="AM161" s="12" t="s">
        <v>371</v>
      </c>
      <c r="AN161" s="12" t="s">
        <v>372</v>
      </c>
      <c r="AO161" s="12" t="s">
        <v>373</v>
      </c>
      <c r="AP161" s="12" t="s">
        <v>373</v>
      </c>
      <c r="AQ161" s="12" t="s">
        <v>11200</v>
      </c>
      <c r="AR161" s="12" t="s">
        <v>11201</v>
      </c>
      <c r="AS161" s="12" t="s">
        <v>11202</v>
      </c>
      <c r="AT161" s="12" t="s">
        <v>11203</v>
      </c>
      <c r="AU161" s="12" t="s">
        <v>11204</v>
      </c>
      <c r="AV161" s="12" t="s">
        <v>713</v>
      </c>
      <c r="AW161" s="12" t="s">
        <v>11205</v>
      </c>
      <c r="AX161" s="12" t="s">
        <v>11206</v>
      </c>
      <c r="AY161" s="12" t="s">
        <v>11207</v>
      </c>
      <c r="AZ161" s="12" t="s">
        <v>11208</v>
      </c>
      <c r="BA161" s="12" t="s">
        <v>431</v>
      </c>
      <c r="BB161" s="12" t="s">
        <v>274</v>
      </c>
      <c r="BC161" s="12" t="s">
        <v>11209</v>
      </c>
      <c r="BD161" s="12" t="s">
        <v>11210</v>
      </c>
      <c r="BE161" s="12" t="s">
        <v>11211</v>
      </c>
      <c r="BF161" s="12" t="s">
        <v>11212</v>
      </c>
      <c r="BG161" s="12" t="s">
        <v>11213</v>
      </c>
      <c r="BH161" s="12" t="s">
        <v>4912</v>
      </c>
      <c r="BI161" s="12" t="s">
        <v>11214</v>
      </c>
      <c r="BJ161" s="12" t="s">
        <v>11215</v>
      </c>
      <c r="BK161" s="12" t="s">
        <v>1036</v>
      </c>
      <c r="BL161" s="12" t="s">
        <v>11216</v>
      </c>
      <c r="BM161" s="12" t="s">
        <v>11217</v>
      </c>
      <c r="BN161" s="12" t="s">
        <v>11218</v>
      </c>
      <c r="BO161" s="12" t="s">
        <v>11219</v>
      </c>
      <c r="BP161" s="12" t="s">
        <v>372</v>
      </c>
      <c r="BQ161" t="s">
        <v>11220</v>
      </c>
      <c r="BR161" t="s">
        <v>11221</v>
      </c>
      <c r="BS161" s="12" t="s">
        <v>372</v>
      </c>
      <c r="BT161" t="s">
        <v>9611</v>
      </c>
      <c r="BU161" t="s">
        <v>290</v>
      </c>
      <c r="BV161" s="12" t="s">
        <v>372</v>
      </c>
      <c r="BW161" t="s">
        <v>372</v>
      </c>
      <c r="BX161" t="s">
        <v>373</v>
      </c>
      <c r="BY161" s="12" t="s">
        <v>11222</v>
      </c>
      <c r="BZ161" t="s">
        <v>11223</v>
      </c>
      <c r="CA161" s="12" t="s">
        <v>11224</v>
      </c>
      <c r="CB161" s="12" t="s">
        <v>11225</v>
      </c>
      <c r="CC161" s="12" t="s">
        <v>11226</v>
      </c>
      <c r="CD161" s="12" t="s">
        <v>11227</v>
      </c>
      <c r="CE161" s="12" t="s">
        <v>290</v>
      </c>
      <c r="CF161" s="12" t="s">
        <v>11228</v>
      </c>
      <c r="CG161" s="12" t="s">
        <v>11229</v>
      </c>
      <c r="CH161" s="12" t="s">
        <v>11230</v>
      </c>
      <c r="CI161" s="12" t="s">
        <v>11231</v>
      </c>
      <c r="CJ161" s="12" t="s">
        <v>316</v>
      </c>
      <c r="CK161" s="12" t="s">
        <v>11232</v>
      </c>
      <c r="CL161" s="12" t="s">
        <v>11233</v>
      </c>
      <c r="CM161" s="12" t="s">
        <v>11234</v>
      </c>
      <c r="CN161" s="12" t="s">
        <v>4143</v>
      </c>
    </row>
    <row r="162" spans="1:92" x14ac:dyDescent="0.25">
      <c r="A162" s="12" t="s">
        <v>448</v>
      </c>
      <c r="B162" s="12" t="s">
        <v>977</v>
      </c>
      <c r="C162" s="12" t="s">
        <v>829</v>
      </c>
      <c r="D162" s="12" t="s">
        <v>11235</v>
      </c>
      <c r="E162" s="12" t="s">
        <v>979</v>
      </c>
      <c r="F162" s="12" t="s">
        <v>11236</v>
      </c>
      <c r="G162" s="12" t="s">
        <v>8320</v>
      </c>
      <c r="H162" s="12" t="s">
        <v>316</v>
      </c>
      <c r="I162" s="12" t="s">
        <v>371</v>
      </c>
      <c r="J162" s="12" t="s">
        <v>11237</v>
      </c>
      <c r="K162" s="12" t="s">
        <v>228</v>
      </c>
      <c r="L162" s="12" t="s">
        <v>11238</v>
      </c>
      <c r="M162" t="s">
        <v>707</v>
      </c>
      <c r="N162" s="12" t="s">
        <v>371</v>
      </c>
      <c r="O162" t="s">
        <v>373</v>
      </c>
      <c r="P162" t="s">
        <v>373</v>
      </c>
      <c r="Q162" t="s">
        <v>373</v>
      </c>
      <c r="R162" s="12" t="s">
        <v>373</v>
      </c>
      <c r="S162" s="12" t="s">
        <v>11239</v>
      </c>
      <c r="T162" s="12" t="s">
        <v>11240</v>
      </c>
      <c r="U162" s="12" t="s">
        <v>11241</v>
      </c>
      <c r="V162" s="12" t="s">
        <v>11242</v>
      </c>
      <c r="W162" s="12" t="s">
        <v>1070</v>
      </c>
      <c r="X162" s="12" t="s">
        <v>11243</v>
      </c>
      <c r="Y162" s="12" t="s">
        <v>11244</v>
      </c>
      <c r="Z162" s="12" t="s">
        <v>11245</v>
      </c>
      <c r="AA162" s="12" t="s">
        <v>11246</v>
      </c>
      <c r="AB162" s="12" t="s">
        <v>11247</v>
      </c>
      <c r="AC162" s="12" t="s">
        <v>11248</v>
      </c>
      <c r="AD162" s="12" t="s">
        <v>11249</v>
      </c>
      <c r="AE162" s="12" t="s">
        <v>11250</v>
      </c>
      <c r="AF162" s="12" t="s">
        <v>11251</v>
      </c>
      <c r="AG162" s="12" t="s">
        <v>11252</v>
      </c>
      <c r="AH162" s="12" t="s">
        <v>11253</v>
      </c>
      <c r="AI162" s="12" t="s">
        <v>1070</v>
      </c>
      <c r="AJ162" s="12" t="s">
        <v>11254</v>
      </c>
      <c r="AK162" s="12" t="s">
        <v>11255</v>
      </c>
      <c r="AL162" s="12" t="s">
        <v>11256</v>
      </c>
      <c r="AM162" s="12" t="s">
        <v>11257</v>
      </c>
      <c r="AN162" s="12" t="s">
        <v>11258</v>
      </c>
      <c r="AO162" s="12" t="s">
        <v>11259</v>
      </c>
      <c r="AP162" s="12" t="s">
        <v>11260</v>
      </c>
      <c r="AQ162" s="12" t="s">
        <v>11261</v>
      </c>
      <c r="AR162" s="12" t="s">
        <v>11262</v>
      </c>
      <c r="AS162" s="12" t="s">
        <v>11263</v>
      </c>
      <c r="AT162" s="12" t="s">
        <v>11264</v>
      </c>
      <c r="AU162" s="12" t="s">
        <v>11265</v>
      </c>
      <c r="AV162" s="12" t="s">
        <v>228</v>
      </c>
      <c r="AW162" s="12" t="s">
        <v>11266</v>
      </c>
      <c r="AX162" s="12" t="s">
        <v>11267</v>
      </c>
      <c r="AY162" s="12" t="s">
        <v>11268</v>
      </c>
      <c r="AZ162" s="12" t="s">
        <v>11269</v>
      </c>
      <c r="BA162" s="12" t="s">
        <v>3012</v>
      </c>
      <c r="BB162" s="12" t="s">
        <v>713</v>
      </c>
      <c r="BC162" s="12" t="s">
        <v>11270</v>
      </c>
      <c r="BD162" s="12" t="s">
        <v>11271</v>
      </c>
      <c r="BE162" s="12" t="s">
        <v>11272</v>
      </c>
      <c r="BF162" s="12" t="s">
        <v>11273</v>
      </c>
      <c r="BG162" s="12" t="s">
        <v>846</v>
      </c>
      <c r="BH162" s="12" t="s">
        <v>545</v>
      </c>
      <c r="BI162" s="12" t="s">
        <v>11274</v>
      </c>
      <c r="BJ162" s="12" t="s">
        <v>11275</v>
      </c>
      <c r="BK162" s="12" t="s">
        <v>11276</v>
      </c>
      <c r="BL162" s="12" t="s">
        <v>11277</v>
      </c>
      <c r="BM162" s="12" t="s">
        <v>11278</v>
      </c>
      <c r="BN162" s="12" t="s">
        <v>11279</v>
      </c>
      <c r="BO162" s="12" t="s">
        <v>11280</v>
      </c>
      <c r="BP162" s="12" t="s">
        <v>373</v>
      </c>
      <c r="BQ162" t="s">
        <v>11281</v>
      </c>
      <c r="BR162" t="s">
        <v>11282</v>
      </c>
      <c r="BS162" s="12" t="s">
        <v>373</v>
      </c>
      <c r="BT162" t="s">
        <v>11283</v>
      </c>
      <c r="BU162" t="s">
        <v>290</v>
      </c>
      <c r="BV162" s="12" t="s">
        <v>373</v>
      </c>
      <c r="BW162" t="s">
        <v>11284</v>
      </c>
      <c r="BX162" t="s">
        <v>290</v>
      </c>
      <c r="BY162" s="12" t="s">
        <v>373</v>
      </c>
      <c r="BZ162" t="s">
        <v>11285</v>
      </c>
      <c r="CA162" s="12" t="s">
        <v>373</v>
      </c>
      <c r="CB162" s="12" t="s">
        <v>11286</v>
      </c>
      <c r="CC162" s="12" t="s">
        <v>11287</v>
      </c>
      <c r="CD162" s="12" t="s">
        <v>11288</v>
      </c>
      <c r="CE162" s="12" t="s">
        <v>11289</v>
      </c>
      <c r="CF162" s="12" t="s">
        <v>373</v>
      </c>
      <c r="CG162" s="12" t="s">
        <v>11290</v>
      </c>
      <c r="CH162" s="12" t="s">
        <v>11291</v>
      </c>
      <c r="CI162" s="12" t="s">
        <v>11292</v>
      </c>
      <c r="CJ162" s="12" t="s">
        <v>11293</v>
      </c>
      <c r="CK162" s="12" t="s">
        <v>11294</v>
      </c>
      <c r="CL162" s="12" t="s">
        <v>11295</v>
      </c>
      <c r="CM162" s="12" t="s">
        <v>11296</v>
      </c>
      <c r="CN162" s="12" t="s">
        <v>11297</v>
      </c>
    </row>
    <row r="163" spans="1:92" x14ac:dyDescent="0.25">
      <c r="A163" s="12" t="s">
        <v>221</v>
      </c>
      <c r="B163" s="12" t="s">
        <v>310</v>
      </c>
      <c r="C163" s="12" t="s">
        <v>8122</v>
      </c>
      <c r="D163" s="12" t="s">
        <v>11298</v>
      </c>
      <c r="E163" s="12" t="s">
        <v>313</v>
      </c>
      <c r="F163" s="12" t="s">
        <v>11299</v>
      </c>
      <c r="G163" s="12" t="s">
        <v>11300</v>
      </c>
      <c r="H163" s="12" t="s">
        <v>3716</v>
      </c>
      <c r="I163" s="12" t="s">
        <v>11301</v>
      </c>
      <c r="J163" s="12" t="s">
        <v>11302</v>
      </c>
      <c r="K163" s="12" t="s">
        <v>231</v>
      </c>
      <c r="L163" s="12" t="s">
        <v>11303</v>
      </c>
      <c r="M163" t="s">
        <v>11304</v>
      </c>
      <c r="N163" s="12" t="s">
        <v>11305</v>
      </c>
      <c r="O163" t="s">
        <v>11306</v>
      </c>
      <c r="P163" t="s">
        <v>11307</v>
      </c>
      <c r="Q163" t="s">
        <v>594</v>
      </c>
      <c r="R163" s="12" t="s">
        <v>11308</v>
      </c>
      <c r="S163" s="12" t="s">
        <v>11309</v>
      </c>
      <c r="T163" s="12" t="s">
        <v>11310</v>
      </c>
      <c r="U163" s="12" t="s">
        <v>11311</v>
      </c>
      <c r="V163" s="12" t="s">
        <v>11312</v>
      </c>
      <c r="W163" s="12" t="s">
        <v>11313</v>
      </c>
      <c r="X163" s="12" t="s">
        <v>11314</v>
      </c>
      <c r="Y163" s="12" t="s">
        <v>11315</v>
      </c>
      <c r="Z163" s="12" t="s">
        <v>11316</v>
      </c>
      <c r="AA163" s="12" t="s">
        <v>11317</v>
      </c>
      <c r="AB163" s="12" t="s">
        <v>11318</v>
      </c>
      <c r="AC163" s="12" t="s">
        <v>11319</v>
      </c>
      <c r="AD163" s="12" t="s">
        <v>11320</v>
      </c>
      <c r="AE163" s="12" t="s">
        <v>11321</v>
      </c>
      <c r="AF163" s="12" t="s">
        <v>11322</v>
      </c>
      <c r="AG163" s="12" t="s">
        <v>11323</v>
      </c>
      <c r="AH163" s="12" t="s">
        <v>11324</v>
      </c>
      <c r="AI163" s="12" t="s">
        <v>1514</v>
      </c>
      <c r="AJ163" s="12" t="s">
        <v>11325</v>
      </c>
      <c r="AK163" s="12" t="s">
        <v>11326</v>
      </c>
      <c r="AL163" s="12" t="s">
        <v>11327</v>
      </c>
      <c r="AM163" s="12" t="s">
        <v>11328</v>
      </c>
      <c r="AN163" s="12" t="s">
        <v>11329</v>
      </c>
      <c r="AO163" s="12" t="s">
        <v>11330</v>
      </c>
      <c r="AP163" s="12" t="s">
        <v>11331</v>
      </c>
      <c r="AQ163" s="12" t="s">
        <v>11332</v>
      </c>
      <c r="AR163" s="12" t="s">
        <v>11333</v>
      </c>
      <c r="AS163" s="12" t="s">
        <v>11334</v>
      </c>
      <c r="AT163" s="12" t="s">
        <v>11335</v>
      </c>
      <c r="AU163" s="12" t="s">
        <v>11336</v>
      </c>
      <c r="AV163" s="12" t="s">
        <v>268</v>
      </c>
      <c r="AW163" s="12" t="s">
        <v>11337</v>
      </c>
      <c r="AX163" s="12" t="s">
        <v>11338</v>
      </c>
      <c r="AY163" s="12" t="s">
        <v>11339</v>
      </c>
      <c r="AZ163" s="12" t="s">
        <v>11340</v>
      </c>
      <c r="BA163" s="12" t="s">
        <v>11341</v>
      </c>
      <c r="BB163" s="12" t="s">
        <v>713</v>
      </c>
      <c r="BC163" s="12" t="s">
        <v>11342</v>
      </c>
      <c r="BD163" s="12" t="s">
        <v>11343</v>
      </c>
      <c r="BE163" s="12" t="s">
        <v>11344</v>
      </c>
      <c r="BF163" s="12" t="s">
        <v>11345</v>
      </c>
      <c r="BG163" s="12" t="s">
        <v>11346</v>
      </c>
      <c r="BH163" s="12" t="s">
        <v>7633</v>
      </c>
      <c r="BI163" s="12" t="s">
        <v>11347</v>
      </c>
      <c r="BJ163" s="12" t="s">
        <v>11348</v>
      </c>
      <c r="BK163" s="12" t="s">
        <v>11349</v>
      </c>
      <c r="BL163" s="12" t="s">
        <v>11350</v>
      </c>
      <c r="BM163" s="12" t="s">
        <v>11351</v>
      </c>
      <c r="BN163" s="12" t="s">
        <v>11352</v>
      </c>
      <c r="BO163" s="12" t="s">
        <v>1298</v>
      </c>
      <c r="BP163" s="12" t="s">
        <v>11353</v>
      </c>
      <c r="BQ163" t="s">
        <v>11354</v>
      </c>
      <c r="BR163" t="s">
        <v>11355</v>
      </c>
      <c r="BS163" s="12" t="s">
        <v>11356</v>
      </c>
      <c r="BT163" t="s">
        <v>11357</v>
      </c>
      <c r="BU163" t="s">
        <v>290</v>
      </c>
      <c r="BV163" s="12" t="s">
        <v>11358</v>
      </c>
      <c r="BW163" t="s">
        <v>11359</v>
      </c>
      <c r="BX163" t="s">
        <v>290</v>
      </c>
      <c r="BY163" s="12" t="s">
        <v>11360</v>
      </c>
      <c r="BZ163" t="s">
        <v>11361</v>
      </c>
      <c r="CA163" s="12" t="s">
        <v>11362</v>
      </c>
      <c r="CB163" s="12" t="s">
        <v>11363</v>
      </c>
      <c r="CC163" s="12" t="s">
        <v>11364</v>
      </c>
      <c r="CD163" s="12" t="s">
        <v>11365</v>
      </c>
      <c r="CE163" s="12" t="s">
        <v>11366</v>
      </c>
      <c r="CF163" s="12" t="s">
        <v>11367</v>
      </c>
      <c r="CG163" s="12" t="s">
        <v>11368</v>
      </c>
      <c r="CH163" s="12" t="s">
        <v>11369</v>
      </c>
      <c r="CI163" s="12" t="s">
        <v>11370</v>
      </c>
      <c r="CJ163" s="12" t="s">
        <v>11371</v>
      </c>
      <c r="CK163" s="12" t="s">
        <v>11372</v>
      </c>
      <c r="CL163" s="12" t="s">
        <v>11373</v>
      </c>
      <c r="CM163" s="12" t="s">
        <v>11374</v>
      </c>
      <c r="CN163" s="12" t="s">
        <v>11375</v>
      </c>
    </row>
    <row r="164" spans="1:92" x14ac:dyDescent="0.25">
      <c r="A164" s="12" t="s">
        <v>17</v>
      </c>
      <c r="B164" s="12" t="s">
        <v>1942</v>
      </c>
      <c r="C164" s="12" t="s">
        <v>1715</v>
      </c>
      <c r="D164" s="12" t="s">
        <v>11376</v>
      </c>
      <c r="E164" s="12" t="s">
        <v>979</v>
      </c>
      <c r="F164" s="12" t="s">
        <v>11377</v>
      </c>
      <c r="G164" s="12" t="s">
        <v>11378</v>
      </c>
      <c r="H164" s="12" t="s">
        <v>713</v>
      </c>
      <c r="I164" s="12" t="s">
        <v>11379</v>
      </c>
      <c r="J164" s="12" t="s">
        <v>11380</v>
      </c>
      <c r="K164" s="12" t="s">
        <v>231</v>
      </c>
      <c r="L164" s="12" t="s">
        <v>11381</v>
      </c>
      <c r="M164" t="s">
        <v>11382</v>
      </c>
      <c r="N164" s="12" t="s">
        <v>11383</v>
      </c>
      <c r="O164" t="s">
        <v>11384</v>
      </c>
      <c r="P164" t="s">
        <v>11385</v>
      </c>
      <c r="Q164" t="s">
        <v>689</v>
      </c>
      <c r="R164" s="12" t="s">
        <v>11386</v>
      </c>
      <c r="S164" s="12" t="s">
        <v>11387</v>
      </c>
      <c r="T164" s="12" t="s">
        <v>11388</v>
      </c>
      <c r="U164" s="12" t="s">
        <v>11389</v>
      </c>
      <c r="V164" s="12" t="s">
        <v>11390</v>
      </c>
      <c r="W164" s="12" t="s">
        <v>11391</v>
      </c>
      <c r="X164" s="12" t="s">
        <v>11392</v>
      </c>
      <c r="Y164" s="12" t="s">
        <v>11393</v>
      </c>
      <c r="Z164" s="12" t="s">
        <v>11394</v>
      </c>
      <c r="AA164" s="12" t="s">
        <v>11395</v>
      </c>
      <c r="AB164" s="12" t="s">
        <v>11396</v>
      </c>
      <c r="AC164" s="12" t="s">
        <v>11397</v>
      </c>
      <c r="AD164" s="12" t="s">
        <v>11398</v>
      </c>
      <c r="AE164" s="12" t="s">
        <v>11399</v>
      </c>
      <c r="AF164" s="12" t="s">
        <v>11400</v>
      </c>
      <c r="AG164" s="12" t="s">
        <v>11401</v>
      </c>
      <c r="AH164" s="12" t="s">
        <v>11402</v>
      </c>
      <c r="AI164" s="12" t="s">
        <v>11403</v>
      </c>
      <c r="AJ164" s="12" t="s">
        <v>11404</v>
      </c>
      <c r="AK164" s="12" t="s">
        <v>11405</v>
      </c>
      <c r="AL164" s="12" t="s">
        <v>11406</v>
      </c>
      <c r="AM164" s="12" t="s">
        <v>11407</v>
      </c>
      <c r="AN164" s="12" t="s">
        <v>11408</v>
      </c>
      <c r="AO164" s="12" t="s">
        <v>11409</v>
      </c>
      <c r="AP164" s="12" t="s">
        <v>11410</v>
      </c>
      <c r="AQ164" s="12" t="s">
        <v>11411</v>
      </c>
      <c r="AR164" s="12" t="s">
        <v>11412</v>
      </c>
      <c r="AS164" s="12" t="s">
        <v>11413</v>
      </c>
      <c r="AT164" s="12" t="s">
        <v>11414</v>
      </c>
      <c r="AU164" s="12" t="s">
        <v>11415</v>
      </c>
      <c r="AV164" s="12" t="s">
        <v>707</v>
      </c>
      <c r="AW164" s="12" t="s">
        <v>11416</v>
      </c>
      <c r="AX164" s="12" t="s">
        <v>11417</v>
      </c>
      <c r="AY164" s="12" t="s">
        <v>11418</v>
      </c>
      <c r="AZ164" s="12" t="s">
        <v>11419</v>
      </c>
      <c r="BA164" s="12" t="s">
        <v>11420</v>
      </c>
      <c r="BB164" s="12" t="s">
        <v>274</v>
      </c>
      <c r="BC164" s="12" t="s">
        <v>11421</v>
      </c>
      <c r="BD164" s="12" t="s">
        <v>11422</v>
      </c>
      <c r="BE164" s="12" t="s">
        <v>11423</v>
      </c>
      <c r="BF164" s="12" t="s">
        <v>11424</v>
      </c>
      <c r="BG164" s="12" t="s">
        <v>11425</v>
      </c>
      <c r="BH164" s="12" t="s">
        <v>11426</v>
      </c>
      <c r="BI164" s="12" t="s">
        <v>11427</v>
      </c>
      <c r="BJ164" s="12" t="s">
        <v>11428</v>
      </c>
      <c r="BK164" s="12" t="s">
        <v>11429</v>
      </c>
      <c r="BL164" s="12" t="s">
        <v>284</v>
      </c>
      <c r="BM164" s="12" t="s">
        <v>11430</v>
      </c>
      <c r="BN164" s="12" t="s">
        <v>11431</v>
      </c>
      <c r="BO164" s="12" t="s">
        <v>11432</v>
      </c>
      <c r="BP164" s="12" t="s">
        <v>11433</v>
      </c>
      <c r="BQ164" t="s">
        <v>11434</v>
      </c>
      <c r="BR164" t="s">
        <v>11435</v>
      </c>
      <c r="BS164" s="12" t="s">
        <v>11436</v>
      </c>
      <c r="BT164" t="s">
        <v>11437</v>
      </c>
      <c r="BU164" t="s">
        <v>11438</v>
      </c>
      <c r="BV164" s="12" t="s">
        <v>11439</v>
      </c>
      <c r="BW164" t="s">
        <v>11440</v>
      </c>
      <c r="BX164" t="s">
        <v>290</v>
      </c>
      <c r="BY164" s="12" t="s">
        <v>11441</v>
      </c>
      <c r="BZ164" t="s">
        <v>11442</v>
      </c>
      <c r="CA164" s="12" t="s">
        <v>11443</v>
      </c>
      <c r="CB164" s="12" t="s">
        <v>11444</v>
      </c>
      <c r="CC164" s="12" t="s">
        <v>11445</v>
      </c>
      <c r="CD164" s="12" t="s">
        <v>11446</v>
      </c>
      <c r="CE164" s="12" t="s">
        <v>11447</v>
      </c>
      <c r="CF164" s="12" t="s">
        <v>11448</v>
      </c>
      <c r="CG164" s="12" t="s">
        <v>11449</v>
      </c>
      <c r="CH164" s="12" t="s">
        <v>11450</v>
      </c>
      <c r="CI164" s="12" t="s">
        <v>11451</v>
      </c>
      <c r="CJ164" s="12" t="s">
        <v>4617</v>
      </c>
      <c r="CK164" s="12" t="s">
        <v>11452</v>
      </c>
      <c r="CL164" s="12" t="s">
        <v>11453</v>
      </c>
      <c r="CM164" s="12" t="s">
        <v>11454</v>
      </c>
      <c r="CN164" s="12" t="s">
        <v>11455</v>
      </c>
    </row>
    <row r="165" spans="1:92" x14ac:dyDescent="0.25">
      <c r="A165" s="12" t="s">
        <v>448</v>
      </c>
      <c r="B165" s="12" t="s">
        <v>310</v>
      </c>
      <c r="C165" s="12" t="s">
        <v>1943</v>
      </c>
      <c r="D165" s="12" t="s">
        <v>11456</v>
      </c>
      <c r="E165" s="12" t="s">
        <v>313</v>
      </c>
      <c r="F165" s="12" t="s">
        <v>1575</v>
      </c>
      <c r="G165" s="12" t="s">
        <v>2127</v>
      </c>
      <c r="H165" s="12" t="s">
        <v>316</v>
      </c>
      <c r="I165" s="12" t="s">
        <v>11457</v>
      </c>
      <c r="J165" s="12" t="s">
        <v>11458</v>
      </c>
      <c r="K165" s="12" t="s">
        <v>3632</v>
      </c>
      <c r="L165" s="12" t="s">
        <v>11459</v>
      </c>
      <c r="M165" t="s">
        <v>316</v>
      </c>
      <c r="N165" s="12" t="s">
        <v>373</v>
      </c>
      <c r="O165" t="s">
        <v>373</v>
      </c>
      <c r="P165" t="s">
        <v>373</v>
      </c>
      <c r="Q165" t="s">
        <v>373</v>
      </c>
      <c r="R165" s="12" t="s">
        <v>373</v>
      </c>
      <c r="S165" s="12" t="s">
        <v>2486</v>
      </c>
      <c r="T165" s="12" t="s">
        <v>2550</v>
      </c>
      <c r="U165" s="12" t="s">
        <v>4685</v>
      </c>
      <c r="V165" s="12" t="s">
        <v>371</v>
      </c>
      <c r="W165" s="12" t="s">
        <v>1070</v>
      </c>
      <c r="X165" s="12" t="s">
        <v>3270</v>
      </c>
      <c r="Y165" s="12" t="s">
        <v>11460</v>
      </c>
      <c r="Z165" s="12" t="s">
        <v>11461</v>
      </c>
      <c r="AA165" s="12" t="s">
        <v>316</v>
      </c>
      <c r="AB165" s="12" t="s">
        <v>11462</v>
      </c>
      <c r="AC165" s="12" t="s">
        <v>11463</v>
      </c>
      <c r="AD165" s="12" t="s">
        <v>316</v>
      </c>
      <c r="AE165" s="12" t="s">
        <v>6051</v>
      </c>
      <c r="AF165" s="12" t="s">
        <v>11464</v>
      </c>
      <c r="AG165" s="12" t="s">
        <v>11465</v>
      </c>
      <c r="AH165" s="12" t="s">
        <v>11466</v>
      </c>
      <c r="AI165" s="12" t="s">
        <v>11467</v>
      </c>
      <c r="AJ165" s="12" t="s">
        <v>11468</v>
      </c>
      <c r="AK165" s="12" t="s">
        <v>11469</v>
      </c>
      <c r="AL165" s="12" t="s">
        <v>11470</v>
      </c>
      <c r="AM165" s="12" t="s">
        <v>371</v>
      </c>
      <c r="AN165" s="12" t="s">
        <v>372</v>
      </c>
      <c r="AO165" s="12" t="s">
        <v>373</v>
      </c>
      <c r="AP165" s="12" t="s">
        <v>373</v>
      </c>
      <c r="AQ165" s="12" t="s">
        <v>10400</v>
      </c>
      <c r="AR165" s="12" t="s">
        <v>11471</v>
      </c>
      <c r="AS165" s="12" t="s">
        <v>11472</v>
      </c>
      <c r="AT165" s="12" t="s">
        <v>11473</v>
      </c>
      <c r="AU165" s="12" t="s">
        <v>11474</v>
      </c>
      <c r="AV165" s="12" t="s">
        <v>4736</v>
      </c>
      <c r="AW165" s="12" t="s">
        <v>10264</v>
      </c>
      <c r="AX165" s="12" t="s">
        <v>11475</v>
      </c>
      <c r="AY165" s="12" t="s">
        <v>11476</v>
      </c>
      <c r="AZ165" s="12" t="s">
        <v>11477</v>
      </c>
      <c r="BA165" s="12" t="s">
        <v>11478</v>
      </c>
      <c r="BB165" s="12" t="s">
        <v>274</v>
      </c>
      <c r="BC165" s="12" t="s">
        <v>11479</v>
      </c>
      <c r="BD165" s="12" t="s">
        <v>11480</v>
      </c>
      <c r="BE165" s="12" t="s">
        <v>11481</v>
      </c>
      <c r="BF165" s="12" t="s">
        <v>1175</v>
      </c>
      <c r="BG165" s="12" t="s">
        <v>11482</v>
      </c>
      <c r="BH165" s="12" t="s">
        <v>371</v>
      </c>
      <c r="BI165" s="12" t="s">
        <v>372</v>
      </c>
      <c r="BJ165" s="12" t="s">
        <v>373</v>
      </c>
      <c r="BK165" s="12" t="s">
        <v>373</v>
      </c>
      <c r="BL165" s="12" t="s">
        <v>371</v>
      </c>
      <c r="BM165" s="12" t="s">
        <v>372</v>
      </c>
      <c r="BN165" s="12" t="s">
        <v>373</v>
      </c>
      <c r="BO165" s="12" t="s">
        <v>373</v>
      </c>
      <c r="BP165" s="12" t="s">
        <v>372</v>
      </c>
      <c r="BQ165" t="s">
        <v>372</v>
      </c>
      <c r="BR165" t="s">
        <v>373</v>
      </c>
      <c r="BS165" s="12" t="s">
        <v>372</v>
      </c>
      <c r="BT165" t="s">
        <v>372</v>
      </c>
      <c r="BU165" t="s">
        <v>373</v>
      </c>
      <c r="BV165" s="12" t="s">
        <v>372</v>
      </c>
      <c r="BW165" t="s">
        <v>372</v>
      </c>
      <c r="BX165" t="s">
        <v>373</v>
      </c>
      <c r="BY165" s="12" t="s">
        <v>11483</v>
      </c>
      <c r="BZ165" t="s">
        <v>372</v>
      </c>
      <c r="CA165" s="12" t="s">
        <v>372</v>
      </c>
      <c r="CB165" s="12" t="s">
        <v>372</v>
      </c>
      <c r="CC165" s="12" t="s">
        <v>371</v>
      </c>
      <c r="CD165" s="12" t="s">
        <v>373</v>
      </c>
      <c r="CE165" s="12" t="s">
        <v>373</v>
      </c>
      <c r="CF165" s="12" t="s">
        <v>11483</v>
      </c>
      <c r="CG165" s="12" t="s">
        <v>372</v>
      </c>
      <c r="CH165" s="12" t="s">
        <v>11484</v>
      </c>
      <c r="CI165" s="12" t="s">
        <v>11485</v>
      </c>
      <c r="CJ165" s="12" t="s">
        <v>316</v>
      </c>
      <c r="CK165" s="12" t="s">
        <v>11486</v>
      </c>
      <c r="CL165" s="12" t="s">
        <v>11487</v>
      </c>
      <c r="CM165" s="12" t="s">
        <v>11488</v>
      </c>
      <c r="CN165" s="12" t="s">
        <v>11489</v>
      </c>
    </row>
    <row r="166" spans="1:92" x14ac:dyDescent="0.25">
      <c r="A166" s="12" t="s">
        <v>17</v>
      </c>
      <c r="B166" s="12" t="s">
        <v>1869</v>
      </c>
      <c r="C166" s="12" t="s">
        <v>4098</v>
      </c>
      <c r="D166" s="12" t="s">
        <v>11490</v>
      </c>
      <c r="E166" s="12" t="s">
        <v>313</v>
      </c>
      <c r="F166" s="12" t="s">
        <v>5094</v>
      </c>
      <c r="G166" s="12" t="s">
        <v>11491</v>
      </c>
      <c r="H166" s="12" t="s">
        <v>316</v>
      </c>
      <c r="I166" s="12" t="s">
        <v>11492</v>
      </c>
      <c r="J166" s="12" t="s">
        <v>316</v>
      </c>
      <c r="K166" s="12" t="s">
        <v>316</v>
      </c>
      <c r="L166" s="12" t="s">
        <v>11493</v>
      </c>
      <c r="M166" t="s">
        <v>11494</v>
      </c>
      <c r="N166" s="12" t="s">
        <v>11495</v>
      </c>
      <c r="O166" t="s">
        <v>11496</v>
      </c>
      <c r="P166" t="s">
        <v>11497</v>
      </c>
      <c r="Q166" t="s">
        <v>237</v>
      </c>
      <c r="R166" s="12" t="s">
        <v>11498</v>
      </c>
      <c r="S166" s="12" t="s">
        <v>11499</v>
      </c>
      <c r="T166" s="12" t="s">
        <v>11500</v>
      </c>
      <c r="U166" s="12" t="s">
        <v>11500</v>
      </c>
      <c r="V166" s="12" t="s">
        <v>11501</v>
      </c>
      <c r="W166" s="12" t="s">
        <v>11502</v>
      </c>
      <c r="X166" s="12" t="s">
        <v>11503</v>
      </c>
      <c r="Y166" s="12" t="s">
        <v>11504</v>
      </c>
      <c r="Z166" s="12" t="s">
        <v>11505</v>
      </c>
      <c r="AA166" s="12" t="s">
        <v>11506</v>
      </c>
      <c r="AB166" s="12" t="s">
        <v>11507</v>
      </c>
      <c r="AC166" s="12" t="s">
        <v>11508</v>
      </c>
      <c r="AD166" s="12" t="s">
        <v>11509</v>
      </c>
      <c r="AE166" s="12" t="s">
        <v>11510</v>
      </c>
      <c r="AF166" s="12" t="s">
        <v>11511</v>
      </c>
      <c r="AG166" s="12" t="s">
        <v>11512</v>
      </c>
      <c r="AH166" s="12" t="s">
        <v>11513</v>
      </c>
      <c r="AI166" s="12" t="s">
        <v>11514</v>
      </c>
      <c r="AJ166" s="12" t="s">
        <v>11515</v>
      </c>
      <c r="AK166" s="12" t="s">
        <v>11516</v>
      </c>
      <c r="AL166" s="12" t="s">
        <v>11517</v>
      </c>
      <c r="AM166" s="12" t="s">
        <v>11518</v>
      </c>
      <c r="AN166" s="12" t="s">
        <v>11519</v>
      </c>
      <c r="AO166" s="12" t="s">
        <v>11520</v>
      </c>
      <c r="AP166" s="12" t="s">
        <v>11521</v>
      </c>
      <c r="AQ166" s="12" t="s">
        <v>11522</v>
      </c>
      <c r="AR166" s="12" t="s">
        <v>11523</v>
      </c>
      <c r="AS166" s="12" t="s">
        <v>11524</v>
      </c>
      <c r="AT166" s="12" t="s">
        <v>11525</v>
      </c>
      <c r="AU166" s="12" t="s">
        <v>11526</v>
      </c>
      <c r="AV166" s="12" t="s">
        <v>534</v>
      </c>
      <c r="AW166" s="12" t="s">
        <v>11527</v>
      </c>
      <c r="AX166" s="12" t="s">
        <v>11528</v>
      </c>
      <c r="AY166" s="12" t="s">
        <v>11529</v>
      </c>
      <c r="AZ166" s="12" t="s">
        <v>11530</v>
      </c>
      <c r="BA166" s="12" t="s">
        <v>11531</v>
      </c>
      <c r="BB166" s="12" t="s">
        <v>274</v>
      </c>
      <c r="BC166" s="12" t="s">
        <v>11532</v>
      </c>
      <c r="BD166" s="12" t="s">
        <v>11533</v>
      </c>
      <c r="BE166" s="12" t="s">
        <v>11534</v>
      </c>
      <c r="BF166" s="12" t="s">
        <v>11535</v>
      </c>
      <c r="BG166" s="12" t="s">
        <v>11536</v>
      </c>
      <c r="BH166" s="12" t="s">
        <v>11537</v>
      </c>
      <c r="BI166" s="12" t="s">
        <v>11538</v>
      </c>
      <c r="BJ166" s="12" t="s">
        <v>11539</v>
      </c>
      <c r="BK166" s="12" t="s">
        <v>11540</v>
      </c>
      <c r="BL166" s="12" t="s">
        <v>11541</v>
      </c>
      <c r="BM166" s="12" t="s">
        <v>11542</v>
      </c>
      <c r="BN166" s="12" t="s">
        <v>11543</v>
      </c>
      <c r="BO166" s="12" t="s">
        <v>2286</v>
      </c>
      <c r="BP166" s="12" t="s">
        <v>372</v>
      </c>
      <c r="BQ166" t="s">
        <v>11544</v>
      </c>
      <c r="BR166" t="s">
        <v>11545</v>
      </c>
      <c r="BS166" s="12" t="s">
        <v>372</v>
      </c>
      <c r="BT166" t="s">
        <v>11546</v>
      </c>
      <c r="BU166" t="s">
        <v>11547</v>
      </c>
      <c r="BV166" s="12" t="s">
        <v>372</v>
      </c>
      <c r="BW166" t="s">
        <v>372</v>
      </c>
      <c r="BX166" t="s">
        <v>373</v>
      </c>
      <c r="BY166" s="12" t="s">
        <v>372</v>
      </c>
      <c r="BZ166" t="s">
        <v>11548</v>
      </c>
      <c r="CA166" s="12" t="s">
        <v>372</v>
      </c>
      <c r="CB166" s="12" t="s">
        <v>11549</v>
      </c>
      <c r="CC166" s="12" t="s">
        <v>3375</v>
      </c>
      <c r="CD166" s="12" t="s">
        <v>11550</v>
      </c>
      <c r="CE166" s="12" t="s">
        <v>11551</v>
      </c>
      <c r="CF166" s="12" t="s">
        <v>372</v>
      </c>
      <c r="CG166" s="12" t="s">
        <v>11552</v>
      </c>
      <c r="CH166" s="12" t="s">
        <v>11553</v>
      </c>
      <c r="CI166" s="12" t="s">
        <v>11554</v>
      </c>
      <c r="CJ166" s="12" t="s">
        <v>1065</v>
      </c>
      <c r="CK166" s="12" t="s">
        <v>11555</v>
      </c>
      <c r="CL166" s="12" t="s">
        <v>11556</v>
      </c>
      <c r="CM166" s="12" t="s">
        <v>11557</v>
      </c>
      <c r="CN166" s="12" t="s">
        <v>11558</v>
      </c>
    </row>
    <row r="167" spans="1:92" x14ac:dyDescent="0.25">
      <c r="A167" s="12" t="s">
        <v>221</v>
      </c>
      <c r="B167" s="12" t="s">
        <v>310</v>
      </c>
      <c r="C167" s="12" t="s">
        <v>311</v>
      </c>
      <c r="D167" s="12" t="s">
        <v>11559</v>
      </c>
      <c r="E167" s="12" t="s">
        <v>313</v>
      </c>
      <c r="F167" s="12" t="s">
        <v>11560</v>
      </c>
      <c r="G167" s="12" t="s">
        <v>11561</v>
      </c>
      <c r="H167" s="12" t="s">
        <v>316</v>
      </c>
      <c r="I167" s="12" t="s">
        <v>11562</v>
      </c>
      <c r="J167" s="12" t="s">
        <v>11563</v>
      </c>
      <c r="K167" s="12" t="s">
        <v>7390</v>
      </c>
      <c r="L167" s="12" t="s">
        <v>402</v>
      </c>
      <c r="M167" t="s">
        <v>321</v>
      </c>
      <c r="N167" s="12" t="s">
        <v>322</v>
      </c>
      <c r="O167" t="s">
        <v>323</v>
      </c>
      <c r="P167" t="s">
        <v>324</v>
      </c>
      <c r="Q167" t="s">
        <v>325</v>
      </c>
      <c r="R167" s="12" t="s">
        <v>326</v>
      </c>
      <c r="S167" s="12" t="s">
        <v>11564</v>
      </c>
      <c r="T167" s="12" t="s">
        <v>1139</v>
      </c>
      <c r="U167" s="12" t="s">
        <v>1070</v>
      </c>
      <c r="V167" s="12" t="s">
        <v>11565</v>
      </c>
      <c r="W167" s="12" t="s">
        <v>5483</v>
      </c>
      <c r="X167" s="12" t="s">
        <v>11566</v>
      </c>
      <c r="Y167" s="12" t="s">
        <v>11567</v>
      </c>
      <c r="Z167" s="12" t="s">
        <v>11568</v>
      </c>
      <c r="AA167" s="12" t="s">
        <v>11569</v>
      </c>
      <c r="AB167" s="12" t="s">
        <v>11570</v>
      </c>
      <c r="AC167" s="12" t="s">
        <v>11571</v>
      </c>
      <c r="AD167" s="12" t="s">
        <v>11572</v>
      </c>
      <c r="AE167" s="12" t="s">
        <v>11573</v>
      </c>
      <c r="AF167" s="12" t="s">
        <v>11574</v>
      </c>
      <c r="AG167" s="12" t="s">
        <v>11575</v>
      </c>
      <c r="AH167" s="12" t="s">
        <v>11576</v>
      </c>
      <c r="AI167" s="12" t="s">
        <v>11577</v>
      </c>
      <c r="AJ167" s="12" t="s">
        <v>11578</v>
      </c>
      <c r="AK167" s="12" t="s">
        <v>11579</v>
      </c>
      <c r="AL167" s="12" t="s">
        <v>11580</v>
      </c>
      <c r="AM167" s="12" t="s">
        <v>11562</v>
      </c>
      <c r="AN167" s="12" t="s">
        <v>11581</v>
      </c>
      <c r="AO167" s="12" t="s">
        <v>11582</v>
      </c>
      <c r="AP167" s="12" t="s">
        <v>11583</v>
      </c>
      <c r="AQ167" s="12" t="s">
        <v>11584</v>
      </c>
      <c r="AR167" s="12" t="s">
        <v>11585</v>
      </c>
      <c r="AS167" s="12" t="s">
        <v>11586</v>
      </c>
      <c r="AT167" s="12" t="s">
        <v>354</v>
      </c>
      <c r="AU167" s="12" t="s">
        <v>11587</v>
      </c>
      <c r="AV167" s="12" t="s">
        <v>319</v>
      </c>
      <c r="AW167" s="12" t="s">
        <v>11588</v>
      </c>
      <c r="AX167" s="12" t="s">
        <v>11589</v>
      </c>
      <c r="AY167" s="12" t="s">
        <v>11590</v>
      </c>
      <c r="AZ167" s="12" t="s">
        <v>3682</v>
      </c>
      <c r="BA167" s="12" t="s">
        <v>11591</v>
      </c>
      <c r="BB167" s="12" t="s">
        <v>274</v>
      </c>
      <c r="BC167" s="12" t="s">
        <v>11592</v>
      </c>
      <c r="BD167" s="12" t="s">
        <v>11593</v>
      </c>
      <c r="BE167" s="12" t="s">
        <v>11594</v>
      </c>
      <c r="BF167" s="12" t="s">
        <v>11595</v>
      </c>
      <c r="BG167" s="12" t="s">
        <v>11596</v>
      </c>
      <c r="BH167" s="12" t="s">
        <v>545</v>
      </c>
      <c r="BI167" s="12" t="s">
        <v>11597</v>
      </c>
      <c r="BJ167" s="12" t="s">
        <v>11598</v>
      </c>
      <c r="BK167" s="12" t="s">
        <v>370</v>
      </c>
      <c r="BL167" s="12" t="s">
        <v>371</v>
      </c>
      <c r="BM167" s="12" t="s">
        <v>372</v>
      </c>
      <c r="BN167" s="12" t="s">
        <v>373</v>
      </c>
      <c r="BO167" s="12" t="s">
        <v>373</v>
      </c>
      <c r="BP167" s="12" t="s">
        <v>11599</v>
      </c>
      <c r="BQ167" t="s">
        <v>375</v>
      </c>
      <c r="BR167" t="s">
        <v>290</v>
      </c>
      <c r="BS167" s="12" t="s">
        <v>372</v>
      </c>
      <c r="BT167" t="s">
        <v>376</v>
      </c>
      <c r="BU167" t="s">
        <v>290</v>
      </c>
      <c r="BV167" s="12" t="s">
        <v>377</v>
      </c>
      <c r="BW167" t="s">
        <v>378</v>
      </c>
      <c r="BX167" t="s">
        <v>290</v>
      </c>
      <c r="BY167" s="12" t="s">
        <v>379</v>
      </c>
      <c r="BZ167" t="s">
        <v>11600</v>
      </c>
      <c r="CA167" s="12" t="s">
        <v>372</v>
      </c>
      <c r="CB167" s="12" t="s">
        <v>11601</v>
      </c>
      <c r="CC167" s="12" t="s">
        <v>11602</v>
      </c>
      <c r="CD167" s="12" t="s">
        <v>11603</v>
      </c>
      <c r="CE167" s="12" t="s">
        <v>11604</v>
      </c>
      <c r="CF167" s="12" t="s">
        <v>11605</v>
      </c>
      <c r="CG167" s="12" t="s">
        <v>11606</v>
      </c>
      <c r="CH167" s="12" t="s">
        <v>11607</v>
      </c>
      <c r="CI167" s="12" t="s">
        <v>11608</v>
      </c>
      <c r="CJ167" s="12" t="s">
        <v>4617</v>
      </c>
      <c r="CK167" s="12" t="s">
        <v>11609</v>
      </c>
      <c r="CL167" s="12" t="s">
        <v>11610</v>
      </c>
      <c r="CM167" s="12" t="s">
        <v>11611</v>
      </c>
      <c r="CN167" s="12" t="s">
        <v>11612</v>
      </c>
    </row>
    <row r="168" spans="1:92" x14ac:dyDescent="0.25">
      <c r="A168" s="12" t="s">
        <v>448</v>
      </c>
      <c r="B168" s="12" t="s">
        <v>1942</v>
      </c>
      <c r="C168" s="12" t="s">
        <v>7145</v>
      </c>
      <c r="D168" s="12" t="s">
        <v>11613</v>
      </c>
      <c r="E168" s="12" t="s">
        <v>979</v>
      </c>
      <c r="F168" s="12" t="s">
        <v>11614</v>
      </c>
      <c r="G168" s="12" t="s">
        <v>11615</v>
      </c>
      <c r="H168" s="12" t="s">
        <v>316</v>
      </c>
      <c r="I168" s="12" t="s">
        <v>11616</v>
      </c>
      <c r="J168" s="12" t="s">
        <v>11617</v>
      </c>
      <c r="K168" s="12" t="s">
        <v>231</v>
      </c>
      <c r="L168" s="12" t="s">
        <v>11618</v>
      </c>
      <c r="M168" t="s">
        <v>268</v>
      </c>
      <c r="N168" s="12" t="s">
        <v>371</v>
      </c>
      <c r="O168" t="s">
        <v>373</v>
      </c>
      <c r="P168" t="s">
        <v>373</v>
      </c>
      <c r="Q168" t="s">
        <v>373</v>
      </c>
      <c r="R168" s="12" t="s">
        <v>373</v>
      </c>
      <c r="S168" s="12" t="s">
        <v>11619</v>
      </c>
      <c r="T168" s="12" t="s">
        <v>914</v>
      </c>
      <c r="U168" s="12" t="s">
        <v>11620</v>
      </c>
      <c r="V168" s="12" t="s">
        <v>7922</v>
      </c>
      <c r="W168" s="12" t="s">
        <v>11621</v>
      </c>
      <c r="X168" s="12" t="s">
        <v>11622</v>
      </c>
      <c r="Y168" s="12" t="s">
        <v>11623</v>
      </c>
      <c r="Z168" s="12" t="s">
        <v>11624</v>
      </c>
      <c r="AA168" s="12" t="s">
        <v>11625</v>
      </c>
      <c r="AB168" s="12" t="s">
        <v>11626</v>
      </c>
      <c r="AC168" s="12" t="s">
        <v>11627</v>
      </c>
      <c r="AD168" s="12" t="s">
        <v>11628</v>
      </c>
      <c r="AE168" s="12" t="s">
        <v>11629</v>
      </c>
      <c r="AF168" s="12" t="s">
        <v>11630</v>
      </c>
      <c r="AG168" s="12" t="s">
        <v>11631</v>
      </c>
      <c r="AH168" s="12" t="s">
        <v>11632</v>
      </c>
      <c r="AI168" s="12" t="s">
        <v>11633</v>
      </c>
      <c r="AJ168" s="12" t="s">
        <v>11634</v>
      </c>
      <c r="AK168" s="12" t="s">
        <v>11635</v>
      </c>
      <c r="AL168" s="12" t="s">
        <v>11636</v>
      </c>
      <c r="AM168" s="12" t="s">
        <v>4168</v>
      </c>
      <c r="AN168" s="12" t="s">
        <v>11637</v>
      </c>
      <c r="AO168" s="12" t="s">
        <v>11638</v>
      </c>
      <c r="AP168" s="12" t="s">
        <v>11639</v>
      </c>
      <c r="AQ168" s="12" t="s">
        <v>11640</v>
      </c>
      <c r="AR168" s="12" t="s">
        <v>11641</v>
      </c>
      <c r="AS168" s="12" t="s">
        <v>11642</v>
      </c>
      <c r="AT168" s="12" t="s">
        <v>11643</v>
      </c>
      <c r="AU168" s="12" t="s">
        <v>11644</v>
      </c>
      <c r="AV168" s="12" t="s">
        <v>231</v>
      </c>
      <c r="AW168" s="12" t="s">
        <v>11645</v>
      </c>
      <c r="AX168" s="12" t="s">
        <v>11646</v>
      </c>
      <c r="AY168" s="12" t="s">
        <v>11647</v>
      </c>
      <c r="AZ168" s="12" t="s">
        <v>11648</v>
      </c>
      <c r="BA168" s="12" t="s">
        <v>11649</v>
      </c>
      <c r="BB168" s="12" t="s">
        <v>713</v>
      </c>
      <c r="BC168" s="12" t="s">
        <v>11650</v>
      </c>
      <c r="BD168" s="12" t="s">
        <v>11651</v>
      </c>
      <c r="BE168" s="12" t="s">
        <v>11652</v>
      </c>
      <c r="BF168" s="12" t="s">
        <v>11653</v>
      </c>
      <c r="BG168" s="12" t="s">
        <v>11654</v>
      </c>
      <c r="BH168" s="12" t="s">
        <v>11655</v>
      </c>
      <c r="BI168" s="12" t="s">
        <v>11656</v>
      </c>
      <c r="BJ168" s="12" t="s">
        <v>11657</v>
      </c>
      <c r="BK168" s="12" t="s">
        <v>11658</v>
      </c>
      <c r="BL168" s="12" t="s">
        <v>11659</v>
      </c>
      <c r="BM168" s="12" t="s">
        <v>11660</v>
      </c>
      <c r="BN168" s="12" t="s">
        <v>11661</v>
      </c>
      <c r="BO168" s="12" t="s">
        <v>11662</v>
      </c>
      <c r="BP168" s="12" t="s">
        <v>11663</v>
      </c>
      <c r="BQ168" t="s">
        <v>11664</v>
      </c>
      <c r="BR168" t="s">
        <v>11665</v>
      </c>
      <c r="BS168" s="12" t="s">
        <v>11666</v>
      </c>
      <c r="BT168" t="s">
        <v>372</v>
      </c>
      <c r="BU168" t="s">
        <v>373</v>
      </c>
      <c r="BV168" s="12" t="s">
        <v>11667</v>
      </c>
      <c r="BW168" t="s">
        <v>372</v>
      </c>
      <c r="BX168" t="s">
        <v>373</v>
      </c>
      <c r="BY168" s="12" t="s">
        <v>11668</v>
      </c>
      <c r="BZ168" t="s">
        <v>11669</v>
      </c>
      <c r="CA168" s="12" t="s">
        <v>11670</v>
      </c>
      <c r="CB168" s="12" t="s">
        <v>11671</v>
      </c>
      <c r="CC168" s="12" t="s">
        <v>2617</v>
      </c>
      <c r="CD168" s="12" t="s">
        <v>11672</v>
      </c>
      <c r="CE168" s="12" t="s">
        <v>11673</v>
      </c>
      <c r="CF168" s="12" t="s">
        <v>11674</v>
      </c>
      <c r="CG168" s="12" t="s">
        <v>11675</v>
      </c>
      <c r="CH168" s="12" t="s">
        <v>11676</v>
      </c>
      <c r="CI168" s="12" t="s">
        <v>11677</v>
      </c>
      <c r="CJ168" s="12" t="s">
        <v>11678</v>
      </c>
      <c r="CK168" s="12" t="s">
        <v>11679</v>
      </c>
      <c r="CL168" s="12" t="s">
        <v>11680</v>
      </c>
      <c r="CM168" s="12" t="s">
        <v>11681</v>
      </c>
      <c r="CN168" s="12" t="s">
        <v>11682</v>
      </c>
    </row>
    <row r="169" spans="1:92" x14ac:dyDescent="0.25">
      <c r="A169" s="12" t="s">
        <v>221</v>
      </c>
      <c r="B169" s="12" t="s">
        <v>310</v>
      </c>
      <c r="C169" s="12" t="s">
        <v>4471</v>
      </c>
      <c r="D169" s="12" t="s">
        <v>11683</v>
      </c>
      <c r="E169" s="12" t="s">
        <v>313</v>
      </c>
      <c r="F169" s="12" t="s">
        <v>11684</v>
      </c>
      <c r="G169" s="12" t="s">
        <v>11685</v>
      </c>
      <c r="H169" s="12" t="s">
        <v>713</v>
      </c>
      <c r="I169" s="12" t="s">
        <v>11686</v>
      </c>
      <c r="J169" s="12" t="s">
        <v>11687</v>
      </c>
      <c r="K169" s="12" t="s">
        <v>707</v>
      </c>
      <c r="L169" s="12" t="s">
        <v>11688</v>
      </c>
      <c r="M169" t="s">
        <v>11689</v>
      </c>
      <c r="N169" s="12" t="s">
        <v>11690</v>
      </c>
      <c r="O169" t="s">
        <v>11691</v>
      </c>
      <c r="P169" t="s">
        <v>11692</v>
      </c>
      <c r="Q169" t="s">
        <v>759</v>
      </c>
      <c r="R169" s="12" t="s">
        <v>11693</v>
      </c>
      <c r="S169" s="12" t="s">
        <v>6416</v>
      </c>
      <c r="T169" s="12" t="s">
        <v>11694</v>
      </c>
      <c r="U169" s="12" t="s">
        <v>11695</v>
      </c>
      <c r="V169" s="12" t="s">
        <v>11696</v>
      </c>
      <c r="W169" s="12" t="s">
        <v>11697</v>
      </c>
      <c r="X169" s="12" t="s">
        <v>11698</v>
      </c>
      <c r="Y169" s="12" t="s">
        <v>11699</v>
      </c>
      <c r="Z169" s="12" t="s">
        <v>11700</v>
      </c>
      <c r="AA169" s="12" t="s">
        <v>11701</v>
      </c>
      <c r="AB169" s="12" t="s">
        <v>11702</v>
      </c>
      <c r="AC169" s="12" t="s">
        <v>11703</v>
      </c>
      <c r="AD169" s="12" t="s">
        <v>11704</v>
      </c>
      <c r="AE169" s="12" t="s">
        <v>11705</v>
      </c>
      <c r="AF169" s="12" t="s">
        <v>11706</v>
      </c>
      <c r="AG169" s="12" t="s">
        <v>11707</v>
      </c>
      <c r="AH169" s="12" t="s">
        <v>11708</v>
      </c>
      <c r="AI169" s="12" t="s">
        <v>11709</v>
      </c>
      <c r="AJ169" s="12" t="s">
        <v>11710</v>
      </c>
      <c r="AK169" s="12" t="s">
        <v>11711</v>
      </c>
      <c r="AL169" s="12" t="s">
        <v>11712</v>
      </c>
      <c r="AM169" s="12" t="s">
        <v>11713</v>
      </c>
      <c r="AN169" s="12" t="s">
        <v>11714</v>
      </c>
      <c r="AO169" s="12" t="s">
        <v>11715</v>
      </c>
      <c r="AP169" s="12" t="s">
        <v>11716</v>
      </c>
      <c r="AQ169" s="12" t="s">
        <v>11717</v>
      </c>
      <c r="AR169" s="12" t="s">
        <v>11718</v>
      </c>
      <c r="AS169" s="12" t="s">
        <v>11719</v>
      </c>
      <c r="AT169" s="12" t="s">
        <v>11720</v>
      </c>
      <c r="AU169" s="12" t="s">
        <v>11721</v>
      </c>
      <c r="AV169" s="12" t="s">
        <v>534</v>
      </c>
      <c r="AW169" s="12" t="s">
        <v>11722</v>
      </c>
      <c r="AX169" s="12" t="s">
        <v>11723</v>
      </c>
      <c r="AY169" s="12" t="s">
        <v>11724</v>
      </c>
      <c r="AZ169" s="12" t="s">
        <v>11725</v>
      </c>
      <c r="BA169" s="12" t="s">
        <v>11726</v>
      </c>
      <c r="BB169" s="12" t="s">
        <v>274</v>
      </c>
      <c r="BC169" s="12" t="s">
        <v>11727</v>
      </c>
      <c r="BD169" s="12" t="s">
        <v>11728</v>
      </c>
      <c r="BE169" s="12" t="s">
        <v>11729</v>
      </c>
      <c r="BF169" s="12" t="s">
        <v>10169</v>
      </c>
      <c r="BG169" s="12" t="s">
        <v>11730</v>
      </c>
      <c r="BH169" s="12" t="s">
        <v>3971</v>
      </c>
      <c r="BI169" s="12" t="s">
        <v>11731</v>
      </c>
      <c r="BJ169" s="12" t="s">
        <v>11732</v>
      </c>
      <c r="BK169" s="12" t="s">
        <v>11733</v>
      </c>
      <c r="BL169" s="12" t="s">
        <v>11734</v>
      </c>
      <c r="BM169" s="12" t="s">
        <v>11735</v>
      </c>
      <c r="BN169" s="12" t="s">
        <v>11736</v>
      </c>
      <c r="BO169" s="12" t="s">
        <v>1758</v>
      </c>
      <c r="BP169" s="12" t="s">
        <v>11737</v>
      </c>
      <c r="BQ169" t="s">
        <v>11738</v>
      </c>
      <c r="BR169" t="s">
        <v>11739</v>
      </c>
      <c r="BS169" s="12" t="s">
        <v>11740</v>
      </c>
      <c r="BT169" t="s">
        <v>4532</v>
      </c>
      <c r="BU169" t="s">
        <v>290</v>
      </c>
      <c r="BV169" s="12" t="s">
        <v>11741</v>
      </c>
      <c r="BW169" t="s">
        <v>4534</v>
      </c>
      <c r="BX169" t="s">
        <v>290</v>
      </c>
      <c r="BY169" s="12" t="s">
        <v>11742</v>
      </c>
      <c r="BZ169" t="s">
        <v>11743</v>
      </c>
      <c r="CA169" s="12" t="s">
        <v>11744</v>
      </c>
      <c r="CB169" s="12" t="s">
        <v>11745</v>
      </c>
      <c r="CC169" s="12" t="s">
        <v>11746</v>
      </c>
      <c r="CD169" s="12" t="s">
        <v>11747</v>
      </c>
      <c r="CE169" s="12" t="s">
        <v>11748</v>
      </c>
      <c r="CF169" s="12" t="s">
        <v>11749</v>
      </c>
      <c r="CG169" s="12" t="s">
        <v>11750</v>
      </c>
      <c r="CH169" s="12" t="s">
        <v>11751</v>
      </c>
      <c r="CI169" s="12" t="s">
        <v>11752</v>
      </c>
      <c r="CJ169" s="12" t="s">
        <v>11753</v>
      </c>
      <c r="CK169" s="12" t="s">
        <v>11754</v>
      </c>
      <c r="CL169" s="12" t="s">
        <v>11755</v>
      </c>
      <c r="CM169" s="12" t="s">
        <v>11756</v>
      </c>
      <c r="CN169" s="12" t="s">
        <v>11757</v>
      </c>
    </row>
    <row r="170" spans="1:92" x14ac:dyDescent="0.25">
      <c r="A170" s="12" t="s">
        <v>448</v>
      </c>
      <c r="B170" s="12" t="s">
        <v>22</v>
      </c>
      <c r="C170" s="12" t="s">
        <v>22</v>
      </c>
      <c r="D170" s="12" t="s">
        <v>11758</v>
      </c>
      <c r="E170" s="12" t="s">
        <v>20</v>
      </c>
      <c r="F170" s="12" t="s">
        <v>11759</v>
      </c>
      <c r="G170" s="12" t="s">
        <v>11760</v>
      </c>
      <c r="H170" s="12" t="s">
        <v>707</v>
      </c>
      <c r="I170" s="12" t="s">
        <v>11761</v>
      </c>
      <c r="J170" s="12" t="s">
        <v>11762</v>
      </c>
      <c r="K170" s="12" t="s">
        <v>707</v>
      </c>
      <c r="L170" s="12" t="s">
        <v>11763</v>
      </c>
      <c r="M170" t="s">
        <v>11764</v>
      </c>
      <c r="N170" s="12" t="s">
        <v>7993</v>
      </c>
      <c r="O170" t="s">
        <v>11765</v>
      </c>
      <c r="P170" t="s">
        <v>11766</v>
      </c>
      <c r="Q170" t="s">
        <v>577</v>
      </c>
      <c r="R170" s="12" t="s">
        <v>274</v>
      </c>
      <c r="S170" s="12" t="s">
        <v>11767</v>
      </c>
      <c r="T170" s="12" t="s">
        <v>11768</v>
      </c>
      <c r="U170" s="12" t="s">
        <v>11769</v>
      </c>
      <c r="V170" s="12" t="s">
        <v>11770</v>
      </c>
      <c r="W170" s="12" t="s">
        <v>11771</v>
      </c>
      <c r="X170" s="12" t="s">
        <v>11772</v>
      </c>
      <c r="Y170" s="12" t="s">
        <v>11773</v>
      </c>
      <c r="Z170" s="12" t="s">
        <v>11774</v>
      </c>
      <c r="AA170" s="12" t="s">
        <v>274</v>
      </c>
      <c r="AB170" s="12" t="s">
        <v>11775</v>
      </c>
      <c r="AC170" s="12" t="s">
        <v>11776</v>
      </c>
      <c r="AD170" s="12" t="s">
        <v>316</v>
      </c>
      <c r="AE170" s="12" t="s">
        <v>11777</v>
      </c>
      <c r="AF170" s="12" t="s">
        <v>11778</v>
      </c>
      <c r="AG170" s="12" t="s">
        <v>11779</v>
      </c>
      <c r="AH170" s="12" t="s">
        <v>11780</v>
      </c>
      <c r="AI170" s="12" t="s">
        <v>11781</v>
      </c>
      <c r="AJ170" s="12" t="s">
        <v>11782</v>
      </c>
      <c r="AK170" s="12" t="s">
        <v>11783</v>
      </c>
      <c r="AL170" s="12" t="s">
        <v>11784</v>
      </c>
      <c r="AM170" s="12" t="s">
        <v>11785</v>
      </c>
      <c r="AN170" s="12" t="s">
        <v>11786</v>
      </c>
      <c r="AO170" s="12" t="s">
        <v>11787</v>
      </c>
      <c r="AP170" s="12" t="s">
        <v>3222</v>
      </c>
      <c r="AQ170" s="12" t="s">
        <v>11788</v>
      </c>
      <c r="AR170" s="12" t="s">
        <v>11789</v>
      </c>
      <c r="AS170" s="12" t="s">
        <v>11790</v>
      </c>
      <c r="AT170" s="12" t="s">
        <v>11791</v>
      </c>
      <c r="AU170" s="12" t="s">
        <v>11792</v>
      </c>
      <c r="AV170" s="12" t="s">
        <v>534</v>
      </c>
      <c r="AW170" s="12" t="s">
        <v>11793</v>
      </c>
      <c r="AX170" s="12" t="s">
        <v>11794</v>
      </c>
      <c r="AY170" s="12" t="s">
        <v>11795</v>
      </c>
      <c r="AZ170" s="12" t="s">
        <v>11796</v>
      </c>
      <c r="BA170" s="12" t="s">
        <v>11797</v>
      </c>
      <c r="BB170" s="12" t="s">
        <v>713</v>
      </c>
      <c r="BC170" s="12" t="s">
        <v>11798</v>
      </c>
      <c r="BD170" s="12" t="s">
        <v>11799</v>
      </c>
      <c r="BE170" s="12" t="s">
        <v>11800</v>
      </c>
      <c r="BF170" s="12" t="s">
        <v>11801</v>
      </c>
      <c r="BG170" s="12" t="s">
        <v>11802</v>
      </c>
      <c r="BH170" s="12" t="s">
        <v>11803</v>
      </c>
      <c r="BI170" s="12" t="s">
        <v>11804</v>
      </c>
      <c r="BJ170" s="12" t="s">
        <v>11805</v>
      </c>
      <c r="BK170" s="12" t="s">
        <v>11806</v>
      </c>
      <c r="BL170" s="12" t="s">
        <v>11807</v>
      </c>
      <c r="BM170" s="12" t="s">
        <v>11808</v>
      </c>
      <c r="BN170" s="12" t="s">
        <v>11809</v>
      </c>
      <c r="BO170" s="12" t="s">
        <v>1463</v>
      </c>
      <c r="BP170" s="12" t="s">
        <v>11810</v>
      </c>
      <c r="BQ170" t="s">
        <v>11811</v>
      </c>
      <c r="BR170" t="s">
        <v>1466</v>
      </c>
      <c r="BS170" s="12" t="s">
        <v>11812</v>
      </c>
      <c r="BT170" t="s">
        <v>11813</v>
      </c>
      <c r="BU170" t="s">
        <v>290</v>
      </c>
      <c r="BV170" s="12" t="s">
        <v>11814</v>
      </c>
      <c r="BW170" t="s">
        <v>11815</v>
      </c>
      <c r="BX170" t="s">
        <v>290</v>
      </c>
      <c r="BY170" s="12" t="s">
        <v>11816</v>
      </c>
      <c r="BZ170" t="s">
        <v>11817</v>
      </c>
      <c r="CA170" s="12" t="s">
        <v>11818</v>
      </c>
      <c r="CB170" s="12" t="s">
        <v>11819</v>
      </c>
      <c r="CC170" s="12" t="s">
        <v>11820</v>
      </c>
      <c r="CD170" s="12" t="s">
        <v>11821</v>
      </c>
      <c r="CE170" s="12" t="s">
        <v>11822</v>
      </c>
      <c r="CF170" s="12" t="s">
        <v>11823</v>
      </c>
      <c r="CG170" s="12" t="s">
        <v>11824</v>
      </c>
      <c r="CH170" s="12" t="s">
        <v>11825</v>
      </c>
      <c r="CI170" s="12" t="s">
        <v>11826</v>
      </c>
      <c r="CJ170" s="12" t="s">
        <v>287</v>
      </c>
      <c r="CK170" s="12" t="s">
        <v>11827</v>
      </c>
      <c r="CL170" s="12" t="s">
        <v>11828</v>
      </c>
      <c r="CM170" s="12" t="s">
        <v>11829</v>
      </c>
      <c r="CN170" s="12" t="s">
        <v>11830</v>
      </c>
    </row>
    <row r="171" spans="1:92" x14ac:dyDescent="0.25">
      <c r="A171" s="12" t="s">
        <v>448</v>
      </c>
      <c r="B171" s="12" t="s">
        <v>310</v>
      </c>
      <c r="C171" s="12" t="s">
        <v>11831</v>
      </c>
      <c r="D171" s="12" t="s">
        <v>11832</v>
      </c>
      <c r="E171" s="12" t="s">
        <v>313</v>
      </c>
      <c r="F171" s="12" t="s">
        <v>11833</v>
      </c>
      <c r="G171" s="12" t="s">
        <v>8320</v>
      </c>
      <c r="H171" s="12" t="s">
        <v>316</v>
      </c>
      <c r="I171" s="12" t="s">
        <v>11834</v>
      </c>
      <c r="J171" s="12" t="s">
        <v>11835</v>
      </c>
      <c r="K171" s="12" t="s">
        <v>231</v>
      </c>
      <c r="L171" s="12" t="s">
        <v>11836</v>
      </c>
      <c r="M171" t="s">
        <v>316</v>
      </c>
      <c r="N171" s="12" t="s">
        <v>373</v>
      </c>
      <c r="O171" t="s">
        <v>373</v>
      </c>
      <c r="P171" t="s">
        <v>373</v>
      </c>
      <c r="Q171" t="s">
        <v>373</v>
      </c>
      <c r="R171" s="12" t="s">
        <v>373</v>
      </c>
      <c r="S171" s="12" t="s">
        <v>11837</v>
      </c>
      <c r="T171" s="12" t="s">
        <v>11838</v>
      </c>
      <c r="U171" s="12" t="s">
        <v>11839</v>
      </c>
      <c r="V171" s="12" t="s">
        <v>5895</v>
      </c>
      <c r="W171" s="12" t="s">
        <v>3273</v>
      </c>
      <c r="X171" s="12" t="s">
        <v>11840</v>
      </c>
      <c r="Y171" s="12" t="s">
        <v>11841</v>
      </c>
      <c r="Z171" s="12" t="s">
        <v>11842</v>
      </c>
      <c r="AA171" s="12" t="s">
        <v>319</v>
      </c>
      <c r="AB171" s="12" t="s">
        <v>11843</v>
      </c>
      <c r="AC171" s="12" t="s">
        <v>11844</v>
      </c>
      <c r="AD171" s="12" t="s">
        <v>11845</v>
      </c>
      <c r="AE171" s="12" t="s">
        <v>11834</v>
      </c>
      <c r="AF171" s="12" t="s">
        <v>11846</v>
      </c>
      <c r="AG171" s="12" t="s">
        <v>11847</v>
      </c>
      <c r="AH171" s="12" t="s">
        <v>11848</v>
      </c>
      <c r="AI171" s="12" t="s">
        <v>11849</v>
      </c>
      <c r="AJ171" s="12" t="s">
        <v>11850</v>
      </c>
      <c r="AK171" s="12" t="s">
        <v>11851</v>
      </c>
      <c r="AL171" s="12" t="s">
        <v>11852</v>
      </c>
      <c r="AM171" s="12" t="s">
        <v>6133</v>
      </c>
      <c r="AN171" s="12" t="s">
        <v>11853</v>
      </c>
      <c r="AO171" s="12" t="s">
        <v>11854</v>
      </c>
      <c r="AP171" s="12" t="s">
        <v>11855</v>
      </c>
      <c r="AQ171" s="12" t="s">
        <v>11856</v>
      </c>
      <c r="AR171" s="12" t="s">
        <v>11857</v>
      </c>
      <c r="AS171" s="12" t="s">
        <v>11858</v>
      </c>
      <c r="AT171" s="12" t="s">
        <v>11859</v>
      </c>
      <c r="AU171" s="12" t="s">
        <v>11860</v>
      </c>
      <c r="AV171" s="12" t="s">
        <v>268</v>
      </c>
      <c r="AW171" s="12" t="s">
        <v>11861</v>
      </c>
      <c r="AX171" s="12" t="s">
        <v>11862</v>
      </c>
      <c r="AY171" s="12" t="s">
        <v>11863</v>
      </c>
      <c r="AZ171" s="12" t="s">
        <v>11864</v>
      </c>
      <c r="BA171" s="12" t="s">
        <v>11865</v>
      </c>
      <c r="BB171" s="12" t="s">
        <v>713</v>
      </c>
      <c r="BC171" s="12" t="s">
        <v>11866</v>
      </c>
      <c r="BD171" s="12" t="s">
        <v>11867</v>
      </c>
      <c r="BE171" s="12" t="s">
        <v>11868</v>
      </c>
      <c r="BF171" s="12" t="s">
        <v>8964</v>
      </c>
      <c r="BG171" s="12" t="s">
        <v>11869</v>
      </c>
      <c r="BH171" s="12" t="s">
        <v>11870</v>
      </c>
      <c r="BI171" s="12" t="s">
        <v>11871</v>
      </c>
      <c r="BJ171" s="12" t="s">
        <v>11872</v>
      </c>
      <c r="BK171" s="12" t="s">
        <v>11873</v>
      </c>
      <c r="BL171" s="12" t="s">
        <v>371</v>
      </c>
      <c r="BM171" s="12" t="s">
        <v>372</v>
      </c>
      <c r="BN171" s="12" t="s">
        <v>373</v>
      </c>
      <c r="BO171" s="12" t="s">
        <v>373</v>
      </c>
      <c r="BP171" s="12" t="s">
        <v>11874</v>
      </c>
      <c r="BQ171" t="s">
        <v>11875</v>
      </c>
      <c r="BR171" t="s">
        <v>290</v>
      </c>
      <c r="BS171" s="12" t="s">
        <v>11876</v>
      </c>
      <c r="BT171" t="s">
        <v>11877</v>
      </c>
      <c r="BU171" t="s">
        <v>290</v>
      </c>
      <c r="BV171" s="12" t="s">
        <v>11878</v>
      </c>
      <c r="BW171" t="s">
        <v>11879</v>
      </c>
      <c r="BX171" t="s">
        <v>290</v>
      </c>
      <c r="BY171" s="12" t="s">
        <v>11880</v>
      </c>
      <c r="BZ171" t="s">
        <v>11881</v>
      </c>
      <c r="CA171" s="12" t="s">
        <v>11882</v>
      </c>
      <c r="CB171" s="12" t="s">
        <v>11883</v>
      </c>
      <c r="CC171" s="12" t="s">
        <v>11884</v>
      </c>
      <c r="CD171" s="12" t="s">
        <v>11885</v>
      </c>
      <c r="CE171" s="12" t="s">
        <v>11886</v>
      </c>
      <c r="CF171" s="12" t="s">
        <v>11887</v>
      </c>
      <c r="CG171" s="12" t="s">
        <v>11888</v>
      </c>
      <c r="CH171" s="12" t="s">
        <v>11889</v>
      </c>
      <c r="CI171" s="12" t="s">
        <v>11890</v>
      </c>
      <c r="CJ171" s="12" t="s">
        <v>11891</v>
      </c>
      <c r="CK171" s="12" t="s">
        <v>11892</v>
      </c>
      <c r="CL171" s="12" t="s">
        <v>11893</v>
      </c>
      <c r="CM171" s="12" t="s">
        <v>11894</v>
      </c>
      <c r="CN171" s="12" t="s">
        <v>11895</v>
      </c>
    </row>
    <row r="172" spans="1:92" x14ac:dyDescent="0.25">
      <c r="A172" s="12" t="s">
        <v>448</v>
      </c>
      <c r="B172" s="12" t="s">
        <v>394</v>
      </c>
      <c r="C172" s="12" t="s">
        <v>1055</v>
      </c>
      <c r="D172" s="12" t="s">
        <v>11896</v>
      </c>
      <c r="E172" s="12" t="s">
        <v>397</v>
      </c>
      <c r="F172" s="12" t="s">
        <v>11897</v>
      </c>
      <c r="G172" s="12" t="s">
        <v>11898</v>
      </c>
      <c r="H172" s="12" t="s">
        <v>316</v>
      </c>
      <c r="I172" s="12" t="s">
        <v>11899</v>
      </c>
      <c r="J172" s="12" t="s">
        <v>11900</v>
      </c>
      <c r="K172" s="12" t="s">
        <v>231</v>
      </c>
      <c r="L172" s="12" t="s">
        <v>11901</v>
      </c>
      <c r="M172" t="s">
        <v>2245</v>
      </c>
      <c r="N172" s="12" t="s">
        <v>1070</v>
      </c>
      <c r="O172" t="s">
        <v>7925</v>
      </c>
      <c r="P172" t="s">
        <v>11902</v>
      </c>
      <c r="Q172" t="s">
        <v>11903</v>
      </c>
      <c r="R172" s="12" t="s">
        <v>11904</v>
      </c>
      <c r="S172" s="12" t="s">
        <v>11905</v>
      </c>
      <c r="T172" s="12" t="s">
        <v>11906</v>
      </c>
      <c r="U172" s="12" t="s">
        <v>11907</v>
      </c>
      <c r="V172" s="12" t="s">
        <v>11908</v>
      </c>
      <c r="W172" s="12" t="s">
        <v>11909</v>
      </c>
      <c r="X172" s="12" t="s">
        <v>11910</v>
      </c>
      <c r="Y172" s="12" t="s">
        <v>11911</v>
      </c>
      <c r="Z172" s="12" t="s">
        <v>11912</v>
      </c>
      <c r="AA172" s="12" t="s">
        <v>11913</v>
      </c>
      <c r="AB172" s="12" t="s">
        <v>11914</v>
      </c>
      <c r="AC172" s="12" t="s">
        <v>11915</v>
      </c>
      <c r="AD172" s="12" t="s">
        <v>11916</v>
      </c>
      <c r="AE172" s="12" t="s">
        <v>11917</v>
      </c>
      <c r="AF172" s="12" t="s">
        <v>11918</v>
      </c>
      <c r="AG172" s="12" t="s">
        <v>11919</v>
      </c>
      <c r="AH172" s="12" t="s">
        <v>11920</v>
      </c>
      <c r="AI172" s="12" t="s">
        <v>11921</v>
      </c>
      <c r="AJ172" s="12" t="s">
        <v>11922</v>
      </c>
      <c r="AK172" s="12" t="s">
        <v>11923</v>
      </c>
      <c r="AL172" s="12" t="s">
        <v>11924</v>
      </c>
      <c r="AM172" s="12" t="s">
        <v>11925</v>
      </c>
      <c r="AN172" s="12" t="s">
        <v>11926</v>
      </c>
      <c r="AO172" s="12" t="s">
        <v>11927</v>
      </c>
      <c r="AP172" s="12" t="s">
        <v>11928</v>
      </c>
      <c r="AQ172" s="12" t="s">
        <v>11929</v>
      </c>
      <c r="AR172" s="12" t="s">
        <v>11930</v>
      </c>
      <c r="AS172" s="12" t="s">
        <v>11931</v>
      </c>
      <c r="AT172" s="12" t="s">
        <v>11932</v>
      </c>
      <c r="AU172" s="12" t="s">
        <v>11933</v>
      </c>
      <c r="AV172" s="12" t="s">
        <v>268</v>
      </c>
      <c r="AW172" s="12" t="s">
        <v>11934</v>
      </c>
      <c r="AX172" s="12" t="s">
        <v>11935</v>
      </c>
      <c r="AY172" s="12" t="s">
        <v>11936</v>
      </c>
      <c r="AZ172" s="12" t="s">
        <v>11937</v>
      </c>
      <c r="BA172" s="12" t="s">
        <v>11938</v>
      </c>
      <c r="BB172" s="12" t="s">
        <v>713</v>
      </c>
      <c r="BC172" s="12" t="s">
        <v>11939</v>
      </c>
      <c r="BD172" s="12" t="s">
        <v>11940</v>
      </c>
      <c r="BE172" s="12" t="s">
        <v>11941</v>
      </c>
      <c r="BF172" s="12" t="s">
        <v>7352</v>
      </c>
      <c r="BG172" s="12" t="s">
        <v>11942</v>
      </c>
      <c r="BH172" s="12" t="s">
        <v>11943</v>
      </c>
      <c r="BI172" s="12" t="s">
        <v>11944</v>
      </c>
      <c r="BJ172" s="12" t="s">
        <v>11945</v>
      </c>
      <c r="BK172" s="12" t="s">
        <v>1220</v>
      </c>
      <c r="BL172" s="12" t="s">
        <v>9157</v>
      </c>
      <c r="BM172" s="12" t="s">
        <v>11946</v>
      </c>
      <c r="BN172" s="12" t="s">
        <v>11947</v>
      </c>
      <c r="BO172" s="12" t="s">
        <v>10852</v>
      </c>
      <c r="BP172" s="12" t="s">
        <v>11948</v>
      </c>
      <c r="BQ172" t="s">
        <v>11949</v>
      </c>
      <c r="BR172" t="s">
        <v>11950</v>
      </c>
      <c r="BS172" s="12" t="s">
        <v>372</v>
      </c>
      <c r="BT172" t="s">
        <v>1229</v>
      </c>
      <c r="BU172" t="s">
        <v>290</v>
      </c>
      <c r="BV172" s="12" t="s">
        <v>372</v>
      </c>
      <c r="BW172" t="s">
        <v>1231</v>
      </c>
      <c r="BX172" t="s">
        <v>645</v>
      </c>
      <c r="BY172" s="12" t="s">
        <v>11951</v>
      </c>
      <c r="BZ172" t="s">
        <v>11952</v>
      </c>
      <c r="CA172" s="12" t="s">
        <v>11953</v>
      </c>
      <c r="CB172" s="12" t="s">
        <v>11954</v>
      </c>
      <c r="CC172" s="12" t="s">
        <v>11955</v>
      </c>
      <c r="CD172" s="12" t="s">
        <v>11956</v>
      </c>
      <c r="CE172" s="12" t="s">
        <v>11957</v>
      </c>
      <c r="CF172" s="12" t="s">
        <v>11958</v>
      </c>
      <c r="CG172" s="12" t="s">
        <v>11959</v>
      </c>
      <c r="CH172" s="12" t="s">
        <v>11960</v>
      </c>
      <c r="CI172" s="12" t="s">
        <v>11961</v>
      </c>
      <c r="CJ172" s="12" t="s">
        <v>306</v>
      </c>
      <c r="CK172" s="12" t="s">
        <v>11962</v>
      </c>
      <c r="CL172" s="12" t="s">
        <v>11963</v>
      </c>
      <c r="CM172" s="12" t="s">
        <v>11964</v>
      </c>
      <c r="CN172" s="12" t="s">
        <v>11965</v>
      </c>
    </row>
    <row r="173" spans="1:92" x14ac:dyDescent="0.25">
      <c r="A173" s="12" t="s">
        <v>221</v>
      </c>
      <c r="B173" s="12" t="s">
        <v>528</v>
      </c>
      <c r="C173" s="12" t="s">
        <v>3628</v>
      </c>
      <c r="D173" s="12" t="s">
        <v>11966</v>
      </c>
      <c r="E173" s="12" t="s">
        <v>397</v>
      </c>
      <c r="F173" s="12" t="s">
        <v>11967</v>
      </c>
      <c r="G173" s="12" t="s">
        <v>11968</v>
      </c>
      <c r="H173" s="12" t="s">
        <v>2715</v>
      </c>
      <c r="I173" s="12" t="s">
        <v>11969</v>
      </c>
      <c r="J173" s="12" t="s">
        <v>11970</v>
      </c>
      <c r="K173" s="12" t="s">
        <v>9952</v>
      </c>
      <c r="L173" s="12" t="s">
        <v>11971</v>
      </c>
      <c r="M173" t="s">
        <v>11972</v>
      </c>
      <c r="N173" s="12" t="s">
        <v>11973</v>
      </c>
      <c r="O173" t="s">
        <v>11974</v>
      </c>
      <c r="P173" t="s">
        <v>11975</v>
      </c>
      <c r="Q173" t="s">
        <v>460</v>
      </c>
      <c r="R173" s="12" t="s">
        <v>11976</v>
      </c>
      <c r="S173" s="12" t="s">
        <v>11977</v>
      </c>
      <c r="T173" s="12" t="s">
        <v>2274</v>
      </c>
      <c r="U173" s="12" t="s">
        <v>11978</v>
      </c>
      <c r="V173" s="12" t="s">
        <v>11979</v>
      </c>
      <c r="W173" s="12" t="s">
        <v>11980</v>
      </c>
      <c r="X173" s="12" t="s">
        <v>2103</v>
      </c>
      <c r="Y173" s="12" t="s">
        <v>11981</v>
      </c>
      <c r="Z173" s="12" t="s">
        <v>11982</v>
      </c>
      <c r="AA173" s="12" t="s">
        <v>11983</v>
      </c>
      <c r="AB173" s="12" t="s">
        <v>11984</v>
      </c>
      <c r="AC173" s="12" t="s">
        <v>11985</v>
      </c>
      <c r="AD173" s="12" t="s">
        <v>11986</v>
      </c>
      <c r="AE173" s="12" t="s">
        <v>11987</v>
      </c>
      <c r="AF173" s="12" t="s">
        <v>11988</v>
      </c>
      <c r="AG173" s="12" t="s">
        <v>11989</v>
      </c>
      <c r="AH173" s="12" t="s">
        <v>11990</v>
      </c>
      <c r="AI173" s="12" t="s">
        <v>11991</v>
      </c>
      <c r="AJ173" s="12" t="s">
        <v>11992</v>
      </c>
      <c r="AK173" s="12" t="s">
        <v>11993</v>
      </c>
      <c r="AL173" s="12" t="s">
        <v>11994</v>
      </c>
      <c r="AM173" s="12" t="s">
        <v>11995</v>
      </c>
      <c r="AN173" s="12" t="s">
        <v>11996</v>
      </c>
      <c r="AO173" s="12" t="s">
        <v>11997</v>
      </c>
      <c r="AP173" s="12" t="s">
        <v>11998</v>
      </c>
      <c r="AQ173" s="12" t="s">
        <v>555</v>
      </c>
      <c r="AR173" s="12" t="s">
        <v>11999</v>
      </c>
      <c r="AS173" s="12" t="s">
        <v>12000</v>
      </c>
      <c r="AT173" s="12" t="s">
        <v>12001</v>
      </c>
      <c r="AU173" s="12" t="s">
        <v>12002</v>
      </c>
      <c r="AV173" s="12" t="s">
        <v>12003</v>
      </c>
      <c r="AW173" s="12" t="s">
        <v>12004</v>
      </c>
      <c r="AX173" s="12" t="s">
        <v>12005</v>
      </c>
      <c r="AY173" s="12" t="s">
        <v>12006</v>
      </c>
      <c r="AZ173" s="12" t="s">
        <v>12007</v>
      </c>
      <c r="BA173" s="12" t="s">
        <v>12008</v>
      </c>
      <c r="BB173" s="12" t="s">
        <v>713</v>
      </c>
      <c r="BC173" s="12" t="s">
        <v>12009</v>
      </c>
      <c r="BD173" s="12" t="s">
        <v>12010</v>
      </c>
      <c r="BE173" s="12" t="s">
        <v>12011</v>
      </c>
      <c r="BF173" s="12" t="s">
        <v>10200</v>
      </c>
      <c r="BG173" s="12" t="s">
        <v>3873</v>
      </c>
      <c r="BH173" s="12" t="s">
        <v>5426</v>
      </c>
      <c r="BI173" s="12" t="s">
        <v>12012</v>
      </c>
      <c r="BJ173" s="12" t="s">
        <v>12013</v>
      </c>
      <c r="BK173" s="12" t="s">
        <v>3682</v>
      </c>
      <c r="BL173" s="12" t="s">
        <v>12014</v>
      </c>
      <c r="BM173" s="12" t="s">
        <v>12015</v>
      </c>
      <c r="BN173" s="12" t="s">
        <v>8400</v>
      </c>
      <c r="BO173" s="12" t="s">
        <v>8401</v>
      </c>
      <c r="BP173" s="12" t="s">
        <v>12016</v>
      </c>
      <c r="BQ173" t="s">
        <v>12017</v>
      </c>
      <c r="BR173" t="s">
        <v>290</v>
      </c>
      <c r="BS173" s="12" t="s">
        <v>12018</v>
      </c>
      <c r="BT173" t="s">
        <v>12019</v>
      </c>
      <c r="BU173" t="s">
        <v>290</v>
      </c>
      <c r="BV173" s="12" t="s">
        <v>12020</v>
      </c>
      <c r="BW173" t="s">
        <v>7904</v>
      </c>
      <c r="BX173" t="s">
        <v>290</v>
      </c>
      <c r="BY173" s="12" t="s">
        <v>12021</v>
      </c>
      <c r="BZ173" t="s">
        <v>12022</v>
      </c>
      <c r="CA173" s="12" t="s">
        <v>12023</v>
      </c>
      <c r="CB173" s="12" t="s">
        <v>12024</v>
      </c>
      <c r="CC173" s="12" t="s">
        <v>12025</v>
      </c>
      <c r="CD173" s="12" t="s">
        <v>12026</v>
      </c>
      <c r="CE173" s="12" t="s">
        <v>7910</v>
      </c>
      <c r="CF173" s="12" t="s">
        <v>12027</v>
      </c>
      <c r="CG173" s="12" t="s">
        <v>12028</v>
      </c>
      <c r="CH173" s="12" t="s">
        <v>12029</v>
      </c>
      <c r="CI173" s="12" t="s">
        <v>12030</v>
      </c>
      <c r="CJ173" s="12" t="s">
        <v>1758</v>
      </c>
      <c r="CK173" s="12" t="s">
        <v>12031</v>
      </c>
      <c r="CL173" s="12" t="s">
        <v>12032</v>
      </c>
      <c r="CM173" s="12" t="s">
        <v>12033</v>
      </c>
      <c r="CN173" s="12" t="s">
        <v>12034</v>
      </c>
    </row>
    <row r="174" spans="1:92" x14ac:dyDescent="0.25">
      <c r="A174" s="12" t="s">
        <v>448</v>
      </c>
      <c r="B174" s="12" t="s">
        <v>310</v>
      </c>
      <c r="C174" s="12" t="s">
        <v>3111</v>
      </c>
      <c r="D174" s="12" t="s">
        <v>12035</v>
      </c>
      <c r="E174" s="12" t="s">
        <v>313</v>
      </c>
      <c r="F174" s="12" t="s">
        <v>12036</v>
      </c>
      <c r="G174" s="12" t="s">
        <v>12037</v>
      </c>
      <c r="H174" s="12" t="s">
        <v>316</v>
      </c>
      <c r="I174" s="12" t="s">
        <v>12038</v>
      </c>
      <c r="J174" s="12" t="s">
        <v>12039</v>
      </c>
      <c r="K174" s="12" t="s">
        <v>319</v>
      </c>
      <c r="L174" s="12" t="s">
        <v>12040</v>
      </c>
      <c r="M174" t="s">
        <v>534</v>
      </c>
      <c r="N174" s="12" t="s">
        <v>2526</v>
      </c>
      <c r="O174" t="s">
        <v>12041</v>
      </c>
      <c r="P174" t="s">
        <v>12042</v>
      </c>
      <c r="Q174" t="s">
        <v>370</v>
      </c>
      <c r="R174" s="12" t="s">
        <v>12043</v>
      </c>
      <c r="S174" s="12" t="s">
        <v>12044</v>
      </c>
      <c r="T174" s="12" t="s">
        <v>11467</v>
      </c>
      <c r="U174" s="12" t="s">
        <v>11467</v>
      </c>
      <c r="V174" s="12" t="s">
        <v>1070</v>
      </c>
      <c r="W174" s="12" t="s">
        <v>12045</v>
      </c>
      <c r="X174" s="12" t="s">
        <v>12046</v>
      </c>
      <c r="Y174" s="12" t="s">
        <v>12047</v>
      </c>
      <c r="Z174" s="12" t="s">
        <v>12048</v>
      </c>
      <c r="AA174" s="12" t="s">
        <v>12049</v>
      </c>
      <c r="AB174" s="12" t="s">
        <v>12050</v>
      </c>
      <c r="AC174" s="12" t="s">
        <v>12051</v>
      </c>
      <c r="AD174" s="12" t="s">
        <v>228</v>
      </c>
      <c r="AE174" s="12" t="s">
        <v>12052</v>
      </c>
      <c r="AF174" s="12" t="s">
        <v>12053</v>
      </c>
      <c r="AG174" s="12" t="s">
        <v>12054</v>
      </c>
      <c r="AH174" s="12" t="s">
        <v>12055</v>
      </c>
      <c r="AI174" s="12" t="s">
        <v>12056</v>
      </c>
      <c r="AJ174" s="12" t="s">
        <v>12057</v>
      </c>
      <c r="AK174" s="12" t="s">
        <v>12058</v>
      </c>
      <c r="AL174" s="12" t="s">
        <v>12059</v>
      </c>
      <c r="AM174" s="12" t="s">
        <v>12060</v>
      </c>
      <c r="AN174" s="12" t="s">
        <v>12061</v>
      </c>
      <c r="AO174" s="12" t="s">
        <v>12062</v>
      </c>
      <c r="AP174" s="12" t="s">
        <v>12063</v>
      </c>
      <c r="AQ174" s="12" t="s">
        <v>12064</v>
      </c>
      <c r="AR174" s="12" t="s">
        <v>12065</v>
      </c>
      <c r="AS174" s="12" t="s">
        <v>12066</v>
      </c>
      <c r="AT174" s="12" t="s">
        <v>12067</v>
      </c>
      <c r="AU174" s="12" t="s">
        <v>12068</v>
      </c>
      <c r="AV174" s="12" t="s">
        <v>534</v>
      </c>
      <c r="AW174" s="12" t="s">
        <v>12069</v>
      </c>
      <c r="AX174" s="12" t="s">
        <v>12070</v>
      </c>
      <c r="AY174" s="12" t="s">
        <v>12071</v>
      </c>
      <c r="AZ174" s="12" t="s">
        <v>12072</v>
      </c>
      <c r="BA174" s="12" t="s">
        <v>12073</v>
      </c>
      <c r="BB174" s="12" t="s">
        <v>274</v>
      </c>
      <c r="BC174" s="12" t="s">
        <v>12074</v>
      </c>
      <c r="BD174" s="12" t="s">
        <v>12075</v>
      </c>
      <c r="BE174" s="12" t="s">
        <v>12076</v>
      </c>
      <c r="BF174" s="12" t="s">
        <v>12077</v>
      </c>
      <c r="BG174" s="12" t="s">
        <v>12078</v>
      </c>
      <c r="BH174" s="12" t="s">
        <v>12079</v>
      </c>
      <c r="BI174" s="12" t="s">
        <v>12080</v>
      </c>
      <c r="BJ174" s="12" t="s">
        <v>12081</v>
      </c>
      <c r="BK174" s="12" t="s">
        <v>237</v>
      </c>
      <c r="BL174" s="12" t="s">
        <v>12082</v>
      </c>
      <c r="BM174" s="12" t="s">
        <v>12083</v>
      </c>
      <c r="BN174" s="12" t="s">
        <v>12084</v>
      </c>
      <c r="BO174" s="12" t="s">
        <v>12085</v>
      </c>
      <c r="BP174" s="12" t="s">
        <v>12086</v>
      </c>
      <c r="BQ174" t="s">
        <v>12087</v>
      </c>
      <c r="BR174" t="s">
        <v>12088</v>
      </c>
      <c r="BS174" s="12" t="s">
        <v>12089</v>
      </c>
      <c r="BT174" t="s">
        <v>372</v>
      </c>
      <c r="BU174" t="s">
        <v>373</v>
      </c>
      <c r="BV174" s="12" t="s">
        <v>12090</v>
      </c>
      <c r="BW174" t="s">
        <v>372</v>
      </c>
      <c r="BX174" t="s">
        <v>373</v>
      </c>
      <c r="BY174" s="12" t="s">
        <v>12091</v>
      </c>
      <c r="BZ174" t="s">
        <v>12092</v>
      </c>
      <c r="CA174" s="12" t="s">
        <v>12093</v>
      </c>
      <c r="CB174" s="12" t="s">
        <v>12094</v>
      </c>
      <c r="CC174" s="12" t="s">
        <v>12095</v>
      </c>
      <c r="CD174" s="12" t="s">
        <v>12096</v>
      </c>
      <c r="CE174" s="12" t="s">
        <v>12097</v>
      </c>
      <c r="CF174" s="12" t="s">
        <v>12098</v>
      </c>
      <c r="CG174" s="12" t="s">
        <v>12099</v>
      </c>
      <c r="CH174" s="12" t="s">
        <v>12100</v>
      </c>
      <c r="CI174" s="12" t="s">
        <v>12101</v>
      </c>
      <c r="CJ174" s="12" t="s">
        <v>287</v>
      </c>
      <c r="CK174" s="12" t="s">
        <v>12102</v>
      </c>
      <c r="CL174" s="12" t="s">
        <v>12103</v>
      </c>
      <c r="CM174" s="12" t="s">
        <v>12104</v>
      </c>
      <c r="CN174" s="12" t="s">
        <v>12105</v>
      </c>
    </row>
    <row r="175" spans="1:92" x14ac:dyDescent="0.25">
      <c r="A175" s="12" t="s">
        <v>448</v>
      </c>
      <c r="B175" s="12" t="s">
        <v>1942</v>
      </c>
      <c r="C175" s="12" t="s">
        <v>3628</v>
      </c>
      <c r="D175" s="12" t="s">
        <v>12106</v>
      </c>
      <c r="E175" s="12" t="s">
        <v>979</v>
      </c>
      <c r="F175" s="12" t="s">
        <v>5480</v>
      </c>
      <c r="G175" s="12" t="s">
        <v>1794</v>
      </c>
      <c r="H175" s="12" t="s">
        <v>316</v>
      </c>
      <c r="I175" s="12" t="s">
        <v>12107</v>
      </c>
      <c r="J175" s="12" t="s">
        <v>12108</v>
      </c>
      <c r="K175" s="12" t="s">
        <v>231</v>
      </c>
      <c r="L175" s="12" t="s">
        <v>12109</v>
      </c>
      <c r="M175" t="s">
        <v>316</v>
      </c>
      <c r="N175" s="12" t="s">
        <v>373</v>
      </c>
      <c r="O175" t="s">
        <v>373</v>
      </c>
      <c r="P175" t="s">
        <v>373</v>
      </c>
      <c r="Q175" t="s">
        <v>373</v>
      </c>
      <c r="R175" s="12" t="s">
        <v>373</v>
      </c>
      <c r="S175" s="12" t="s">
        <v>12110</v>
      </c>
      <c r="T175" s="12" t="s">
        <v>371</v>
      </c>
      <c r="U175" s="12" t="s">
        <v>371</v>
      </c>
      <c r="V175" s="12" t="s">
        <v>371</v>
      </c>
      <c r="W175" s="12" t="s">
        <v>371</v>
      </c>
      <c r="X175" s="12" t="s">
        <v>536</v>
      </c>
      <c r="Y175" s="12" t="s">
        <v>12111</v>
      </c>
      <c r="Z175" s="12" t="s">
        <v>12112</v>
      </c>
      <c r="AA175" s="12" t="s">
        <v>12113</v>
      </c>
      <c r="AB175" s="12" t="s">
        <v>12114</v>
      </c>
      <c r="AC175" s="12" t="s">
        <v>12115</v>
      </c>
      <c r="AD175" s="12" t="s">
        <v>12116</v>
      </c>
      <c r="AE175" s="12" t="s">
        <v>9184</v>
      </c>
      <c r="AF175" s="12" t="s">
        <v>12117</v>
      </c>
      <c r="AG175" s="12" t="s">
        <v>12118</v>
      </c>
      <c r="AH175" s="12" t="s">
        <v>12119</v>
      </c>
      <c r="AI175" s="12" t="s">
        <v>1139</v>
      </c>
      <c r="AJ175" s="12" t="s">
        <v>12120</v>
      </c>
      <c r="AK175" s="12" t="s">
        <v>12121</v>
      </c>
      <c r="AL175" s="12" t="s">
        <v>12122</v>
      </c>
      <c r="AM175" s="12" t="s">
        <v>1139</v>
      </c>
      <c r="AN175" s="12" t="s">
        <v>12123</v>
      </c>
      <c r="AO175" s="12" t="s">
        <v>12124</v>
      </c>
      <c r="AP175" s="12" t="s">
        <v>12125</v>
      </c>
      <c r="AQ175" s="12" t="s">
        <v>8872</v>
      </c>
      <c r="AR175" s="12" t="s">
        <v>12126</v>
      </c>
      <c r="AS175" s="12" t="s">
        <v>12127</v>
      </c>
      <c r="AT175" s="12" t="s">
        <v>12128</v>
      </c>
      <c r="AU175" s="12" t="s">
        <v>12129</v>
      </c>
      <c r="AV175" s="12" t="s">
        <v>7390</v>
      </c>
      <c r="AW175" s="12" t="s">
        <v>536</v>
      </c>
      <c r="AX175" s="12" t="s">
        <v>12130</v>
      </c>
      <c r="AY175" s="12" t="s">
        <v>12131</v>
      </c>
      <c r="AZ175" s="12" t="s">
        <v>12132</v>
      </c>
      <c r="BA175" s="12" t="s">
        <v>12133</v>
      </c>
      <c r="BB175" s="12" t="s">
        <v>274</v>
      </c>
      <c r="BC175" s="12" t="s">
        <v>12134</v>
      </c>
      <c r="BD175" s="12" t="s">
        <v>12135</v>
      </c>
      <c r="BE175" s="12" t="s">
        <v>12136</v>
      </c>
      <c r="BF175" s="12" t="s">
        <v>2094</v>
      </c>
      <c r="BG175" s="12" t="s">
        <v>8872</v>
      </c>
      <c r="BH175" s="12" t="s">
        <v>12137</v>
      </c>
      <c r="BI175" s="12" t="s">
        <v>4300</v>
      </c>
      <c r="BJ175" s="12" t="s">
        <v>4299</v>
      </c>
      <c r="BK175" s="12" t="s">
        <v>4300</v>
      </c>
      <c r="BL175" s="12" t="s">
        <v>371</v>
      </c>
      <c r="BM175" s="12" t="s">
        <v>372</v>
      </c>
      <c r="BN175" s="12" t="s">
        <v>373</v>
      </c>
      <c r="BO175" s="12" t="s">
        <v>373</v>
      </c>
      <c r="BP175" s="12" t="s">
        <v>12138</v>
      </c>
      <c r="BQ175" t="s">
        <v>372</v>
      </c>
      <c r="BR175" t="s">
        <v>373</v>
      </c>
      <c r="BS175" s="12" t="s">
        <v>12122</v>
      </c>
      <c r="BT175" t="s">
        <v>372</v>
      </c>
      <c r="BU175" t="s">
        <v>373</v>
      </c>
      <c r="BV175" s="12" t="s">
        <v>12125</v>
      </c>
      <c r="BW175" t="s">
        <v>372</v>
      </c>
      <c r="BX175" t="s">
        <v>373</v>
      </c>
      <c r="BY175" s="12" t="s">
        <v>12139</v>
      </c>
      <c r="BZ175" t="s">
        <v>10921</v>
      </c>
      <c r="CA175" s="12" t="s">
        <v>12140</v>
      </c>
      <c r="CB175" s="12" t="s">
        <v>12141</v>
      </c>
      <c r="CC175" s="12" t="s">
        <v>5436</v>
      </c>
      <c r="CD175" s="12" t="s">
        <v>12142</v>
      </c>
      <c r="CE175" s="12" t="s">
        <v>290</v>
      </c>
      <c r="CF175" s="12" t="s">
        <v>12143</v>
      </c>
      <c r="CG175" s="12" t="s">
        <v>12144</v>
      </c>
      <c r="CH175" s="12" t="s">
        <v>12145</v>
      </c>
      <c r="CI175" s="12" t="s">
        <v>12146</v>
      </c>
      <c r="CJ175" s="12" t="s">
        <v>12147</v>
      </c>
      <c r="CK175" s="12" t="s">
        <v>12148</v>
      </c>
      <c r="CL175" s="12" t="s">
        <v>12149</v>
      </c>
      <c r="CM175" s="12" t="s">
        <v>12150</v>
      </c>
      <c r="CN175" s="12" t="s">
        <v>12151</v>
      </c>
    </row>
    <row r="176" spans="1:92" x14ac:dyDescent="0.25">
      <c r="A176" s="12" t="s">
        <v>221</v>
      </c>
      <c r="B176" s="12" t="s">
        <v>1869</v>
      </c>
      <c r="C176" s="12" t="s">
        <v>10660</v>
      </c>
      <c r="D176" s="12" t="s">
        <v>12152</v>
      </c>
      <c r="E176" s="12" t="s">
        <v>313</v>
      </c>
      <c r="F176" s="12" t="s">
        <v>12153</v>
      </c>
      <c r="G176" s="12" t="s">
        <v>12154</v>
      </c>
      <c r="H176" s="12" t="s">
        <v>456</v>
      </c>
      <c r="I176" s="12" t="s">
        <v>12155</v>
      </c>
      <c r="J176" s="12" t="s">
        <v>12156</v>
      </c>
      <c r="K176" s="12" t="s">
        <v>534</v>
      </c>
      <c r="L176" s="12" t="s">
        <v>12157</v>
      </c>
      <c r="M176" t="s">
        <v>12158</v>
      </c>
      <c r="N176" s="12" t="s">
        <v>12159</v>
      </c>
      <c r="O176" t="s">
        <v>12160</v>
      </c>
      <c r="P176" t="s">
        <v>12161</v>
      </c>
      <c r="Q176" t="s">
        <v>759</v>
      </c>
      <c r="R176" s="12" t="s">
        <v>12162</v>
      </c>
      <c r="S176" s="12" t="s">
        <v>12163</v>
      </c>
      <c r="T176" s="12" t="s">
        <v>12164</v>
      </c>
      <c r="U176" s="12" t="s">
        <v>12165</v>
      </c>
      <c r="V176" s="12" t="s">
        <v>12166</v>
      </c>
      <c r="W176" s="12" t="s">
        <v>12167</v>
      </c>
      <c r="X176" s="12" t="s">
        <v>12168</v>
      </c>
      <c r="Y176" s="12" t="s">
        <v>12169</v>
      </c>
      <c r="Z176" s="12" t="s">
        <v>12170</v>
      </c>
      <c r="AA176" s="12" t="s">
        <v>12171</v>
      </c>
      <c r="AB176" s="12" t="s">
        <v>12172</v>
      </c>
      <c r="AC176" s="12" t="s">
        <v>12173</v>
      </c>
      <c r="AD176" s="12" t="s">
        <v>12174</v>
      </c>
      <c r="AE176" s="12" t="s">
        <v>12175</v>
      </c>
      <c r="AF176" s="12" t="s">
        <v>12176</v>
      </c>
      <c r="AG176" s="12" t="s">
        <v>12177</v>
      </c>
      <c r="AH176" s="12" t="s">
        <v>12178</v>
      </c>
      <c r="AI176" s="12" t="s">
        <v>12179</v>
      </c>
      <c r="AJ176" s="12" t="s">
        <v>12180</v>
      </c>
      <c r="AK176" s="12" t="s">
        <v>12181</v>
      </c>
      <c r="AL176" s="12" t="s">
        <v>12182</v>
      </c>
      <c r="AM176" s="12" t="s">
        <v>10612</v>
      </c>
      <c r="AN176" s="12" t="s">
        <v>12183</v>
      </c>
      <c r="AO176" s="12" t="s">
        <v>12184</v>
      </c>
      <c r="AP176" s="12" t="s">
        <v>12185</v>
      </c>
      <c r="AQ176" s="12" t="s">
        <v>12186</v>
      </c>
      <c r="AR176" s="12" t="s">
        <v>12187</v>
      </c>
      <c r="AS176" s="12" t="s">
        <v>12188</v>
      </c>
      <c r="AT176" s="12" t="s">
        <v>12189</v>
      </c>
      <c r="AU176" s="12" t="s">
        <v>12190</v>
      </c>
      <c r="AV176" s="12" t="s">
        <v>268</v>
      </c>
      <c r="AW176" s="12" t="s">
        <v>12191</v>
      </c>
      <c r="AX176" s="12" t="s">
        <v>12192</v>
      </c>
      <c r="AY176" s="12" t="s">
        <v>12193</v>
      </c>
      <c r="AZ176" s="12" t="s">
        <v>12194</v>
      </c>
      <c r="BA176" s="12" t="s">
        <v>12195</v>
      </c>
      <c r="BB176" s="12" t="s">
        <v>274</v>
      </c>
      <c r="BC176" s="12" t="s">
        <v>12196</v>
      </c>
      <c r="BD176" s="12" t="s">
        <v>12197</v>
      </c>
      <c r="BE176" s="12" t="s">
        <v>12198</v>
      </c>
      <c r="BF176" s="12" t="s">
        <v>12199</v>
      </c>
      <c r="BG176" s="12" t="s">
        <v>12200</v>
      </c>
      <c r="BH176" s="12" t="s">
        <v>12201</v>
      </c>
      <c r="BI176" s="12" t="s">
        <v>12202</v>
      </c>
      <c r="BJ176" s="12" t="s">
        <v>12203</v>
      </c>
      <c r="BK176" s="12" t="s">
        <v>460</v>
      </c>
      <c r="BL176" s="12" t="s">
        <v>12204</v>
      </c>
      <c r="BM176" s="12" t="s">
        <v>12205</v>
      </c>
      <c r="BN176" s="12" t="s">
        <v>12206</v>
      </c>
      <c r="BO176" s="12" t="s">
        <v>12207</v>
      </c>
      <c r="BP176" s="12" t="s">
        <v>12208</v>
      </c>
      <c r="BQ176" t="s">
        <v>12209</v>
      </c>
      <c r="BR176" t="s">
        <v>12210</v>
      </c>
      <c r="BS176" s="12" t="s">
        <v>12211</v>
      </c>
      <c r="BT176" t="s">
        <v>12212</v>
      </c>
      <c r="BU176" t="s">
        <v>290</v>
      </c>
      <c r="BV176" s="12" t="s">
        <v>12213</v>
      </c>
      <c r="BW176" t="s">
        <v>12214</v>
      </c>
      <c r="BX176" t="s">
        <v>290</v>
      </c>
      <c r="BY176" s="12" t="s">
        <v>12215</v>
      </c>
      <c r="BZ176" t="s">
        <v>12216</v>
      </c>
      <c r="CA176" s="12" t="s">
        <v>12217</v>
      </c>
      <c r="CB176" s="12" t="s">
        <v>12218</v>
      </c>
      <c r="CC176" s="12" t="s">
        <v>12219</v>
      </c>
      <c r="CD176" s="12" t="s">
        <v>12220</v>
      </c>
      <c r="CE176" s="12" t="s">
        <v>12221</v>
      </c>
      <c r="CF176" s="12" t="s">
        <v>12222</v>
      </c>
      <c r="CG176" s="12" t="s">
        <v>12223</v>
      </c>
      <c r="CH176" s="12" t="s">
        <v>12224</v>
      </c>
      <c r="CI176" s="12" t="s">
        <v>12225</v>
      </c>
      <c r="CJ176" s="12" t="s">
        <v>306</v>
      </c>
      <c r="CK176" s="12" t="s">
        <v>12226</v>
      </c>
      <c r="CL176" s="12" t="s">
        <v>12227</v>
      </c>
      <c r="CM176" s="12" t="s">
        <v>12228</v>
      </c>
      <c r="CN176" s="12" t="s">
        <v>12229</v>
      </c>
    </row>
    <row r="177" spans="1:92" x14ac:dyDescent="0.25">
      <c r="A177" s="12" t="s">
        <v>17</v>
      </c>
      <c r="B177" s="12" t="s">
        <v>310</v>
      </c>
      <c r="C177" s="12" t="s">
        <v>7068</v>
      </c>
      <c r="D177" s="12" t="s">
        <v>12230</v>
      </c>
      <c r="E177" s="12" t="s">
        <v>313</v>
      </c>
      <c r="F177" s="12" t="s">
        <v>11614</v>
      </c>
      <c r="G177" s="12" t="s">
        <v>12231</v>
      </c>
      <c r="H177" s="12" t="s">
        <v>274</v>
      </c>
      <c r="I177" s="12" t="s">
        <v>12232</v>
      </c>
      <c r="J177" s="12" t="s">
        <v>12233</v>
      </c>
      <c r="K177" s="12" t="s">
        <v>231</v>
      </c>
      <c r="L177" s="12" t="s">
        <v>12234</v>
      </c>
      <c r="M177" t="s">
        <v>4829</v>
      </c>
      <c r="N177" s="12" t="s">
        <v>12235</v>
      </c>
      <c r="O177" t="s">
        <v>12236</v>
      </c>
      <c r="P177" t="s">
        <v>12237</v>
      </c>
      <c r="Q177" t="s">
        <v>594</v>
      </c>
      <c r="R177" s="12" t="s">
        <v>12238</v>
      </c>
      <c r="S177" s="12" t="s">
        <v>12239</v>
      </c>
      <c r="T177" s="12" t="s">
        <v>12240</v>
      </c>
      <c r="U177" s="12" t="s">
        <v>12241</v>
      </c>
      <c r="V177" s="12" t="s">
        <v>12242</v>
      </c>
      <c r="W177" s="12" t="s">
        <v>12243</v>
      </c>
      <c r="X177" s="12" t="s">
        <v>12244</v>
      </c>
      <c r="Y177" s="12" t="s">
        <v>12245</v>
      </c>
      <c r="Z177" s="12" t="s">
        <v>12246</v>
      </c>
      <c r="AA177" s="12" t="s">
        <v>12247</v>
      </c>
      <c r="AB177" s="12" t="s">
        <v>12248</v>
      </c>
      <c r="AC177" s="12" t="s">
        <v>12249</v>
      </c>
      <c r="AD177" s="12" t="s">
        <v>12250</v>
      </c>
      <c r="AE177" s="12" t="s">
        <v>12251</v>
      </c>
      <c r="AF177" s="12" t="s">
        <v>12252</v>
      </c>
      <c r="AG177" s="12" t="s">
        <v>12253</v>
      </c>
      <c r="AH177" s="12" t="s">
        <v>12254</v>
      </c>
      <c r="AI177" s="12" t="s">
        <v>12255</v>
      </c>
      <c r="AJ177" s="12" t="s">
        <v>12256</v>
      </c>
      <c r="AK177" s="12" t="s">
        <v>12257</v>
      </c>
      <c r="AL177" s="12" t="s">
        <v>12258</v>
      </c>
      <c r="AM177" s="12" t="s">
        <v>12259</v>
      </c>
      <c r="AN177" s="12" t="s">
        <v>12260</v>
      </c>
      <c r="AO177" s="12" t="s">
        <v>12261</v>
      </c>
      <c r="AP177" s="12" t="s">
        <v>12262</v>
      </c>
      <c r="AQ177" s="12" t="s">
        <v>12263</v>
      </c>
      <c r="AR177" s="12" t="s">
        <v>12264</v>
      </c>
      <c r="AS177" s="12" t="s">
        <v>12265</v>
      </c>
      <c r="AT177" s="12" t="s">
        <v>12266</v>
      </c>
      <c r="AU177" s="12" t="s">
        <v>12267</v>
      </c>
      <c r="AV177" s="12" t="s">
        <v>707</v>
      </c>
      <c r="AW177" s="12" t="s">
        <v>12268</v>
      </c>
      <c r="AX177" s="12" t="s">
        <v>12269</v>
      </c>
      <c r="AY177" s="12" t="s">
        <v>12270</v>
      </c>
      <c r="AZ177" s="12" t="s">
        <v>12271</v>
      </c>
      <c r="BA177" s="12" t="s">
        <v>12272</v>
      </c>
      <c r="BB177" s="12" t="s">
        <v>713</v>
      </c>
      <c r="BC177" s="12" t="s">
        <v>12273</v>
      </c>
      <c r="BD177" s="12" t="s">
        <v>12274</v>
      </c>
      <c r="BE177" s="12" t="s">
        <v>12275</v>
      </c>
      <c r="BF177" s="12" t="s">
        <v>2975</v>
      </c>
      <c r="BG177" s="12" t="s">
        <v>12276</v>
      </c>
      <c r="BH177" s="12" t="s">
        <v>12277</v>
      </c>
      <c r="BI177" s="12" t="s">
        <v>12278</v>
      </c>
      <c r="BJ177" s="12" t="s">
        <v>12279</v>
      </c>
      <c r="BK177" s="12" t="s">
        <v>12280</v>
      </c>
      <c r="BL177" s="12" t="s">
        <v>12281</v>
      </c>
      <c r="BM177" s="12" t="s">
        <v>7123</v>
      </c>
      <c r="BN177" s="12" t="s">
        <v>459</v>
      </c>
      <c r="BO177" s="12" t="s">
        <v>460</v>
      </c>
      <c r="BP177" s="12" t="s">
        <v>7124</v>
      </c>
      <c r="BQ177" t="s">
        <v>12282</v>
      </c>
      <c r="BR177" t="s">
        <v>290</v>
      </c>
      <c r="BS177" s="12" t="s">
        <v>7126</v>
      </c>
      <c r="BT177" t="s">
        <v>7127</v>
      </c>
      <c r="BU177" t="s">
        <v>7128</v>
      </c>
      <c r="BV177" s="12" t="s">
        <v>7129</v>
      </c>
      <c r="BW177" t="s">
        <v>7130</v>
      </c>
      <c r="BX177" t="s">
        <v>290</v>
      </c>
      <c r="BY177" s="12" t="s">
        <v>12283</v>
      </c>
      <c r="BZ177" t="s">
        <v>7132</v>
      </c>
      <c r="CA177" s="12" t="s">
        <v>372</v>
      </c>
      <c r="CB177" s="12" t="s">
        <v>12284</v>
      </c>
      <c r="CC177" s="12" t="s">
        <v>12285</v>
      </c>
      <c r="CD177" s="12" t="s">
        <v>12286</v>
      </c>
      <c r="CE177" s="12" t="s">
        <v>12287</v>
      </c>
      <c r="CF177" s="12" t="s">
        <v>12288</v>
      </c>
      <c r="CG177" s="12" t="s">
        <v>12289</v>
      </c>
      <c r="CH177" s="12" t="s">
        <v>12290</v>
      </c>
      <c r="CI177" s="12" t="s">
        <v>12291</v>
      </c>
      <c r="CJ177" s="12" t="s">
        <v>12292</v>
      </c>
      <c r="CK177" s="12" t="s">
        <v>12293</v>
      </c>
      <c r="CL177" s="12" t="s">
        <v>12294</v>
      </c>
      <c r="CM177" s="12" t="s">
        <v>12295</v>
      </c>
      <c r="CN177" s="12" t="s">
        <v>12296</v>
      </c>
    </row>
    <row r="178" spans="1:92" x14ac:dyDescent="0.25">
      <c r="A178" s="12" t="s">
        <v>221</v>
      </c>
      <c r="B178" s="12" t="s">
        <v>1942</v>
      </c>
      <c r="C178" s="12" t="s">
        <v>2831</v>
      </c>
      <c r="D178" s="12" t="s">
        <v>12297</v>
      </c>
      <c r="E178" s="12" t="s">
        <v>979</v>
      </c>
      <c r="F178" s="12" t="s">
        <v>12298</v>
      </c>
      <c r="G178" s="12" t="s">
        <v>12299</v>
      </c>
      <c r="H178" s="12" t="s">
        <v>316</v>
      </c>
      <c r="I178" s="12" t="s">
        <v>12300</v>
      </c>
      <c r="J178" s="12" t="s">
        <v>12301</v>
      </c>
      <c r="K178" s="12" t="s">
        <v>707</v>
      </c>
      <c r="L178" s="12" t="s">
        <v>12302</v>
      </c>
      <c r="M178" t="s">
        <v>12303</v>
      </c>
      <c r="N178" s="12" t="s">
        <v>12304</v>
      </c>
      <c r="O178" t="s">
        <v>12305</v>
      </c>
      <c r="P178" t="s">
        <v>12306</v>
      </c>
      <c r="Q178" t="s">
        <v>759</v>
      </c>
      <c r="R178" s="12" t="s">
        <v>12307</v>
      </c>
      <c r="S178" s="12" t="s">
        <v>12308</v>
      </c>
      <c r="T178" s="12" t="s">
        <v>12309</v>
      </c>
      <c r="U178" s="12" t="s">
        <v>12310</v>
      </c>
      <c r="V178" s="12" t="s">
        <v>12311</v>
      </c>
      <c r="W178" s="12" t="s">
        <v>12312</v>
      </c>
      <c r="X178" s="12" t="s">
        <v>12313</v>
      </c>
      <c r="Y178" s="12" t="s">
        <v>316</v>
      </c>
      <c r="Z178" s="12" t="s">
        <v>3208</v>
      </c>
      <c r="AA178" s="12" t="s">
        <v>316</v>
      </c>
      <c r="AB178" s="12" t="s">
        <v>12314</v>
      </c>
      <c r="AC178" s="12" t="s">
        <v>12315</v>
      </c>
      <c r="AD178" s="12" t="s">
        <v>316</v>
      </c>
      <c r="AE178" s="12" t="s">
        <v>12316</v>
      </c>
      <c r="AF178" s="12" t="s">
        <v>12317</v>
      </c>
      <c r="AG178" s="12" t="s">
        <v>12318</v>
      </c>
      <c r="AH178" s="12" t="s">
        <v>12319</v>
      </c>
      <c r="AI178" s="12" t="s">
        <v>12320</v>
      </c>
      <c r="AJ178" s="12" t="s">
        <v>12321</v>
      </c>
      <c r="AK178" s="12" t="s">
        <v>12322</v>
      </c>
      <c r="AL178" s="12" t="s">
        <v>12323</v>
      </c>
      <c r="AM178" s="12" t="s">
        <v>12324</v>
      </c>
      <c r="AN178" s="12" t="s">
        <v>12325</v>
      </c>
      <c r="AO178" s="12" t="s">
        <v>12326</v>
      </c>
      <c r="AP178" s="12" t="s">
        <v>12327</v>
      </c>
      <c r="AQ178" s="12" t="s">
        <v>12328</v>
      </c>
      <c r="AR178" s="12" t="s">
        <v>12329</v>
      </c>
      <c r="AS178" s="12" t="s">
        <v>12330</v>
      </c>
      <c r="AT178" s="12" t="s">
        <v>12331</v>
      </c>
      <c r="AU178" s="12" t="s">
        <v>12332</v>
      </c>
      <c r="AV178" s="12" t="s">
        <v>534</v>
      </c>
      <c r="AW178" s="12" t="s">
        <v>12333</v>
      </c>
      <c r="AX178" s="12" t="s">
        <v>12334</v>
      </c>
      <c r="AY178" s="12" t="s">
        <v>12335</v>
      </c>
      <c r="AZ178" s="12" t="s">
        <v>12336</v>
      </c>
      <c r="BA178" s="12" t="s">
        <v>12337</v>
      </c>
      <c r="BB178" s="12" t="s">
        <v>274</v>
      </c>
      <c r="BC178" s="12" t="s">
        <v>12338</v>
      </c>
      <c r="BD178" s="12" t="s">
        <v>12339</v>
      </c>
      <c r="BE178" s="12" t="s">
        <v>12340</v>
      </c>
      <c r="BF178" s="12" t="s">
        <v>12341</v>
      </c>
      <c r="BG178" s="12" t="s">
        <v>12342</v>
      </c>
      <c r="BH178" s="12" t="s">
        <v>12343</v>
      </c>
      <c r="BI178" s="12" t="s">
        <v>12344</v>
      </c>
      <c r="BJ178" s="12" t="s">
        <v>12345</v>
      </c>
      <c r="BK178" s="12" t="s">
        <v>12346</v>
      </c>
      <c r="BL178" s="12" t="s">
        <v>12347</v>
      </c>
      <c r="BM178" s="12" t="s">
        <v>12348</v>
      </c>
      <c r="BN178" s="12" t="s">
        <v>12349</v>
      </c>
      <c r="BO178" s="12" t="s">
        <v>1065</v>
      </c>
      <c r="BP178" s="12" t="s">
        <v>12350</v>
      </c>
      <c r="BQ178" t="s">
        <v>12351</v>
      </c>
      <c r="BR178" t="s">
        <v>12352</v>
      </c>
      <c r="BS178" s="12" t="s">
        <v>2951</v>
      </c>
      <c r="BT178" t="s">
        <v>3248</v>
      </c>
      <c r="BU178" t="s">
        <v>290</v>
      </c>
      <c r="BV178" s="12" t="s">
        <v>2953</v>
      </c>
      <c r="BW178" t="s">
        <v>3249</v>
      </c>
      <c r="BX178" t="s">
        <v>290</v>
      </c>
      <c r="BY178" s="12" t="s">
        <v>12353</v>
      </c>
      <c r="BZ178" t="s">
        <v>12354</v>
      </c>
      <c r="CA178" s="12" t="s">
        <v>12355</v>
      </c>
      <c r="CB178" s="12" t="s">
        <v>12356</v>
      </c>
      <c r="CC178" s="12" t="s">
        <v>12357</v>
      </c>
      <c r="CD178" s="12" t="s">
        <v>12358</v>
      </c>
      <c r="CE178" s="12" t="s">
        <v>12359</v>
      </c>
      <c r="CF178" s="12" t="s">
        <v>12360</v>
      </c>
      <c r="CG178" s="12" t="s">
        <v>12361</v>
      </c>
      <c r="CH178" s="12" t="s">
        <v>12362</v>
      </c>
      <c r="CI178" s="12" t="s">
        <v>12363</v>
      </c>
      <c r="CJ178" s="12" t="s">
        <v>1065</v>
      </c>
      <c r="CK178" s="12" t="s">
        <v>12364</v>
      </c>
      <c r="CL178" s="12" t="s">
        <v>12365</v>
      </c>
      <c r="CM178" s="12" t="s">
        <v>12366</v>
      </c>
      <c r="CN178" s="12" t="s">
        <v>12367</v>
      </c>
    </row>
    <row r="179" spans="1:92" x14ac:dyDescent="0.25">
      <c r="A179" s="12" t="s">
        <v>448</v>
      </c>
      <c r="B179" s="12" t="s">
        <v>394</v>
      </c>
      <c r="C179" s="12" t="s">
        <v>7145</v>
      </c>
      <c r="D179" s="12" t="s">
        <v>12368</v>
      </c>
      <c r="E179" s="12" t="s">
        <v>397</v>
      </c>
      <c r="F179" s="12" t="s">
        <v>12369</v>
      </c>
      <c r="G179" s="12" t="s">
        <v>7985</v>
      </c>
      <c r="H179" s="12" t="s">
        <v>316</v>
      </c>
      <c r="I179" s="12" t="s">
        <v>12370</v>
      </c>
      <c r="J179" s="12" t="s">
        <v>12371</v>
      </c>
      <c r="K179" s="12" t="s">
        <v>534</v>
      </c>
      <c r="L179" s="12" t="s">
        <v>12372</v>
      </c>
      <c r="M179" t="s">
        <v>274</v>
      </c>
      <c r="N179" s="12" t="s">
        <v>371</v>
      </c>
      <c r="O179" t="s">
        <v>373</v>
      </c>
      <c r="P179" t="s">
        <v>373</v>
      </c>
      <c r="Q179" t="s">
        <v>373</v>
      </c>
      <c r="R179" s="12" t="s">
        <v>373</v>
      </c>
      <c r="S179" s="12" t="s">
        <v>12373</v>
      </c>
      <c r="T179" s="12" t="s">
        <v>12374</v>
      </c>
      <c r="U179" s="12" t="s">
        <v>12374</v>
      </c>
      <c r="V179" s="12" t="s">
        <v>12375</v>
      </c>
      <c r="W179" s="12" t="s">
        <v>12376</v>
      </c>
      <c r="X179" s="12" t="s">
        <v>12377</v>
      </c>
      <c r="Y179" s="12" t="s">
        <v>12378</v>
      </c>
      <c r="Z179" s="12" t="s">
        <v>12379</v>
      </c>
      <c r="AA179" s="12" t="s">
        <v>316</v>
      </c>
      <c r="AB179" s="12" t="s">
        <v>12380</v>
      </c>
      <c r="AC179" s="12" t="s">
        <v>12381</v>
      </c>
      <c r="AD179" s="12" t="s">
        <v>316</v>
      </c>
      <c r="AE179" s="12" t="s">
        <v>12382</v>
      </c>
      <c r="AF179" s="12" t="s">
        <v>12383</v>
      </c>
      <c r="AG179" s="12" t="s">
        <v>12384</v>
      </c>
      <c r="AH179" s="12" t="s">
        <v>12385</v>
      </c>
      <c r="AI179" s="12" t="s">
        <v>12386</v>
      </c>
      <c r="AJ179" s="12" t="s">
        <v>12387</v>
      </c>
      <c r="AK179" s="12" t="s">
        <v>12388</v>
      </c>
      <c r="AL179" s="12" t="s">
        <v>12389</v>
      </c>
      <c r="AM179" s="12" t="s">
        <v>12390</v>
      </c>
      <c r="AN179" s="12" t="s">
        <v>12391</v>
      </c>
      <c r="AO179" s="12" t="s">
        <v>12392</v>
      </c>
      <c r="AP179" s="12" t="s">
        <v>12393</v>
      </c>
      <c r="AQ179" s="12" t="s">
        <v>12394</v>
      </c>
      <c r="AR179" s="12" t="s">
        <v>12395</v>
      </c>
      <c r="AS179" s="12" t="s">
        <v>12396</v>
      </c>
      <c r="AT179" s="12" t="s">
        <v>12397</v>
      </c>
      <c r="AU179" s="12" t="s">
        <v>12398</v>
      </c>
      <c r="AV179" s="12" t="s">
        <v>456</v>
      </c>
      <c r="AW179" s="12" t="s">
        <v>12399</v>
      </c>
      <c r="AX179" s="12" t="s">
        <v>12400</v>
      </c>
      <c r="AY179" s="12" t="s">
        <v>12401</v>
      </c>
      <c r="AZ179" s="12" t="s">
        <v>12402</v>
      </c>
      <c r="BA179" s="12" t="s">
        <v>12403</v>
      </c>
      <c r="BB179" s="12" t="s">
        <v>274</v>
      </c>
      <c r="BC179" s="12" t="s">
        <v>12404</v>
      </c>
      <c r="BD179" s="12" t="s">
        <v>12405</v>
      </c>
      <c r="BE179" s="12" t="s">
        <v>12406</v>
      </c>
      <c r="BF179" s="12" t="s">
        <v>12407</v>
      </c>
      <c r="BG179" s="12" t="s">
        <v>12408</v>
      </c>
      <c r="BH179" s="12" t="s">
        <v>12409</v>
      </c>
      <c r="BI179" s="12" t="s">
        <v>12410</v>
      </c>
      <c r="BJ179" s="12" t="s">
        <v>12411</v>
      </c>
      <c r="BK179" s="12" t="s">
        <v>12412</v>
      </c>
      <c r="BL179" s="12" t="s">
        <v>2944</v>
      </c>
      <c r="BM179" s="12" t="s">
        <v>12413</v>
      </c>
      <c r="BN179" s="12" t="s">
        <v>12414</v>
      </c>
      <c r="BO179" s="12" t="s">
        <v>12415</v>
      </c>
      <c r="BP179" s="12" t="s">
        <v>12416</v>
      </c>
      <c r="BQ179" t="s">
        <v>372</v>
      </c>
      <c r="BR179" t="s">
        <v>373</v>
      </c>
      <c r="BS179" s="12" t="s">
        <v>372</v>
      </c>
      <c r="BT179" t="s">
        <v>372</v>
      </c>
      <c r="BU179" t="s">
        <v>373</v>
      </c>
      <c r="BV179" s="12" t="s">
        <v>372</v>
      </c>
      <c r="BW179" t="s">
        <v>372</v>
      </c>
      <c r="BX179" t="s">
        <v>373</v>
      </c>
      <c r="BY179" s="12" t="s">
        <v>12417</v>
      </c>
      <c r="BZ179" t="s">
        <v>12418</v>
      </c>
      <c r="CA179" s="12" t="s">
        <v>12419</v>
      </c>
      <c r="CB179" s="12" t="s">
        <v>12420</v>
      </c>
      <c r="CC179" s="12" t="s">
        <v>12421</v>
      </c>
      <c r="CD179" s="12" t="s">
        <v>12422</v>
      </c>
      <c r="CE179" s="12" t="s">
        <v>12423</v>
      </c>
      <c r="CF179" s="12" t="s">
        <v>12424</v>
      </c>
      <c r="CG179" s="12" t="s">
        <v>12425</v>
      </c>
      <c r="CH179" s="12" t="s">
        <v>12426</v>
      </c>
      <c r="CI179" s="12" t="s">
        <v>12427</v>
      </c>
      <c r="CJ179" s="12" t="s">
        <v>316</v>
      </c>
      <c r="CK179" s="12" t="s">
        <v>12428</v>
      </c>
      <c r="CL179" s="12" t="s">
        <v>12429</v>
      </c>
      <c r="CM179" s="12" t="s">
        <v>12430</v>
      </c>
      <c r="CN179" s="12" t="s">
        <v>12431</v>
      </c>
    </row>
    <row r="180" spans="1:92" x14ac:dyDescent="0.25">
      <c r="A180" s="12" t="s">
        <v>221</v>
      </c>
      <c r="B180" s="12" t="s">
        <v>977</v>
      </c>
      <c r="C180" s="12" t="s">
        <v>7145</v>
      </c>
      <c r="D180" s="12" t="s">
        <v>12432</v>
      </c>
      <c r="E180" s="12" t="s">
        <v>979</v>
      </c>
      <c r="F180" s="12" t="s">
        <v>12433</v>
      </c>
      <c r="G180" s="12" t="s">
        <v>12434</v>
      </c>
      <c r="H180" s="12" t="s">
        <v>713</v>
      </c>
      <c r="I180" s="12" t="s">
        <v>371</v>
      </c>
      <c r="J180" s="12" t="s">
        <v>12435</v>
      </c>
      <c r="K180" s="12" t="s">
        <v>231</v>
      </c>
      <c r="L180" s="12" t="s">
        <v>12436</v>
      </c>
      <c r="M180" t="s">
        <v>12437</v>
      </c>
      <c r="N180" s="12" t="s">
        <v>12438</v>
      </c>
      <c r="O180" t="s">
        <v>12439</v>
      </c>
      <c r="P180" t="s">
        <v>12440</v>
      </c>
      <c r="Q180" t="s">
        <v>1696</v>
      </c>
      <c r="R180" s="12" t="s">
        <v>12441</v>
      </c>
      <c r="S180" s="12" t="s">
        <v>12442</v>
      </c>
      <c r="T180" s="12" t="s">
        <v>12443</v>
      </c>
      <c r="U180" s="12" t="s">
        <v>12444</v>
      </c>
      <c r="V180" s="12" t="s">
        <v>7993</v>
      </c>
      <c r="W180" s="12" t="s">
        <v>11241</v>
      </c>
      <c r="X180" s="12" t="s">
        <v>12445</v>
      </c>
      <c r="Y180" s="12" t="s">
        <v>12446</v>
      </c>
      <c r="Z180" s="12" t="s">
        <v>12447</v>
      </c>
      <c r="AA180" s="12" t="s">
        <v>12448</v>
      </c>
      <c r="AB180" s="12" t="s">
        <v>12449</v>
      </c>
      <c r="AC180" s="12" t="s">
        <v>12450</v>
      </c>
      <c r="AD180" s="12" t="s">
        <v>12451</v>
      </c>
      <c r="AE180" s="12" t="s">
        <v>12452</v>
      </c>
      <c r="AF180" s="12" t="s">
        <v>12453</v>
      </c>
      <c r="AG180" s="12" t="s">
        <v>12454</v>
      </c>
      <c r="AH180" s="12" t="s">
        <v>12455</v>
      </c>
      <c r="AI180" s="12" t="s">
        <v>12456</v>
      </c>
      <c r="AJ180" s="12" t="s">
        <v>12457</v>
      </c>
      <c r="AK180" s="12" t="s">
        <v>12458</v>
      </c>
      <c r="AL180" s="12" t="s">
        <v>1768</v>
      </c>
      <c r="AM180" s="12" t="s">
        <v>12459</v>
      </c>
      <c r="AN180" s="12" t="s">
        <v>12460</v>
      </c>
      <c r="AO180" s="12" t="s">
        <v>12461</v>
      </c>
      <c r="AP180" s="12" t="s">
        <v>12462</v>
      </c>
      <c r="AQ180" s="12" t="s">
        <v>12463</v>
      </c>
      <c r="AR180" s="12" t="s">
        <v>12464</v>
      </c>
      <c r="AS180" s="12" t="s">
        <v>12465</v>
      </c>
      <c r="AT180" s="12" t="s">
        <v>12466</v>
      </c>
      <c r="AU180" s="12" t="s">
        <v>12467</v>
      </c>
      <c r="AV180" s="12" t="s">
        <v>2245</v>
      </c>
      <c r="AW180" s="12" t="s">
        <v>12468</v>
      </c>
      <c r="AX180" s="12" t="s">
        <v>12469</v>
      </c>
      <c r="AY180" s="12" t="s">
        <v>12470</v>
      </c>
      <c r="AZ180" s="12" t="s">
        <v>12471</v>
      </c>
      <c r="BA180" s="12" t="s">
        <v>12472</v>
      </c>
      <c r="BB180" s="12" t="s">
        <v>274</v>
      </c>
      <c r="BC180" s="12" t="s">
        <v>12473</v>
      </c>
      <c r="BD180" s="12" t="s">
        <v>12474</v>
      </c>
      <c r="BE180" s="12" t="s">
        <v>12475</v>
      </c>
      <c r="BF180" s="12" t="s">
        <v>8639</v>
      </c>
      <c r="BG180" s="12" t="s">
        <v>12476</v>
      </c>
      <c r="BH180" s="12" t="s">
        <v>12477</v>
      </c>
      <c r="BI180" s="12" t="s">
        <v>12478</v>
      </c>
      <c r="BJ180" s="12" t="s">
        <v>12479</v>
      </c>
      <c r="BK180" s="12" t="s">
        <v>12480</v>
      </c>
      <c r="BL180" s="12" t="s">
        <v>8324</v>
      </c>
      <c r="BM180" s="12" t="s">
        <v>12481</v>
      </c>
      <c r="BN180" s="12" t="s">
        <v>12482</v>
      </c>
      <c r="BO180" s="12" t="s">
        <v>12483</v>
      </c>
      <c r="BP180" s="12" t="s">
        <v>373</v>
      </c>
      <c r="BQ180" t="s">
        <v>12484</v>
      </c>
      <c r="BR180" t="s">
        <v>12485</v>
      </c>
      <c r="BS180" s="12" t="s">
        <v>373</v>
      </c>
      <c r="BT180" t="s">
        <v>12486</v>
      </c>
      <c r="BU180" t="s">
        <v>290</v>
      </c>
      <c r="BV180" s="12" t="s">
        <v>373</v>
      </c>
      <c r="BW180" t="s">
        <v>7410</v>
      </c>
      <c r="BX180" t="s">
        <v>290</v>
      </c>
      <c r="BY180" s="12" t="s">
        <v>373</v>
      </c>
      <c r="BZ180" t="s">
        <v>12487</v>
      </c>
      <c r="CA180" s="12" t="s">
        <v>373</v>
      </c>
      <c r="CB180" s="12" t="s">
        <v>12488</v>
      </c>
      <c r="CC180" s="12" t="s">
        <v>12489</v>
      </c>
      <c r="CD180" s="12" t="s">
        <v>12490</v>
      </c>
      <c r="CE180" s="12" t="s">
        <v>12491</v>
      </c>
      <c r="CF180" s="12" t="s">
        <v>373</v>
      </c>
      <c r="CG180" s="12" t="s">
        <v>12492</v>
      </c>
      <c r="CH180" s="12" t="s">
        <v>12493</v>
      </c>
      <c r="CI180" s="12" t="s">
        <v>12494</v>
      </c>
      <c r="CJ180" s="12" t="s">
        <v>12495</v>
      </c>
      <c r="CK180" s="12" t="s">
        <v>12496</v>
      </c>
      <c r="CL180" s="12" t="s">
        <v>12497</v>
      </c>
      <c r="CM180" s="12" t="s">
        <v>12498</v>
      </c>
      <c r="CN180" s="12" t="s">
        <v>12499</v>
      </c>
    </row>
    <row r="181" spans="1:92" x14ac:dyDescent="0.25">
      <c r="A181" s="12" t="s">
        <v>17</v>
      </c>
      <c r="B181" s="12" t="s">
        <v>528</v>
      </c>
      <c r="C181" s="12" t="s">
        <v>2831</v>
      </c>
      <c r="D181" s="12" t="s">
        <v>12500</v>
      </c>
      <c r="E181" s="12" t="s">
        <v>397</v>
      </c>
      <c r="F181" s="12" t="s">
        <v>12501</v>
      </c>
      <c r="G181" s="12" t="s">
        <v>1509</v>
      </c>
      <c r="H181" s="12" t="s">
        <v>316</v>
      </c>
      <c r="I181" s="12" t="s">
        <v>12502</v>
      </c>
      <c r="J181" s="12" t="s">
        <v>12503</v>
      </c>
      <c r="K181" s="12" t="s">
        <v>228</v>
      </c>
      <c r="L181" s="12" t="s">
        <v>12504</v>
      </c>
      <c r="M181" t="s">
        <v>10335</v>
      </c>
      <c r="N181" s="12" t="s">
        <v>12505</v>
      </c>
      <c r="O181" t="s">
        <v>12506</v>
      </c>
      <c r="P181" t="s">
        <v>12507</v>
      </c>
      <c r="Q181" t="s">
        <v>2983</v>
      </c>
      <c r="R181" s="12" t="s">
        <v>12508</v>
      </c>
      <c r="S181" s="12" t="s">
        <v>4830</v>
      </c>
      <c r="T181" s="12" t="s">
        <v>10342</v>
      </c>
      <c r="U181" s="12" t="s">
        <v>12509</v>
      </c>
      <c r="V181" s="12" t="s">
        <v>12510</v>
      </c>
      <c r="W181" s="12" t="s">
        <v>12511</v>
      </c>
      <c r="X181" s="12" t="s">
        <v>12512</v>
      </c>
      <c r="Y181" s="12" t="s">
        <v>12513</v>
      </c>
      <c r="Z181" s="12" t="s">
        <v>12514</v>
      </c>
      <c r="AA181" s="12" t="s">
        <v>316</v>
      </c>
      <c r="AB181" s="12" t="s">
        <v>12515</v>
      </c>
      <c r="AC181" s="12" t="s">
        <v>12516</v>
      </c>
      <c r="AD181" s="12" t="s">
        <v>316</v>
      </c>
      <c r="AE181" s="12" t="s">
        <v>12517</v>
      </c>
      <c r="AF181" s="12" t="s">
        <v>12518</v>
      </c>
      <c r="AG181" s="12" t="s">
        <v>12519</v>
      </c>
      <c r="AH181" s="12" t="s">
        <v>12520</v>
      </c>
      <c r="AI181" s="12" t="s">
        <v>12521</v>
      </c>
      <c r="AJ181" s="12" t="s">
        <v>2998</v>
      </c>
      <c r="AK181" s="12" t="s">
        <v>2999</v>
      </c>
      <c r="AL181" s="12" t="s">
        <v>3000</v>
      </c>
      <c r="AM181" s="12" t="s">
        <v>883</v>
      </c>
      <c r="AN181" s="12" t="s">
        <v>3002</v>
      </c>
      <c r="AO181" s="12" t="s">
        <v>3003</v>
      </c>
      <c r="AP181" s="12" t="s">
        <v>1900</v>
      </c>
      <c r="AQ181" s="12" t="s">
        <v>371</v>
      </c>
      <c r="AR181" s="12" t="s">
        <v>372</v>
      </c>
      <c r="AS181" s="12" t="s">
        <v>373</v>
      </c>
      <c r="AT181" s="12" t="s">
        <v>373</v>
      </c>
      <c r="AU181" s="12" t="s">
        <v>12522</v>
      </c>
      <c r="AV181" s="12" t="s">
        <v>274</v>
      </c>
      <c r="AW181" s="12" t="s">
        <v>12523</v>
      </c>
      <c r="AX181" s="12" t="s">
        <v>12524</v>
      </c>
      <c r="AY181" s="12" t="s">
        <v>12525</v>
      </c>
      <c r="AZ181" s="12" t="s">
        <v>12526</v>
      </c>
      <c r="BA181" s="12" t="s">
        <v>4294</v>
      </c>
      <c r="BB181" s="12" t="s">
        <v>274</v>
      </c>
      <c r="BC181" s="12" t="s">
        <v>12527</v>
      </c>
      <c r="BD181" s="12" t="s">
        <v>12528</v>
      </c>
      <c r="BE181" s="12" t="s">
        <v>316</v>
      </c>
      <c r="BF181" s="12" t="s">
        <v>12529</v>
      </c>
      <c r="BG181" s="12" t="s">
        <v>12530</v>
      </c>
      <c r="BH181" s="12" t="s">
        <v>371</v>
      </c>
      <c r="BI181" s="12" t="s">
        <v>372</v>
      </c>
      <c r="BJ181" s="12" t="s">
        <v>373</v>
      </c>
      <c r="BK181" s="12" t="s">
        <v>373</v>
      </c>
      <c r="BL181" s="12" t="s">
        <v>371</v>
      </c>
      <c r="BM181" s="12" t="s">
        <v>372</v>
      </c>
      <c r="BN181" s="12" t="s">
        <v>373</v>
      </c>
      <c r="BO181" s="12" t="s">
        <v>373</v>
      </c>
      <c r="BP181" s="12" t="s">
        <v>372</v>
      </c>
      <c r="BQ181" t="s">
        <v>3017</v>
      </c>
      <c r="BR181" t="s">
        <v>3018</v>
      </c>
      <c r="BS181" s="12" t="s">
        <v>372</v>
      </c>
      <c r="BT181" t="s">
        <v>2877</v>
      </c>
      <c r="BU181" t="s">
        <v>2878</v>
      </c>
      <c r="BV181" s="12" t="s">
        <v>372</v>
      </c>
      <c r="BW181" t="s">
        <v>2879</v>
      </c>
      <c r="BX181" t="s">
        <v>373</v>
      </c>
      <c r="BY181" s="12" t="s">
        <v>4179</v>
      </c>
      <c r="BZ181" t="s">
        <v>12531</v>
      </c>
      <c r="CA181" s="12" t="s">
        <v>3021</v>
      </c>
      <c r="CB181" s="12" t="s">
        <v>3022</v>
      </c>
      <c r="CC181" s="12" t="s">
        <v>12532</v>
      </c>
      <c r="CD181" s="12" t="s">
        <v>373</v>
      </c>
      <c r="CE181" s="12" t="s">
        <v>373</v>
      </c>
      <c r="CF181" s="12" t="s">
        <v>12533</v>
      </c>
      <c r="CG181" s="12" t="s">
        <v>12534</v>
      </c>
      <c r="CH181" s="12" t="s">
        <v>12535</v>
      </c>
      <c r="CI181" s="12" t="s">
        <v>12536</v>
      </c>
      <c r="CJ181" s="12" t="s">
        <v>577</v>
      </c>
      <c r="CK181" s="12" t="s">
        <v>12537</v>
      </c>
      <c r="CL181" s="12" t="s">
        <v>12538</v>
      </c>
      <c r="CM181" s="12" t="s">
        <v>12539</v>
      </c>
      <c r="CN181" s="12" t="s">
        <v>12540</v>
      </c>
    </row>
    <row r="182" spans="1:92" x14ac:dyDescent="0.25">
      <c r="A182" s="12" t="s">
        <v>448</v>
      </c>
      <c r="B182" s="12" t="s">
        <v>528</v>
      </c>
      <c r="C182" s="12" t="s">
        <v>7145</v>
      </c>
      <c r="D182" s="12" t="s">
        <v>12541</v>
      </c>
      <c r="E182" s="12" t="s">
        <v>397</v>
      </c>
      <c r="F182" s="12" t="s">
        <v>6605</v>
      </c>
      <c r="G182" s="12" t="s">
        <v>12542</v>
      </c>
      <c r="H182" s="12" t="s">
        <v>316</v>
      </c>
      <c r="I182" s="12" t="s">
        <v>1949</v>
      </c>
      <c r="J182" s="12" t="s">
        <v>12543</v>
      </c>
      <c r="K182" s="12" t="s">
        <v>534</v>
      </c>
      <c r="L182" s="12" t="s">
        <v>12544</v>
      </c>
      <c r="M182" t="s">
        <v>274</v>
      </c>
      <c r="N182" s="12" t="s">
        <v>371</v>
      </c>
      <c r="O182" t="s">
        <v>373</v>
      </c>
      <c r="P182" t="s">
        <v>373</v>
      </c>
      <c r="Q182" t="s">
        <v>373</v>
      </c>
      <c r="R182" s="12" t="s">
        <v>373</v>
      </c>
      <c r="S182" s="12" t="s">
        <v>12545</v>
      </c>
      <c r="T182" s="12" t="s">
        <v>12546</v>
      </c>
      <c r="U182" s="12" t="s">
        <v>12547</v>
      </c>
      <c r="V182" s="12" t="s">
        <v>12548</v>
      </c>
      <c r="W182" s="12" t="s">
        <v>12549</v>
      </c>
      <c r="X182" s="12" t="s">
        <v>12550</v>
      </c>
      <c r="Y182" s="12" t="s">
        <v>12551</v>
      </c>
      <c r="Z182" s="12" t="s">
        <v>12552</v>
      </c>
      <c r="AA182" s="12" t="s">
        <v>316</v>
      </c>
      <c r="AB182" s="12" t="s">
        <v>12553</v>
      </c>
      <c r="AC182" s="12" t="s">
        <v>12554</v>
      </c>
      <c r="AD182" s="12" t="s">
        <v>316</v>
      </c>
      <c r="AE182" s="12" t="s">
        <v>10075</v>
      </c>
      <c r="AF182" s="12" t="s">
        <v>12555</v>
      </c>
      <c r="AG182" s="12" t="s">
        <v>12556</v>
      </c>
      <c r="AH182" s="12" t="s">
        <v>12557</v>
      </c>
      <c r="AI182" s="12" t="s">
        <v>12558</v>
      </c>
      <c r="AJ182" s="12" t="s">
        <v>12559</v>
      </c>
      <c r="AK182" s="12" t="s">
        <v>12560</v>
      </c>
      <c r="AL182" s="12" t="s">
        <v>2841</v>
      </c>
      <c r="AM182" s="12" t="s">
        <v>12561</v>
      </c>
      <c r="AN182" s="12" t="s">
        <v>12562</v>
      </c>
      <c r="AO182" s="12" t="s">
        <v>12563</v>
      </c>
      <c r="AP182" s="12" t="s">
        <v>12564</v>
      </c>
      <c r="AQ182" s="12" t="s">
        <v>555</v>
      </c>
      <c r="AR182" s="12" t="s">
        <v>12565</v>
      </c>
      <c r="AS182" s="12" t="s">
        <v>12566</v>
      </c>
      <c r="AT182" s="12" t="s">
        <v>12567</v>
      </c>
      <c r="AU182" s="12" t="s">
        <v>12568</v>
      </c>
      <c r="AV182" s="12" t="s">
        <v>456</v>
      </c>
      <c r="AW182" s="12" t="s">
        <v>12569</v>
      </c>
      <c r="AX182" s="12" t="s">
        <v>12570</v>
      </c>
      <c r="AY182" s="12" t="s">
        <v>12571</v>
      </c>
      <c r="AZ182" s="12" t="s">
        <v>12572</v>
      </c>
      <c r="BA182" s="12" t="s">
        <v>12573</v>
      </c>
      <c r="BB182" s="12" t="s">
        <v>274</v>
      </c>
      <c r="BC182" s="12" t="s">
        <v>12574</v>
      </c>
      <c r="BD182" s="12" t="s">
        <v>12575</v>
      </c>
      <c r="BE182" s="12" t="s">
        <v>12576</v>
      </c>
      <c r="BF182" s="12" t="s">
        <v>8496</v>
      </c>
      <c r="BG182" s="12" t="s">
        <v>12577</v>
      </c>
      <c r="BH182" s="12" t="s">
        <v>12578</v>
      </c>
      <c r="BI182" s="12" t="s">
        <v>12579</v>
      </c>
      <c r="BJ182" s="12" t="s">
        <v>12580</v>
      </c>
      <c r="BK182" s="12" t="s">
        <v>460</v>
      </c>
      <c r="BL182" s="12" t="s">
        <v>12581</v>
      </c>
      <c r="BM182" s="12" t="s">
        <v>12582</v>
      </c>
      <c r="BN182" s="12" t="s">
        <v>373</v>
      </c>
      <c r="BO182" s="12" t="s">
        <v>373</v>
      </c>
      <c r="BP182" s="12" t="s">
        <v>12416</v>
      </c>
      <c r="BQ182" t="s">
        <v>12583</v>
      </c>
      <c r="BR182" t="s">
        <v>12584</v>
      </c>
      <c r="BS182" s="12" t="s">
        <v>372</v>
      </c>
      <c r="BT182" t="s">
        <v>12585</v>
      </c>
      <c r="BU182" t="s">
        <v>10181</v>
      </c>
      <c r="BV182" s="12" t="s">
        <v>372</v>
      </c>
      <c r="BW182" t="s">
        <v>372</v>
      </c>
      <c r="BX182" t="s">
        <v>373</v>
      </c>
      <c r="BY182" s="12" t="s">
        <v>372</v>
      </c>
      <c r="BZ182" t="s">
        <v>12586</v>
      </c>
      <c r="CA182" s="12" t="s">
        <v>12419</v>
      </c>
      <c r="CB182" s="12" t="s">
        <v>12587</v>
      </c>
      <c r="CC182" s="12" t="s">
        <v>12588</v>
      </c>
      <c r="CD182" s="12" t="s">
        <v>12589</v>
      </c>
      <c r="CE182" s="12" t="s">
        <v>12423</v>
      </c>
      <c r="CF182" s="12" t="s">
        <v>12590</v>
      </c>
      <c r="CG182" s="12" t="s">
        <v>12591</v>
      </c>
      <c r="CH182" s="12" t="s">
        <v>12592</v>
      </c>
      <c r="CI182" s="12" t="s">
        <v>12593</v>
      </c>
      <c r="CJ182" s="12" t="s">
        <v>12594</v>
      </c>
      <c r="CK182" s="12" t="s">
        <v>12595</v>
      </c>
      <c r="CL182" s="12" t="s">
        <v>12596</v>
      </c>
      <c r="CM182" s="12" t="s">
        <v>12597</v>
      </c>
      <c r="CN182" s="12" t="s">
        <v>12598</v>
      </c>
    </row>
    <row r="183" spans="1:92" x14ac:dyDescent="0.25">
      <c r="A183" s="12" t="s">
        <v>221</v>
      </c>
      <c r="B183" s="12" t="s">
        <v>310</v>
      </c>
      <c r="C183" s="12" t="s">
        <v>1943</v>
      </c>
      <c r="D183" s="12" t="s">
        <v>12599</v>
      </c>
      <c r="E183" s="12" t="s">
        <v>313</v>
      </c>
      <c r="F183" s="12" t="s">
        <v>8384</v>
      </c>
      <c r="G183" s="12" t="s">
        <v>4700</v>
      </c>
      <c r="H183" s="12" t="s">
        <v>316</v>
      </c>
      <c r="I183" s="12" t="s">
        <v>5895</v>
      </c>
      <c r="J183" s="12" t="s">
        <v>12600</v>
      </c>
      <c r="K183" s="12" t="s">
        <v>3716</v>
      </c>
      <c r="L183" s="12" t="s">
        <v>5895</v>
      </c>
      <c r="M183" t="s">
        <v>2715</v>
      </c>
      <c r="N183" s="12" t="s">
        <v>536</v>
      </c>
      <c r="O183" t="s">
        <v>12601</v>
      </c>
      <c r="P183" t="s">
        <v>12602</v>
      </c>
      <c r="Q183" t="s">
        <v>370</v>
      </c>
      <c r="R183" s="12" t="s">
        <v>12603</v>
      </c>
      <c r="S183" s="12" t="s">
        <v>12604</v>
      </c>
      <c r="T183" s="12" t="s">
        <v>1070</v>
      </c>
      <c r="U183" s="12" t="s">
        <v>9263</v>
      </c>
      <c r="V183" s="12" t="s">
        <v>1139</v>
      </c>
      <c r="W183" s="12" t="s">
        <v>1176</v>
      </c>
      <c r="X183" s="12" t="s">
        <v>12605</v>
      </c>
      <c r="Y183" s="12" t="s">
        <v>12606</v>
      </c>
      <c r="Z183" s="12" t="s">
        <v>12607</v>
      </c>
      <c r="AA183" s="12" t="s">
        <v>12608</v>
      </c>
      <c r="AB183" s="12" t="s">
        <v>12609</v>
      </c>
      <c r="AC183" s="12" t="s">
        <v>12610</v>
      </c>
      <c r="AD183" s="12" t="s">
        <v>12611</v>
      </c>
      <c r="AE183" s="12" t="s">
        <v>12612</v>
      </c>
      <c r="AF183" s="12" t="s">
        <v>12613</v>
      </c>
      <c r="AG183" s="12" t="s">
        <v>12614</v>
      </c>
      <c r="AH183" s="12" t="s">
        <v>12615</v>
      </c>
      <c r="AI183" s="12" t="s">
        <v>6716</v>
      </c>
      <c r="AJ183" s="12" t="s">
        <v>12616</v>
      </c>
      <c r="AK183" s="12" t="s">
        <v>12617</v>
      </c>
      <c r="AL183" s="12" t="s">
        <v>12618</v>
      </c>
      <c r="AM183" s="12" t="s">
        <v>4108</v>
      </c>
      <c r="AN183" s="12" t="s">
        <v>12619</v>
      </c>
      <c r="AO183" s="12" t="s">
        <v>12620</v>
      </c>
      <c r="AP183" s="12" t="s">
        <v>12621</v>
      </c>
      <c r="AQ183" s="12" t="s">
        <v>12622</v>
      </c>
      <c r="AR183" s="12" t="s">
        <v>12623</v>
      </c>
      <c r="AS183" s="12" t="s">
        <v>12624</v>
      </c>
      <c r="AT183" s="12" t="s">
        <v>12625</v>
      </c>
      <c r="AU183" s="12" t="s">
        <v>12626</v>
      </c>
      <c r="AV183" s="12" t="s">
        <v>534</v>
      </c>
      <c r="AW183" s="12" t="s">
        <v>4108</v>
      </c>
      <c r="AX183" s="12" t="s">
        <v>12627</v>
      </c>
      <c r="AY183" s="12" t="s">
        <v>12628</v>
      </c>
      <c r="AZ183" s="12" t="s">
        <v>12629</v>
      </c>
      <c r="BA183" s="12" t="s">
        <v>12630</v>
      </c>
      <c r="BB183" s="12" t="s">
        <v>12631</v>
      </c>
      <c r="BC183" s="12" t="s">
        <v>12632</v>
      </c>
      <c r="BD183" s="12" t="s">
        <v>12633</v>
      </c>
      <c r="BE183" s="12" t="s">
        <v>12634</v>
      </c>
      <c r="BF183" s="12" t="s">
        <v>3632</v>
      </c>
      <c r="BG183" s="12" t="s">
        <v>12635</v>
      </c>
      <c r="BH183" s="12" t="s">
        <v>3375</v>
      </c>
      <c r="BI183" s="12" t="s">
        <v>12636</v>
      </c>
      <c r="BJ183" s="12" t="s">
        <v>373</v>
      </c>
      <c r="BK183" s="12" t="s">
        <v>373</v>
      </c>
      <c r="BL183" s="12" t="s">
        <v>371</v>
      </c>
      <c r="BM183" s="12" t="s">
        <v>372</v>
      </c>
      <c r="BN183" s="12" t="s">
        <v>373</v>
      </c>
      <c r="BO183" s="12" t="s">
        <v>373</v>
      </c>
      <c r="BP183" s="12" t="s">
        <v>372</v>
      </c>
      <c r="BQ183" t="s">
        <v>12637</v>
      </c>
      <c r="BR183" t="s">
        <v>290</v>
      </c>
      <c r="BS183" s="12" t="s">
        <v>372</v>
      </c>
      <c r="BT183" t="s">
        <v>372</v>
      </c>
      <c r="BU183" t="s">
        <v>373</v>
      </c>
      <c r="BV183" s="12" t="s">
        <v>372</v>
      </c>
      <c r="BW183" t="s">
        <v>372</v>
      </c>
      <c r="BX183" t="s">
        <v>373</v>
      </c>
      <c r="BY183" s="12" t="s">
        <v>372</v>
      </c>
      <c r="BZ183" t="s">
        <v>372</v>
      </c>
      <c r="CA183" s="12" t="s">
        <v>12638</v>
      </c>
      <c r="CB183" s="12" t="s">
        <v>12639</v>
      </c>
      <c r="CC183" s="12" t="s">
        <v>4168</v>
      </c>
      <c r="CD183" s="12" t="s">
        <v>12640</v>
      </c>
      <c r="CE183" s="12" t="s">
        <v>12641</v>
      </c>
      <c r="CF183" s="12" t="s">
        <v>12638</v>
      </c>
      <c r="CG183" s="12" t="s">
        <v>12642</v>
      </c>
      <c r="CH183" s="12" t="s">
        <v>12643</v>
      </c>
      <c r="CI183" s="12" t="s">
        <v>12644</v>
      </c>
      <c r="CJ183" s="12" t="s">
        <v>12645</v>
      </c>
      <c r="CK183" s="12" t="s">
        <v>12646</v>
      </c>
      <c r="CL183" s="12" t="s">
        <v>12647</v>
      </c>
      <c r="CM183" s="12" t="s">
        <v>12648</v>
      </c>
      <c r="CN183" s="12" t="s">
        <v>12649</v>
      </c>
    </row>
    <row r="184" spans="1:92" x14ac:dyDescent="0.25">
      <c r="A184" s="12" t="s">
        <v>17</v>
      </c>
      <c r="B184" s="12" t="s">
        <v>394</v>
      </c>
      <c r="C184" s="12" t="s">
        <v>7145</v>
      </c>
      <c r="D184" s="12" t="s">
        <v>12650</v>
      </c>
      <c r="E184" s="12" t="s">
        <v>397</v>
      </c>
      <c r="F184" s="12" t="s">
        <v>12651</v>
      </c>
      <c r="G184" s="12" t="s">
        <v>12652</v>
      </c>
      <c r="H184" s="12" t="s">
        <v>456</v>
      </c>
      <c r="I184" s="12" t="s">
        <v>12653</v>
      </c>
      <c r="J184" s="12" t="s">
        <v>12654</v>
      </c>
      <c r="K184" s="12" t="s">
        <v>268</v>
      </c>
      <c r="L184" s="12" t="s">
        <v>12655</v>
      </c>
      <c r="M184" t="s">
        <v>12656</v>
      </c>
      <c r="N184" s="12" t="s">
        <v>12657</v>
      </c>
      <c r="O184" t="s">
        <v>12658</v>
      </c>
      <c r="P184" t="s">
        <v>12659</v>
      </c>
      <c r="Q184" t="s">
        <v>12660</v>
      </c>
      <c r="R184" s="12" t="s">
        <v>12661</v>
      </c>
      <c r="S184" s="12" t="s">
        <v>12662</v>
      </c>
      <c r="T184" s="12" t="s">
        <v>12663</v>
      </c>
      <c r="U184" s="12" t="s">
        <v>12664</v>
      </c>
      <c r="V184" s="12" t="s">
        <v>12665</v>
      </c>
      <c r="W184" s="12" t="s">
        <v>12666</v>
      </c>
      <c r="X184" s="12" t="s">
        <v>12667</v>
      </c>
      <c r="Y184" s="12" t="s">
        <v>12668</v>
      </c>
      <c r="Z184" s="12" t="s">
        <v>12669</v>
      </c>
      <c r="AA184" s="12" t="s">
        <v>12670</v>
      </c>
      <c r="AB184" s="12" t="s">
        <v>12671</v>
      </c>
      <c r="AC184" s="12" t="s">
        <v>12672</v>
      </c>
      <c r="AD184" s="12" t="s">
        <v>12673</v>
      </c>
      <c r="AE184" s="12" t="s">
        <v>12674</v>
      </c>
      <c r="AF184" s="12" t="s">
        <v>12675</v>
      </c>
      <c r="AG184" s="12" t="s">
        <v>12676</v>
      </c>
      <c r="AH184" s="12" t="s">
        <v>12677</v>
      </c>
      <c r="AI184" s="12" t="s">
        <v>12678</v>
      </c>
      <c r="AJ184" s="12" t="s">
        <v>12679</v>
      </c>
      <c r="AK184" s="12" t="s">
        <v>12680</v>
      </c>
      <c r="AL184" s="12" t="s">
        <v>12681</v>
      </c>
      <c r="AM184" s="12" t="s">
        <v>12682</v>
      </c>
      <c r="AN184" s="12" t="s">
        <v>12683</v>
      </c>
      <c r="AO184" s="12" t="s">
        <v>12684</v>
      </c>
      <c r="AP184" s="12" t="s">
        <v>12685</v>
      </c>
      <c r="AQ184" s="12" t="s">
        <v>12686</v>
      </c>
      <c r="AR184" s="12" t="s">
        <v>12687</v>
      </c>
      <c r="AS184" s="12" t="s">
        <v>12688</v>
      </c>
      <c r="AT184" s="12" t="s">
        <v>12689</v>
      </c>
      <c r="AU184" s="12" t="s">
        <v>12690</v>
      </c>
      <c r="AV184" s="12" t="s">
        <v>456</v>
      </c>
      <c r="AW184" s="12" t="s">
        <v>12691</v>
      </c>
      <c r="AX184" s="12" t="s">
        <v>12692</v>
      </c>
      <c r="AY184" s="12" t="s">
        <v>12693</v>
      </c>
      <c r="AZ184" s="12" t="s">
        <v>12694</v>
      </c>
      <c r="BA184" s="12" t="s">
        <v>12695</v>
      </c>
      <c r="BB184" s="12" t="s">
        <v>274</v>
      </c>
      <c r="BC184" s="12" t="s">
        <v>12696</v>
      </c>
      <c r="BD184" s="12" t="s">
        <v>12697</v>
      </c>
      <c r="BE184" s="12" t="s">
        <v>12698</v>
      </c>
      <c r="BF184" s="12" t="s">
        <v>12699</v>
      </c>
      <c r="BG184" s="12" t="s">
        <v>12700</v>
      </c>
      <c r="BH184" s="12" t="s">
        <v>12701</v>
      </c>
      <c r="BI184" s="12" t="s">
        <v>12702</v>
      </c>
      <c r="BJ184" s="12" t="s">
        <v>12703</v>
      </c>
      <c r="BK184" s="12" t="s">
        <v>759</v>
      </c>
      <c r="BL184" s="12" t="s">
        <v>12704</v>
      </c>
      <c r="BM184" s="12" t="s">
        <v>12705</v>
      </c>
      <c r="BN184" s="12" t="s">
        <v>12706</v>
      </c>
      <c r="BO184" s="12" t="s">
        <v>2378</v>
      </c>
      <c r="BP184" s="12" t="s">
        <v>12707</v>
      </c>
      <c r="BQ184" t="s">
        <v>12708</v>
      </c>
      <c r="BR184" t="s">
        <v>290</v>
      </c>
      <c r="BS184" s="12" t="s">
        <v>372</v>
      </c>
      <c r="BT184" t="s">
        <v>12709</v>
      </c>
      <c r="BU184" t="s">
        <v>290</v>
      </c>
      <c r="BV184" s="12" t="s">
        <v>372</v>
      </c>
      <c r="BW184" t="s">
        <v>12710</v>
      </c>
      <c r="BX184" t="s">
        <v>12711</v>
      </c>
      <c r="BY184" s="12" t="s">
        <v>12712</v>
      </c>
      <c r="BZ184" t="s">
        <v>12713</v>
      </c>
      <c r="CA184" s="12" t="s">
        <v>12714</v>
      </c>
      <c r="CB184" s="12" t="s">
        <v>12715</v>
      </c>
      <c r="CC184" s="12" t="s">
        <v>12716</v>
      </c>
      <c r="CD184" s="12" t="s">
        <v>12717</v>
      </c>
      <c r="CE184" s="12" t="s">
        <v>12718</v>
      </c>
      <c r="CF184" s="12" t="s">
        <v>12719</v>
      </c>
      <c r="CG184" s="12" t="s">
        <v>12720</v>
      </c>
      <c r="CH184" s="12" t="s">
        <v>12721</v>
      </c>
      <c r="CI184" s="12" t="s">
        <v>12722</v>
      </c>
      <c r="CJ184" s="12" t="s">
        <v>12723</v>
      </c>
      <c r="CK184" s="12" t="s">
        <v>12724</v>
      </c>
      <c r="CL184" s="12" t="s">
        <v>12725</v>
      </c>
      <c r="CM184" s="12" t="s">
        <v>12726</v>
      </c>
      <c r="CN184" s="12" t="s">
        <v>12727</v>
      </c>
    </row>
    <row r="185" spans="1:92" x14ac:dyDescent="0.25">
      <c r="A185" s="12" t="s">
        <v>221</v>
      </c>
      <c r="B185" s="12" t="s">
        <v>528</v>
      </c>
      <c r="C185" s="12" t="s">
        <v>829</v>
      </c>
      <c r="D185" s="12" t="s">
        <v>12728</v>
      </c>
      <c r="E185" s="12" t="s">
        <v>397</v>
      </c>
      <c r="F185" s="12" t="s">
        <v>12729</v>
      </c>
      <c r="G185" s="12" t="s">
        <v>12730</v>
      </c>
      <c r="H185" s="12" t="s">
        <v>316</v>
      </c>
      <c r="I185" s="12" t="s">
        <v>12731</v>
      </c>
      <c r="J185" s="12" t="s">
        <v>12732</v>
      </c>
      <c r="K185" s="12" t="s">
        <v>707</v>
      </c>
      <c r="L185" s="12" t="s">
        <v>12733</v>
      </c>
      <c r="M185" t="s">
        <v>12734</v>
      </c>
      <c r="N185" s="12" t="s">
        <v>12735</v>
      </c>
      <c r="O185" t="s">
        <v>12736</v>
      </c>
      <c r="P185" t="s">
        <v>12737</v>
      </c>
      <c r="Q185" t="s">
        <v>759</v>
      </c>
      <c r="R185" s="12" t="s">
        <v>12738</v>
      </c>
      <c r="S185" s="12" t="s">
        <v>12739</v>
      </c>
      <c r="T185" s="12" t="s">
        <v>12740</v>
      </c>
      <c r="U185" s="12" t="s">
        <v>12741</v>
      </c>
      <c r="V185" s="12" t="s">
        <v>12742</v>
      </c>
      <c r="W185" s="12" t="s">
        <v>12743</v>
      </c>
      <c r="X185" s="12" t="s">
        <v>12744</v>
      </c>
      <c r="Y185" s="12" t="s">
        <v>12745</v>
      </c>
      <c r="Z185" s="12" t="s">
        <v>12746</v>
      </c>
      <c r="AA185" s="12" t="s">
        <v>4937</v>
      </c>
      <c r="AB185" s="12" t="s">
        <v>12747</v>
      </c>
      <c r="AC185" s="12" t="s">
        <v>12748</v>
      </c>
      <c r="AD185" s="12" t="s">
        <v>12749</v>
      </c>
      <c r="AE185" s="12" t="s">
        <v>12750</v>
      </c>
      <c r="AF185" s="12" t="s">
        <v>12751</v>
      </c>
      <c r="AG185" s="12" t="s">
        <v>12752</v>
      </c>
      <c r="AH185" s="12" t="s">
        <v>12753</v>
      </c>
      <c r="AI185" s="12" t="s">
        <v>12754</v>
      </c>
      <c r="AJ185" s="12" t="s">
        <v>12755</v>
      </c>
      <c r="AK185" s="12" t="s">
        <v>12756</v>
      </c>
      <c r="AL185" s="12" t="s">
        <v>12757</v>
      </c>
      <c r="AM185" s="12" t="s">
        <v>12758</v>
      </c>
      <c r="AN185" s="12" t="s">
        <v>12759</v>
      </c>
      <c r="AO185" s="12" t="s">
        <v>12760</v>
      </c>
      <c r="AP185" s="12" t="s">
        <v>12761</v>
      </c>
      <c r="AQ185" s="12" t="s">
        <v>555</v>
      </c>
      <c r="AR185" s="12" t="s">
        <v>12762</v>
      </c>
      <c r="AS185" s="12" t="s">
        <v>12763</v>
      </c>
      <c r="AT185" s="12" t="s">
        <v>12764</v>
      </c>
      <c r="AU185" s="12" t="s">
        <v>12765</v>
      </c>
      <c r="AV185" s="12" t="s">
        <v>534</v>
      </c>
      <c r="AW185" s="12" t="s">
        <v>12766</v>
      </c>
      <c r="AX185" s="12" t="s">
        <v>12767</v>
      </c>
      <c r="AY185" s="12" t="s">
        <v>12768</v>
      </c>
      <c r="AZ185" s="12" t="s">
        <v>12769</v>
      </c>
      <c r="BA185" s="12" t="s">
        <v>12770</v>
      </c>
      <c r="BB185" s="12" t="s">
        <v>274</v>
      </c>
      <c r="BC185" s="12" t="s">
        <v>12771</v>
      </c>
      <c r="BD185" s="12" t="s">
        <v>12772</v>
      </c>
      <c r="BE185" s="12" t="s">
        <v>12773</v>
      </c>
      <c r="BF185" s="12" t="s">
        <v>12774</v>
      </c>
      <c r="BG185" s="12" t="s">
        <v>12775</v>
      </c>
      <c r="BH185" s="12" t="s">
        <v>12776</v>
      </c>
      <c r="BI185" s="12" t="s">
        <v>12777</v>
      </c>
      <c r="BJ185" s="12" t="s">
        <v>12778</v>
      </c>
      <c r="BK185" s="12" t="s">
        <v>370</v>
      </c>
      <c r="BL185" s="12" t="s">
        <v>9306</v>
      </c>
      <c r="BM185" s="12" t="s">
        <v>12779</v>
      </c>
      <c r="BN185" s="12" t="s">
        <v>12780</v>
      </c>
      <c r="BO185" s="12" t="s">
        <v>12781</v>
      </c>
      <c r="BP185" s="12" t="s">
        <v>12782</v>
      </c>
      <c r="BQ185" t="s">
        <v>12783</v>
      </c>
      <c r="BR185" t="s">
        <v>12784</v>
      </c>
      <c r="BS185" s="12" t="s">
        <v>12785</v>
      </c>
      <c r="BT185" t="s">
        <v>12786</v>
      </c>
      <c r="BU185" t="s">
        <v>290</v>
      </c>
      <c r="BV185" s="12" t="s">
        <v>12787</v>
      </c>
      <c r="BW185" t="s">
        <v>12788</v>
      </c>
      <c r="BX185" t="s">
        <v>290</v>
      </c>
      <c r="BY185" s="12" t="s">
        <v>12789</v>
      </c>
      <c r="BZ185" t="s">
        <v>12790</v>
      </c>
      <c r="CA185" s="12" t="s">
        <v>12791</v>
      </c>
      <c r="CB185" s="12" t="s">
        <v>12792</v>
      </c>
      <c r="CC185" s="12" t="s">
        <v>12793</v>
      </c>
      <c r="CD185" s="12" t="s">
        <v>12794</v>
      </c>
      <c r="CE185" s="12" t="s">
        <v>2092</v>
      </c>
      <c r="CF185" s="12" t="s">
        <v>12795</v>
      </c>
      <c r="CG185" s="12" t="s">
        <v>12796</v>
      </c>
      <c r="CH185" s="12" t="s">
        <v>12797</v>
      </c>
      <c r="CI185" s="12" t="s">
        <v>12798</v>
      </c>
      <c r="CJ185" s="12" t="s">
        <v>12799</v>
      </c>
      <c r="CK185" s="12" t="s">
        <v>12800</v>
      </c>
      <c r="CL185" s="12" t="s">
        <v>12801</v>
      </c>
      <c r="CM185" s="12" t="s">
        <v>12802</v>
      </c>
      <c r="CN185" s="12" t="s">
        <v>12803</v>
      </c>
    </row>
    <row r="186" spans="1:92" x14ac:dyDescent="0.25">
      <c r="A186" s="12" t="s">
        <v>448</v>
      </c>
      <c r="B186" s="12" t="s">
        <v>1327</v>
      </c>
      <c r="C186" s="12" t="s">
        <v>1328</v>
      </c>
      <c r="D186" s="12" t="s">
        <v>12804</v>
      </c>
      <c r="E186" s="12" t="s">
        <v>313</v>
      </c>
      <c r="F186" s="12" t="s">
        <v>12805</v>
      </c>
      <c r="G186" s="12" t="s">
        <v>12805</v>
      </c>
      <c r="H186" s="12" t="s">
        <v>316</v>
      </c>
      <c r="I186" s="12" t="s">
        <v>12806</v>
      </c>
      <c r="J186" s="12" t="s">
        <v>12807</v>
      </c>
      <c r="K186" s="12" t="s">
        <v>707</v>
      </c>
      <c r="L186" s="12" t="s">
        <v>12808</v>
      </c>
      <c r="M186" t="s">
        <v>7611</v>
      </c>
      <c r="N186" s="12" t="s">
        <v>12809</v>
      </c>
      <c r="O186" t="s">
        <v>12810</v>
      </c>
      <c r="P186" t="s">
        <v>12811</v>
      </c>
      <c r="Q186" t="s">
        <v>577</v>
      </c>
      <c r="R186" s="12" t="s">
        <v>274</v>
      </c>
      <c r="S186" s="12" t="s">
        <v>12812</v>
      </c>
      <c r="T186" s="12" t="s">
        <v>12813</v>
      </c>
      <c r="U186" s="12" t="s">
        <v>12814</v>
      </c>
      <c r="V186" s="12" t="s">
        <v>12815</v>
      </c>
      <c r="W186" s="12" t="s">
        <v>12816</v>
      </c>
      <c r="X186" s="12" t="s">
        <v>12817</v>
      </c>
      <c r="Y186" s="12" t="s">
        <v>12818</v>
      </c>
      <c r="Z186" s="12" t="s">
        <v>12819</v>
      </c>
      <c r="AA186" s="12" t="s">
        <v>316</v>
      </c>
      <c r="AB186" s="12" t="s">
        <v>12820</v>
      </c>
      <c r="AC186" s="12" t="s">
        <v>12821</v>
      </c>
      <c r="AD186" s="12" t="s">
        <v>316</v>
      </c>
      <c r="AE186" s="12" t="s">
        <v>12822</v>
      </c>
      <c r="AF186" s="12" t="s">
        <v>12823</v>
      </c>
      <c r="AG186" s="12" t="s">
        <v>12824</v>
      </c>
      <c r="AH186" s="12" t="s">
        <v>12825</v>
      </c>
      <c r="AI186" s="12" t="s">
        <v>12826</v>
      </c>
      <c r="AJ186" s="12" t="s">
        <v>12827</v>
      </c>
      <c r="AK186" s="12" t="s">
        <v>12828</v>
      </c>
      <c r="AL186" s="12" t="s">
        <v>12829</v>
      </c>
      <c r="AM186" s="12" t="s">
        <v>12830</v>
      </c>
      <c r="AN186" s="12" t="s">
        <v>12831</v>
      </c>
      <c r="AO186" s="12" t="s">
        <v>12832</v>
      </c>
      <c r="AP186" s="12" t="s">
        <v>12833</v>
      </c>
      <c r="AQ186" s="12" t="s">
        <v>12834</v>
      </c>
      <c r="AR186" s="12" t="s">
        <v>12835</v>
      </c>
      <c r="AS186" s="12" t="s">
        <v>12836</v>
      </c>
      <c r="AT186" s="12" t="s">
        <v>12837</v>
      </c>
      <c r="AU186" s="12" t="s">
        <v>12838</v>
      </c>
      <c r="AV186" s="12" t="s">
        <v>534</v>
      </c>
      <c r="AW186" s="12" t="s">
        <v>12839</v>
      </c>
      <c r="AX186" s="12" t="s">
        <v>12840</v>
      </c>
      <c r="AY186" s="12" t="s">
        <v>12841</v>
      </c>
      <c r="AZ186" s="12" t="s">
        <v>12842</v>
      </c>
      <c r="BA186" s="12" t="s">
        <v>12843</v>
      </c>
      <c r="BB186" s="12" t="s">
        <v>713</v>
      </c>
      <c r="BC186" s="12" t="s">
        <v>12844</v>
      </c>
      <c r="BD186" s="12" t="s">
        <v>12845</v>
      </c>
      <c r="BE186" s="12" t="s">
        <v>12846</v>
      </c>
      <c r="BF186" s="12" t="s">
        <v>12847</v>
      </c>
      <c r="BG186" s="12" t="s">
        <v>12848</v>
      </c>
      <c r="BH186" s="12" t="s">
        <v>10707</v>
      </c>
      <c r="BI186" s="12" t="s">
        <v>12849</v>
      </c>
      <c r="BJ186" s="12" t="s">
        <v>12850</v>
      </c>
      <c r="BK186" s="12" t="s">
        <v>11806</v>
      </c>
      <c r="BL186" s="12" t="s">
        <v>12851</v>
      </c>
      <c r="BM186" s="12" t="s">
        <v>12852</v>
      </c>
      <c r="BN186" s="12" t="s">
        <v>11809</v>
      </c>
      <c r="BO186" s="12" t="s">
        <v>1463</v>
      </c>
      <c r="BP186" s="12" t="s">
        <v>12853</v>
      </c>
      <c r="BQ186" t="s">
        <v>12854</v>
      </c>
      <c r="BR186" t="s">
        <v>12855</v>
      </c>
      <c r="BS186" s="12" t="s">
        <v>12856</v>
      </c>
      <c r="BT186" t="s">
        <v>11813</v>
      </c>
      <c r="BU186" t="s">
        <v>290</v>
      </c>
      <c r="BV186" s="12" t="s">
        <v>12857</v>
      </c>
      <c r="BW186" t="s">
        <v>11815</v>
      </c>
      <c r="BX186" t="s">
        <v>290</v>
      </c>
      <c r="BY186" s="12" t="s">
        <v>12858</v>
      </c>
      <c r="BZ186" t="s">
        <v>12859</v>
      </c>
      <c r="CA186" s="12" t="s">
        <v>12860</v>
      </c>
      <c r="CB186" s="12" t="s">
        <v>12861</v>
      </c>
      <c r="CC186" s="12" t="s">
        <v>12862</v>
      </c>
      <c r="CD186" s="12" t="s">
        <v>12863</v>
      </c>
      <c r="CE186" s="12" t="s">
        <v>12864</v>
      </c>
      <c r="CF186" s="12" t="s">
        <v>12865</v>
      </c>
      <c r="CG186" s="12" t="s">
        <v>12866</v>
      </c>
      <c r="CH186" s="12" t="s">
        <v>12867</v>
      </c>
      <c r="CI186" s="12" t="s">
        <v>12868</v>
      </c>
      <c r="CJ186" s="12" t="s">
        <v>287</v>
      </c>
      <c r="CK186" s="12" t="s">
        <v>12869</v>
      </c>
      <c r="CL186" s="12" t="s">
        <v>12870</v>
      </c>
      <c r="CM186" s="12" t="s">
        <v>12871</v>
      </c>
      <c r="CN186" s="12" t="s">
        <v>12872</v>
      </c>
    </row>
    <row r="187" spans="1:92" x14ac:dyDescent="0.25">
      <c r="A187" s="12" t="s">
        <v>448</v>
      </c>
      <c r="B187" s="12" t="s">
        <v>310</v>
      </c>
      <c r="C187" s="12" t="s">
        <v>4471</v>
      </c>
      <c r="D187" s="12" t="s">
        <v>12873</v>
      </c>
      <c r="E187" s="12" t="s">
        <v>313</v>
      </c>
      <c r="F187" s="12" t="s">
        <v>12874</v>
      </c>
      <c r="G187" s="12" t="s">
        <v>12875</v>
      </c>
      <c r="H187" s="12" t="s">
        <v>274</v>
      </c>
      <c r="I187" s="12" t="s">
        <v>12876</v>
      </c>
      <c r="J187" s="12" t="s">
        <v>12877</v>
      </c>
      <c r="K187" s="12" t="s">
        <v>268</v>
      </c>
      <c r="L187" s="12" t="s">
        <v>12878</v>
      </c>
      <c r="M187" t="s">
        <v>456</v>
      </c>
      <c r="N187" s="12" t="s">
        <v>457</v>
      </c>
      <c r="O187" t="s">
        <v>12879</v>
      </c>
      <c r="P187" t="s">
        <v>3718</v>
      </c>
      <c r="Q187" t="s">
        <v>3719</v>
      </c>
      <c r="R187" s="12" t="s">
        <v>274</v>
      </c>
      <c r="S187" s="12" t="s">
        <v>12880</v>
      </c>
      <c r="T187" s="12" t="s">
        <v>12881</v>
      </c>
      <c r="U187" s="12" t="s">
        <v>12882</v>
      </c>
      <c r="V187" s="12" t="s">
        <v>12883</v>
      </c>
      <c r="W187" s="12" t="s">
        <v>12884</v>
      </c>
      <c r="X187" s="12" t="s">
        <v>12885</v>
      </c>
      <c r="Y187" s="12" t="s">
        <v>12886</v>
      </c>
      <c r="Z187" s="12" t="s">
        <v>12887</v>
      </c>
      <c r="AA187" s="12" t="s">
        <v>316</v>
      </c>
      <c r="AB187" s="12" t="s">
        <v>12888</v>
      </c>
      <c r="AC187" s="12" t="s">
        <v>12889</v>
      </c>
      <c r="AD187" s="12" t="s">
        <v>316</v>
      </c>
      <c r="AE187" s="12" t="s">
        <v>12890</v>
      </c>
      <c r="AF187" s="12" t="s">
        <v>12891</v>
      </c>
      <c r="AG187" s="12" t="s">
        <v>12892</v>
      </c>
      <c r="AH187" s="12" t="s">
        <v>12893</v>
      </c>
      <c r="AI187" s="12" t="s">
        <v>12894</v>
      </c>
      <c r="AJ187" s="12" t="s">
        <v>12895</v>
      </c>
      <c r="AK187" s="12" t="s">
        <v>12896</v>
      </c>
      <c r="AL187" s="12" t="s">
        <v>12897</v>
      </c>
      <c r="AM187" s="12" t="s">
        <v>12898</v>
      </c>
      <c r="AN187" s="12" t="s">
        <v>12899</v>
      </c>
      <c r="AO187" s="12" t="s">
        <v>12900</v>
      </c>
      <c r="AP187" s="12" t="s">
        <v>12901</v>
      </c>
      <c r="AQ187" s="12" t="s">
        <v>12902</v>
      </c>
      <c r="AR187" s="12" t="s">
        <v>12903</v>
      </c>
      <c r="AS187" s="12" t="s">
        <v>12904</v>
      </c>
      <c r="AT187" s="12" t="s">
        <v>12905</v>
      </c>
      <c r="AU187" s="12" t="s">
        <v>12906</v>
      </c>
      <c r="AV187" s="12" t="s">
        <v>456</v>
      </c>
      <c r="AW187" s="12" t="s">
        <v>12907</v>
      </c>
      <c r="AX187" s="12" t="s">
        <v>12908</v>
      </c>
      <c r="AY187" s="12" t="s">
        <v>12909</v>
      </c>
      <c r="AZ187" s="12" t="s">
        <v>2286</v>
      </c>
      <c r="BA187" s="12" t="s">
        <v>12910</v>
      </c>
      <c r="BB187" s="12" t="s">
        <v>274</v>
      </c>
      <c r="BC187" s="12" t="s">
        <v>12911</v>
      </c>
      <c r="BD187" s="12" t="s">
        <v>12912</v>
      </c>
      <c r="BE187" s="12" t="s">
        <v>12913</v>
      </c>
      <c r="BF187" s="12" t="s">
        <v>12914</v>
      </c>
      <c r="BG187" s="12" t="s">
        <v>12915</v>
      </c>
      <c r="BH187" s="12" t="s">
        <v>12916</v>
      </c>
      <c r="BI187" s="12" t="s">
        <v>12917</v>
      </c>
      <c r="BJ187" s="12" t="s">
        <v>12918</v>
      </c>
      <c r="BK187" s="12" t="s">
        <v>1700</v>
      </c>
      <c r="BL187" s="12" t="s">
        <v>12919</v>
      </c>
      <c r="BM187" s="12" t="s">
        <v>12920</v>
      </c>
      <c r="BN187" s="12" t="s">
        <v>12921</v>
      </c>
      <c r="BO187" s="12" t="s">
        <v>12922</v>
      </c>
      <c r="BP187" s="12" t="s">
        <v>12923</v>
      </c>
      <c r="BQ187" t="s">
        <v>12924</v>
      </c>
      <c r="BR187" t="s">
        <v>12925</v>
      </c>
      <c r="BS187" s="12" t="s">
        <v>11666</v>
      </c>
      <c r="BT187" t="s">
        <v>372</v>
      </c>
      <c r="BU187" t="s">
        <v>373</v>
      </c>
      <c r="BV187" s="12" t="s">
        <v>11667</v>
      </c>
      <c r="BW187" t="s">
        <v>372</v>
      </c>
      <c r="BX187" t="s">
        <v>373</v>
      </c>
      <c r="BY187" s="12" t="s">
        <v>12926</v>
      </c>
      <c r="BZ187" t="s">
        <v>12927</v>
      </c>
      <c r="CA187" s="12" t="s">
        <v>570</v>
      </c>
      <c r="CB187" s="12" t="s">
        <v>12928</v>
      </c>
      <c r="CC187" s="12" t="s">
        <v>12929</v>
      </c>
      <c r="CD187" s="12" t="s">
        <v>12930</v>
      </c>
      <c r="CE187" s="12" t="s">
        <v>12931</v>
      </c>
      <c r="CF187" s="12" t="s">
        <v>12932</v>
      </c>
      <c r="CG187" s="12" t="s">
        <v>12933</v>
      </c>
      <c r="CH187" s="12" t="s">
        <v>12934</v>
      </c>
      <c r="CI187" s="12" t="s">
        <v>12935</v>
      </c>
      <c r="CJ187" s="12" t="s">
        <v>316</v>
      </c>
      <c r="CK187" s="12" t="s">
        <v>12936</v>
      </c>
      <c r="CL187" s="12" t="s">
        <v>12937</v>
      </c>
      <c r="CM187" s="12" t="s">
        <v>12938</v>
      </c>
      <c r="CN187" s="12" t="s">
        <v>12939</v>
      </c>
    </row>
    <row r="188" spans="1:92" x14ac:dyDescent="0.25">
      <c r="A188" s="12" t="s">
        <v>17</v>
      </c>
      <c r="B188" s="12" t="s">
        <v>1942</v>
      </c>
      <c r="C188" s="12" t="s">
        <v>7145</v>
      </c>
      <c r="D188" s="12" t="s">
        <v>12940</v>
      </c>
      <c r="E188" s="12" t="s">
        <v>979</v>
      </c>
      <c r="F188" s="12" t="s">
        <v>12941</v>
      </c>
      <c r="G188" s="12" t="s">
        <v>12942</v>
      </c>
      <c r="H188" s="12" t="s">
        <v>456</v>
      </c>
      <c r="I188" s="12" t="s">
        <v>12943</v>
      </c>
      <c r="J188" s="12" t="s">
        <v>12944</v>
      </c>
      <c r="K188" s="12" t="s">
        <v>231</v>
      </c>
      <c r="L188" s="12" t="s">
        <v>12945</v>
      </c>
      <c r="M188" t="s">
        <v>12946</v>
      </c>
      <c r="N188" s="12" t="s">
        <v>12947</v>
      </c>
      <c r="O188" t="s">
        <v>7153</v>
      </c>
      <c r="P188" t="s">
        <v>7154</v>
      </c>
      <c r="Q188" t="s">
        <v>1696</v>
      </c>
      <c r="R188" s="12" t="s">
        <v>7155</v>
      </c>
      <c r="S188" s="12" t="s">
        <v>12948</v>
      </c>
      <c r="T188" s="12" t="s">
        <v>12949</v>
      </c>
      <c r="U188" s="12" t="s">
        <v>12950</v>
      </c>
      <c r="V188" s="12" t="s">
        <v>12951</v>
      </c>
      <c r="W188" s="12" t="s">
        <v>12952</v>
      </c>
      <c r="X188" s="12" t="s">
        <v>12953</v>
      </c>
      <c r="Y188" s="12" t="s">
        <v>12954</v>
      </c>
      <c r="Z188" s="12" t="s">
        <v>12955</v>
      </c>
      <c r="AA188" s="12" t="s">
        <v>12956</v>
      </c>
      <c r="AB188" s="12" t="s">
        <v>12957</v>
      </c>
      <c r="AC188" s="12" t="s">
        <v>12958</v>
      </c>
      <c r="AD188" s="12" t="s">
        <v>12959</v>
      </c>
      <c r="AE188" s="12" t="s">
        <v>12960</v>
      </c>
      <c r="AF188" s="12" t="s">
        <v>12961</v>
      </c>
      <c r="AG188" s="12" t="s">
        <v>12962</v>
      </c>
      <c r="AH188" s="12" t="s">
        <v>12963</v>
      </c>
      <c r="AI188" s="12" t="s">
        <v>12964</v>
      </c>
      <c r="AJ188" s="12" t="s">
        <v>12965</v>
      </c>
      <c r="AK188" s="12" t="s">
        <v>12966</v>
      </c>
      <c r="AL188" s="12" t="s">
        <v>12967</v>
      </c>
      <c r="AM188" s="12" t="s">
        <v>12968</v>
      </c>
      <c r="AN188" s="12" t="s">
        <v>12969</v>
      </c>
      <c r="AO188" s="12" t="s">
        <v>12970</v>
      </c>
      <c r="AP188" s="12" t="s">
        <v>12971</v>
      </c>
      <c r="AQ188" s="12" t="s">
        <v>12972</v>
      </c>
      <c r="AR188" s="12" t="s">
        <v>12973</v>
      </c>
      <c r="AS188" s="12" t="s">
        <v>12974</v>
      </c>
      <c r="AT188" s="12" t="s">
        <v>12975</v>
      </c>
      <c r="AU188" s="12" t="s">
        <v>12976</v>
      </c>
      <c r="AV188" s="12" t="s">
        <v>319</v>
      </c>
      <c r="AW188" s="12" t="s">
        <v>11390</v>
      </c>
      <c r="AX188" s="12" t="s">
        <v>12977</v>
      </c>
      <c r="AY188" s="12" t="s">
        <v>12978</v>
      </c>
      <c r="AZ188" s="12" t="s">
        <v>12979</v>
      </c>
      <c r="BA188" s="12" t="s">
        <v>12980</v>
      </c>
      <c r="BB188" s="12" t="s">
        <v>713</v>
      </c>
      <c r="BC188" s="12" t="s">
        <v>12981</v>
      </c>
      <c r="BD188" s="12" t="s">
        <v>12982</v>
      </c>
      <c r="BE188" s="12" t="s">
        <v>12983</v>
      </c>
      <c r="BF188" s="12" t="s">
        <v>12984</v>
      </c>
      <c r="BG188" s="12" t="s">
        <v>12985</v>
      </c>
      <c r="BH188" s="12" t="s">
        <v>12986</v>
      </c>
      <c r="BI188" s="12" t="s">
        <v>12987</v>
      </c>
      <c r="BJ188" s="12" t="s">
        <v>12988</v>
      </c>
      <c r="BK188" s="12" t="s">
        <v>9685</v>
      </c>
      <c r="BL188" s="12" t="s">
        <v>12989</v>
      </c>
      <c r="BM188" s="12" t="s">
        <v>12990</v>
      </c>
      <c r="BN188" s="12" t="s">
        <v>12991</v>
      </c>
      <c r="BO188" s="12" t="s">
        <v>7051</v>
      </c>
      <c r="BP188" s="12" t="s">
        <v>12992</v>
      </c>
      <c r="BQ188" t="s">
        <v>12993</v>
      </c>
      <c r="BR188" t="s">
        <v>12994</v>
      </c>
      <c r="BS188" s="12" t="s">
        <v>12995</v>
      </c>
      <c r="BT188" t="s">
        <v>7203</v>
      </c>
      <c r="BU188" t="s">
        <v>290</v>
      </c>
      <c r="BV188" s="12" t="s">
        <v>12996</v>
      </c>
      <c r="BW188" t="s">
        <v>7205</v>
      </c>
      <c r="BX188" t="s">
        <v>7206</v>
      </c>
      <c r="BY188" s="12" t="s">
        <v>12997</v>
      </c>
      <c r="BZ188" t="s">
        <v>12998</v>
      </c>
      <c r="CA188" s="12" t="s">
        <v>12999</v>
      </c>
      <c r="CB188" s="12" t="s">
        <v>13000</v>
      </c>
      <c r="CC188" s="12" t="s">
        <v>13001</v>
      </c>
      <c r="CD188" s="12" t="s">
        <v>13002</v>
      </c>
      <c r="CE188" s="12" t="s">
        <v>13003</v>
      </c>
      <c r="CF188" s="12" t="s">
        <v>13004</v>
      </c>
      <c r="CG188" s="12" t="s">
        <v>13005</v>
      </c>
      <c r="CH188" s="12" t="s">
        <v>13006</v>
      </c>
      <c r="CI188" s="12" t="s">
        <v>13007</v>
      </c>
      <c r="CJ188" s="12" t="s">
        <v>7218</v>
      </c>
      <c r="CK188" s="12" t="s">
        <v>13008</v>
      </c>
      <c r="CL188" s="12" t="s">
        <v>13009</v>
      </c>
      <c r="CM188" s="12" t="s">
        <v>13010</v>
      </c>
      <c r="CN188" s="12" t="s">
        <v>13011</v>
      </c>
    </row>
    <row r="189" spans="1:92" x14ac:dyDescent="0.25">
      <c r="A189" s="12" t="s">
        <v>221</v>
      </c>
      <c r="B189" s="12" t="s">
        <v>310</v>
      </c>
      <c r="C189" s="12" t="s">
        <v>11831</v>
      </c>
      <c r="D189" s="12" t="s">
        <v>13012</v>
      </c>
      <c r="E189" s="12" t="s">
        <v>313</v>
      </c>
      <c r="F189" s="12" t="s">
        <v>13013</v>
      </c>
      <c r="G189" s="12" t="s">
        <v>13014</v>
      </c>
      <c r="H189" s="12" t="s">
        <v>316</v>
      </c>
      <c r="I189" s="12" t="s">
        <v>13015</v>
      </c>
      <c r="J189" s="12" t="s">
        <v>13016</v>
      </c>
      <c r="K189" s="12" t="s">
        <v>319</v>
      </c>
      <c r="L189" s="12" t="s">
        <v>13017</v>
      </c>
      <c r="M189" t="s">
        <v>13018</v>
      </c>
      <c r="N189" s="12" t="s">
        <v>13019</v>
      </c>
      <c r="O189" t="s">
        <v>13020</v>
      </c>
      <c r="P189" t="s">
        <v>13021</v>
      </c>
      <c r="Q189" t="s">
        <v>594</v>
      </c>
      <c r="R189" s="12" t="s">
        <v>13022</v>
      </c>
      <c r="S189" s="12" t="s">
        <v>13023</v>
      </c>
      <c r="T189" s="12" t="s">
        <v>13024</v>
      </c>
      <c r="U189" s="12" t="s">
        <v>13025</v>
      </c>
      <c r="V189" s="12" t="s">
        <v>13026</v>
      </c>
      <c r="W189" s="12" t="s">
        <v>833</v>
      </c>
      <c r="X189" s="12" t="s">
        <v>13027</v>
      </c>
      <c r="Y189" s="12" t="s">
        <v>13028</v>
      </c>
      <c r="Z189" s="12" t="s">
        <v>13029</v>
      </c>
      <c r="AA189" s="12" t="s">
        <v>13030</v>
      </c>
      <c r="AB189" s="12" t="s">
        <v>13031</v>
      </c>
      <c r="AC189" s="12" t="s">
        <v>13032</v>
      </c>
      <c r="AD189" s="12" t="s">
        <v>13033</v>
      </c>
      <c r="AE189" s="12" t="s">
        <v>13034</v>
      </c>
      <c r="AF189" s="12" t="s">
        <v>13035</v>
      </c>
      <c r="AG189" s="12" t="s">
        <v>13036</v>
      </c>
      <c r="AH189" s="12" t="s">
        <v>13037</v>
      </c>
      <c r="AI189" s="12" t="s">
        <v>13038</v>
      </c>
      <c r="AJ189" s="12" t="s">
        <v>13039</v>
      </c>
      <c r="AK189" s="12" t="s">
        <v>13040</v>
      </c>
      <c r="AL189" s="12" t="s">
        <v>13041</v>
      </c>
      <c r="AM189" s="12" t="s">
        <v>13042</v>
      </c>
      <c r="AN189" s="12" t="s">
        <v>13043</v>
      </c>
      <c r="AO189" s="12" t="s">
        <v>13044</v>
      </c>
      <c r="AP189" s="12" t="s">
        <v>13045</v>
      </c>
      <c r="AQ189" s="12" t="s">
        <v>13046</v>
      </c>
      <c r="AR189" s="12" t="s">
        <v>13047</v>
      </c>
      <c r="AS189" s="12" t="s">
        <v>13048</v>
      </c>
      <c r="AT189" s="12" t="s">
        <v>13049</v>
      </c>
      <c r="AU189" s="12" t="s">
        <v>13050</v>
      </c>
      <c r="AV189" s="12" t="s">
        <v>228</v>
      </c>
      <c r="AW189" s="12" t="s">
        <v>13051</v>
      </c>
      <c r="AX189" s="12" t="s">
        <v>13052</v>
      </c>
      <c r="AY189" s="12" t="s">
        <v>13053</v>
      </c>
      <c r="AZ189" s="12" t="s">
        <v>13054</v>
      </c>
      <c r="BA189" s="12" t="s">
        <v>13055</v>
      </c>
      <c r="BB189" s="12" t="s">
        <v>713</v>
      </c>
      <c r="BC189" s="12" t="s">
        <v>13056</v>
      </c>
      <c r="BD189" s="12" t="s">
        <v>13057</v>
      </c>
      <c r="BE189" s="12" t="s">
        <v>13058</v>
      </c>
      <c r="BF189" s="12" t="s">
        <v>11506</v>
      </c>
      <c r="BG189" s="12" t="s">
        <v>13059</v>
      </c>
      <c r="BH189" s="12" t="s">
        <v>13060</v>
      </c>
      <c r="BI189" s="12" t="s">
        <v>13061</v>
      </c>
      <c r="BJ189" s="12" t="s">
        <v>13062</v>
      </c>
      <c r="BK189" s="12" t="s">
        <v>13063</v>
      </c>
      <c r="BL189" s="12" t="s">
        <v>13064</v>
      </c>
      <c r="BM189" s="12" t="s">
        <v>13065</v>
      </c>
      <c r="BN189" s="12" t="s">
        <v>13066</v>
      </c>
      <c r="BO189" s="12" t="s">
        <v>370</v>
      </c>
      <c r="BP189" s="12" t="s">
        <v>13067</v>
      </c>
      <c r="BQ189" t="s">
        <v>13068</v>
      </c>
      <c r="BR189" t="s">
        <v>290</v>
      </c>
      <c r="BS189" s="12" t="s">
        <v>13069</v>
      </c>
      <c r="BT189" t="s">
        <v>13070</v>
      </c>
      <c r="BU189" t="s">
        <v>290</v>
      </c>
      <c r="BV189" s="12" t="s">
        <v>13071</v>
      </c>
      <c r="BW189" t="s">
        <v>13072</v>
      </c>
      <c r="BX189" t="s">
        <v>290</v>
      </c>
      <c r="BY189" s="12" t="s">
        <v>13073</v>
      </c>
      <c r="BZ189" t="s">
        <v>13074</v>
      </c>
      <c r="CA189" s="12" t="s">
        <v>13075</v>
      </c>
      <c r="CB189" s="12" t="s">
        <v>13076</v>
      </c>
      <c r="CC189" s="12" t="s">
        <v>13077</v>
      </c>
      <c r="CD189" s="12" t="s">
        <v>13078</v>
      </c>
      <c r="CE189" s="12" t="s">
        <v>13079</v>
      </c>
      <c r="CF189" s="12" t="s">
        <v>13080</v>
      </c>
      <c r="CG189" s="12" t="s">
        <v>13081</v>
      </c>
      <c r="CH189" s="12" t="s">
        <v>13082</v>
      </c>
      <c r="CI189" s="12" t="s">
        <v>13083</v>
      </c>
      <c r="CJ189" s="12" t="s">
        <v>13084</v>
      </c>
      <c r="CK189" s="12" t="s">
        <v>13085</v>
      </c>
      <c r="CL189" s="12" t="s">
        <v>13086</v>
      </c>
      <c r="CM189" s="12" t="s">
        <v>13087</v>
      </c>
      <c r="CN189" s="12" t="s">
        <v>13088</v>
      </c>
    </row>
    <row r="190" spans="1:92" x14ac:dyDescent="0.25">
      <c r="A190" s="12" t="s">
        <v>448</v>
      </c>
      <c r="B190" s="12" t="s">
        <v>394</v>
      </c>
      <c r="C190" s="12" t="s">
        <v>1943</v>
      </c>
      <c r="D190" s="12" t="s">
        <v>13089</v>
      </c>
      <c r="E190" s="12" t="s">
        <v>397</v>
      </c>
      <c r="F190" s="12" t="s">
        <v>9627</v>
      </c>
      <c r="G190" s="12" t="s">
        <v>9628</v>
      </c>
      <c r="H190" s="12" t="s">
        <v>316</v>
      </c>
      <c r="I190" s="12" t="s">
        <v>9629</v>
      </c>
      <c r="J190" s="12" t="s">
        <v>9630</v>
      </c>
      <c r="K190" s="12" t="s">
        <v>707</v>
      </c>
      <c r="L190" s="12" t="s">
        <v>2485</v>
      </c>
      <c r="M190" t="s">
        <v>316</v>
      </c>
      <c r="N190" s="12" t="s">
        <v>373</v>
      </c>
      <c r="O190" t="s">
        <v>373</v>
      </c>
      <c r="P190" t="s">
        <v>373</v>
      </c>
      <c r="Q190" t="s">
        <v>373</v>
      </c>
      <c r="R190" s="12" t="s">
        <v>373</v>
      </c>
      <c r="S190" s="12" t="s">
        <v>555</v>
      </c>
      <c r="T190" s="12" t="s">
        <v>371</v>
      </c>
      <c r="U190" s="12" t="s">
        <v>371</v>
      </c>
      <c r="V190" s="12" t="s">
        <v>373</v>
      </c>
      <c r="W190" s="12" t="s">
        <v>371</v>
      </c>
      <c r="X190" s="12" t="s">
        <v>373</v>
      </c>
      <c r="Y190" s="12" t="s">
        <v>316</v>
      </c>
      <c r="Z190" s="12" t="s">
        <v>3208</v>
      </c>
      <c r="AA190" s="12" t="s">
        <v>316</v>
      </c>
      <c r="AB190" s="12" t="s">
        <v>373</v>
      </c>
      <c r="AC190" s="12" t="s">
        <v>373</v>
      </c>
      <c r="AD190" s="12" t="s">
        <v>373</v>
      </c>
      <c r="AE190" s="12" t="s">
        <v>371</v>
      </c>
      <c r="AF190" s="12" t="s">
        <v>373</v>
      </c>
      <c r="AG190" s="12" t="s">
        <v>373</v>
      </c>
      <c r="AH190" s="12" t="s">
        <v>373</v>
      </c>
      <c r="AI190" s="12" t="s">
        <v>371</v>
      </c>
      <c r="AJ190" s="12" t="s">
        <v>373</v>
      </c>
      <c r="AK190" s="12" t="s">
        <v>373</v>
      </c>
      <c r="AL190" s="12" t="s">
        <v>373</v>
      </c>
      <c r="AM190" s="12" t="s">
        <v>371</v>
      </c>
      <c r="AN190" s="12" t="s">
        <v>373</v>
      </c>
      <c r="AO190" s="12" t="s">
        <v>373</v>
      </c>
      <c r="AP190" s="12" t="s">
        <v>373</v>
      </c>
      <c r="AQ190" s="12" t="s">
        <v>371</v>
      </c>
      <c r="AR190" s="12" t="s">
        <v>373</v>
      </c>
      <c r="AS190" s="12" t="s">
        <v>373</v>
      </c>
      <c r="AT190" s="12" t="s">
        <v>373</v>
      </c>
      <c r="AU190" s="12" t="s">
        <v>373</v>
      </c>
      <c r="AV190" s="12" t="s">
        <v>373</v>
      </c>
      <c r="AW190" s="12" t="s">
        <v>371</v>
      </c>
      <c r="AX190" s="12" t="s">
        <v>373</v>
      </c>
      <c r="AY190" s="12" t="s">
        <v>373</v>
      </c>
      <c r="AZ190" s="12" t="s">
        <v>373</v>
      </c>
      <c r="BA190" s="12" t="s">
        <v>373</v>
      </c>
      <c r="BB190" s="12" t="s">
        <v>373</v>
      </c>
      <c r="BC190" s="12" t="s">
        <v>373</v>
      </c>
      <c r="BD190" s="12" t="s">
        <v>373</v>
      </c>
      <c r="BE190" s="12" t="s">
        <v>373</v>
      </c>
      <c r="BF190" s="12" t="s">
        <v>713</v>
      </c>
      <c r="BG190" s="12" t="s">
        <v>9631</v>
      </c>
      <c r="BH190" s="12" t="s">
        <v>371</v>
      </c>
      <c r="BI190" s="12" t="s">
        <v>372</v>
      </c>
      <c r="BJ190" s="12" t="s">
        <v>373</v>
      </c>
      <c r="BK190" s="12" t="s">
        <v>373</v>
      </c>
      <c r="BL190" s="12" t="s">
        <v>371</v>
      </c>
      <c r="BM190" s="12" t="s">
        <v>372</v>
      </c>
      <c r="BN190" s="12" t="s">
        <v>373</v>
      </c>
      <c r="BO190" s="12" t="s">
        <v>373</v>
      </c>
      <c r="BP190" s="12" t="s">
        <v>373</v>
      </c>
      <c r="BQ190" t="s">
        <v>373</v>
      </c>
      <c r="BR190" t="s">
        <v>373</v>
      </c>
      <c r="BS190" s="12" t="s">
        <v>373</v>
      </c>
      <c r="BT190" t="s">
        <v>373</v>
      </c>
      <c r="BU190" t="s">
        <v>373</v>
      </c>
      <c r="BV190" s="12" t="s">
        <v>373</v>
      </c>
      <c r="BW190" t="s">
        <v>373</v>
      </c>
      <c r="BX190" t="s">
        <v>373</v>
      </c>
      <c r="BY190" s="12" t="s">
        <v>373</v>
      </c>
      <c r="BZ190" t="s">
        <v>373</v>
      </c>
      <c r="CA190" s="12" t="s">
        <v>373</v>
      </c>
      <c r="CB190" s="12" t="s">
        <v>373</v>
      </c>
      <c r="CC190" s="12" t="s">
        <v>373</v>
      </c>
      <c r="CD190" s="12" t="s">
        <v>373</v>
      </c>
      <c r="CE190" s="12" t="s">
        <v>373</v>
      </c>
      <c r="CF190" s="12" t="s">
        <v>373</v>
      </c>
      <c r="CG190" s="12" t="s">
        <v>373</v>
      </c>
      <c r="CH190" s="12" t="s">
        <v>373</v>
      </c>
      <c r="CI190" s="12" t="s">
        <v>373</v>
      </c>
      <c r="CJ190" s="12" t="s">
        <v>373</v>
      </c>
      <c r="CK190" s="12" t="s">
        <v>373</v>
      </c>
      <c r="CL190" s="12" t="s">
        <v>373</v>
      </c>
      <c r="CM190" s="12" t="s">
        <v>373</v>
      </c>
      <c r="CN190" s="12" t="s">
        <v>373</v>
      </c>
    </row>
    <row r="191" spans="1:92" x14ac:dyDescent="0.25">
      <c r="A191" s="12" t="s">
        <v>17</v>
      </c>
      <c r="B191" s="12" t="s">
        <v>1327</v>
      </c>
      <c r="C191" s="12" t="s">
        <v>4262</v>
      </c>
      <c r="D191" s="12" t="s">
        <v>13090</v>
      </c>
      <c r="E191" s="12" t="s">
        <v>313</v>
      </c>
      <c r="F191" s="12" t="s">
        <v>13091</v>
      </c>
      <c r="G191" s="12" t="s">
        <v>5399</v>
      </c>
      <c r="H191" s="12" t="s">
        <v>319</v>
      </c>
      <c r="I191" s="12" t="s">
        <v>6152</v>
      </c>
      <c r="J191" s="12" t="s">
        <v>12641</v>
      </c>
      <c r="K191" s="12" t="s">
        <v>2715</v>
      </c>
      <c r="L191" s="12" t="s">
        <v>13092</v>
      </c>
      <c r="M191" t="s">
        <v>6118</v>
      </c>
      <c r="N191" s="12" t="s">
        <v>11242</v>
      </c>
      <c r="O191" t="s">
        <v>13093</v>
      </c>
      <c r="P191" t="s">
        <v>13094</v>
      </c>
      <c r="Q191" t="s">
        <v>460</v>
      </c>
      <c r="R191" s="12" t="s">
        <v>13095</v>
      </c>
      <c r="S191" s="12" t="s">
        <v>13096</v>
      </c>
      <c r="T191" s="12" t="s">
        <v>2987</v>
      </c>
      <c r="U191" s="12" t="s">
        <v>545</v>
      </c>
      <c r="V191" s="12" t="s">
        <v>1878</v>
      </c>
      <c r="W191" s="12" t="s">
        <v>1139</v>
      </c>
      <c r="X191" s="12" t="s">
        <v>13097</v>
      </c>
      <c r="Y191" s="12" t="s">
        <v>13098</v>
      </c>
      <c r="Z191" s="12" t="s">
        <v>13099</v>
      </c>
      <c r="AA191" s="12" t="s">
        <v>13100</v>
      </c>
      <c r="AB191" s="12" t="s">
        <v>13101</v>
      </c>
      <c r="AC191" s="12" t="s">
        <v>13102</v>
      </c>
      <c r="AD191" s="12" t="s">
        <v>13103</v>
      </c>
      <c r="AE191" s="12" t="s">
        <v>13104</v>
      </c>
      <c r="AF191" s="12" t="s">
        <v>13105</v>
      </c>
      <c r="AG191" s="12" t="s">
        <v>13106</v>
      </c>
      <c r="AH191" s="12" t="s">
        <v>13107</v>
      </c>
      <c r="AI191" s="12" t="s">
        <v>13108</v>
      </c>
      <c r="AJ191" s="12" t="s">
        <v>13109</v>
      </c>
      <c r="AK191" s="12" t="s">
        <v>13110</v>
      </c>
      <c r="AL191" s="12" t="s">
        <v>13111</v>
      </c>
      <c r="AM191" s="12" t="s">
        <v>13112</v>
      </c>
      <c r="AN191" s="12" t="s">
        <v>13113</v>
      </c>
      <c r="AO191" s="12" t="s">
        <v>13114</v>
      </c>
      <c r="AP191" s="12" t="s">
        <v>13115</v>
      </c>
      <c r="AQ191" s="12" t="s">
        <v>13116</v>
      </c>
      <c r="AR191" s="12" t="s">
        <v>13117</v>
      </c>
      <c r="AS191" s="12" t="s">
        <v>13118</v>
      </c>
      <c r="AT191" s="12" t="s">
        <v>13119</v>
      </c>
      <c r="AU191" s="12" t="s">
        <v>13120</v>
      </c>
      <c r="AV191" s="12" t="s">
        <v>7427</v>
      </c>
      <c r="AW191" s="12" t="s">
        <v>13121</v>
      </c>
      <c r="AX191" s="12" t="s">
        <v>13122</v>
      </c>
      <c r="AY191" s="12" t="s">
        <v>13123</v>
      </c>
      <c r="AZ191" s="12" t="s">
        <v>13124</v>
      </c>
      <c r="BA191" s="12" t="s">
        <v>13125</v>
      </c>
      <c r="BB191" s="12" t="s">
        <v>456</v>
      </c>
      <c r="BC191" s="12" t="s">
        <v>13126</v>
      </c>
      <c r="BD191" s="12" t="s">
        <v>13127</v>
      </c>
      <c r="BE191" s="12" t="s">
        <v>13128</v>
      </c>
      <c r="BF191" s="12" t="s">
        <v>1414</v>
      </c>
      <c r="BG191" s="12" t="s">
        <v>13129</v>
      </c>
      <c r="BH191" s="12" t="s">
        <v>13130</v>
      </c>
      <c r="BI191" s="12" t="s">
        <v>13131</v>
      </c>
      <c r="BJ191" s="12" t="s">
        <v>13132</v>
      </c>
      <c r="BK191" s="12" t="s">
        <v>13133</v>
      </c>
      <c r="BL191" s="12" t="s">
        <v>13134</v>
      </c>
      <c r="BM191" s="12" t="s">
        <v>13135</v>
      </c>
      <c r="BN191" s="12" t="s">
        <v>373</v>
      </c>
      <c r="BO191" s="12" t="s">
        <v>373</v>
      </c>
      <c r="BP191" s="12" t="s">
        <v>13136</v>
      </c>
      <c r="BQ191" t="s">
        <v>13137</v>
      </c>
      <c r="BR191" t="s">
        <v>290</v>
      </c>
      <c r="BS191" s="12" t="s">
        <v>13138</v>
      </c>
      <c r="BT191" t="s">
        <v>13139</v>
      </c>
      <c r="BU191" t="s">
        <v>290</v>
      </c>
      <c r="BV191" s="12" t="s">
        <v>13140</v>
      </c>
      <c r="BW191" t="s">
        <v>13141</v>
      </c>
      <c r="BX191" t="s">
        <v>290</v>
      </c>
      <c r="BY191" s="12" t="s">
        <v>13142</v>
      </c>
      <c r="BZ191" t="s">
        <v>372</v>
      </c>
      <c r="CA191" s="12" t="s">
        <v>13143</v>
      </c>
      <c r="CB191" s="12" t="s">
        <v>13144</v>
      </c>
      <c r="CC191" s="12" t="s">
        <v>542</v>
      </c>
      <c r="CD191" s="12" t="s">
        <v>290</v>
      </c>
      <c r="CE191" s="12" t="s">
        <v>290</v>
      </c>
      <c r="CF191" s="12" t="s">
        <v>13145</v>
      </c>
      <c r="CG191" s="12" t="s">
        <v>13146</v>
      </c>
      <c r="CH191" s="12" t="s">
        <v>13147</v>
      </c>
      <c r="CI191" s="12" t="s">
        <v>13148</v>
      </c>
      <c r="CJ191" s="12" t="s">
        <v>13149</v>
      </c>
      <c r="CK191" s="12" t="s">
        <v>13150</v>
      </c>
      <c r="CL191" s="12" t="s">
        <v>13151</v>
      </c>
      <c r="CM191" s="12" t="s">
        <v>13152</v>
      </c>
      <c r="CN191" s="12" t="s">
        <v>13153</v>
      </c>
    </row>
    <row r="192" spans="1:92" x14ac:dyDescent="0.25">
      <c r="A192" s="12" t="s">
        <v>221</v>
      </c>
      <c r="B192" s="12" t="s">
        <v>310</v>
      </c>
      <c r="C192" s="12" t="s">
        <v>449</v>
      </c>
      <c r="D192" s="12" t="s">
        <v>13154</v>
      </c>
      <c r="E192" s="12" t="s">
        <v>313</v>
      </c>
      <c r="F192" s="12" t="s">
        <v>13155</v>
      </c>
      <c r="G192" s="12" t="s">
        <v>13156</v>
      </c>
      <c r="H192" s="12" t="s">
        <v>268</v>
      </c>
      <c r="I192" s="12" t="s">
        <v>13157</v>
      </c>
      <c r="J192" s="12" t="s">
        <v>13158</v>
      </c>
      <c r="K192" s="12" t="s">
        <v>319</v>
      </c>
      <c r="L192" s="12" t="s">
        <v>13159</v>
      </c>
      <c r="M192" t="s">
        <v>13160</v>
      </c>
      <c r="N192" s="12" t="s">
        <v>13161</v>
      </c>
      <c r="O192" t="s">
        <v>13162</v>
      </c>
      <c r="P192" t="s">
        <v>13163</v>
      </c>
      <c r="Q192" t="s">
        <v>594</v>
      </c>
      <c r="R192" s="12" t="s">
        <v>13164</v>
      </c>
      <c r="S192" s="12" t="s">
        <v>13165</v>
      </c>
      <c r="T192" s="12" t="s">
        <v>13166</v>
      </c>
      <c r="U192" s="12" t="s">
        <v>13167</v>
      </c>
      <c r="V192" s="12" t="s">
        <v>13168</v>
      </c>
      <c r="W192" s="12" t="s">
        <v>13169</v>
      </c>
      <c r="X192" s="12" t="s">
        <v>13170</v>
      </c>
      <c r="Y192" s="12" t="s">
        <v>13171</v>
      </c>
      <c r="Z192" s="12" t="s">
        <v>13172</v>
      </c>
      <c r="AA192" s="12" t="s">
        <v>13173</v>
      </c>
      <c r="AB192" s="12" t="s">
        <v>13174</v>
      </c>
      <c r="AC192" s="12" t="s">
        <v>13175</v>
      </c>
      <c r="AD192" s="12" t="s">
        <v>13176</v>
      </c>
      <c r="AE192" s="12" t="s">
        <v>13177</v>
      </c>
      <c r="AF192" s="12" t="s">
        <v>13178</v>
      </c>
      <c r="AG192" s="12" t="s">
        <v>13179</v>
      </c>
      <c r="AH192" s="12" t="s">
        <v>13180</v>
      </c>
      <c r="AI192" s="12" t="s">
        <v>13181</v>
      </c>
      <c r="AJ192" s="12" t="s">
        <v>13182</v>
      </c>
      <c r="AK192" s="12" t="s">
        <v>13183</v>
      </c>
      <c r="AL192" s="12" t="s">
        <v>13184</v>
      </c>
      <c r="AM192" s="12" t="s">
        <v>5895</v>
      </c>
      <c r="AN192" s="12" t="s">
        <v>13185</v>
      </c>
      <c r="AO192" s="12" t="s">
        <v>13186</v>
      </c>
      <c r="AP192" s="12" t="s">
        <v>13187</v>
      </c>
      <c r="AQ192" s="12" t="s">
        <v>13188</v>
      </c>
      <c r="AR192" s="12" t="s">
        <v>13189</v>
      </c>
      <c r="AS192" s="12" t="s">
        <v>13190</v>
      </c>
      <c r="AT192" s="12" t="s">
        <v>13191</v>
      </c>
      <c r="AU192" s="12" t="s">
        <v>13192</v>
      </c>
      <c r="AV192" s="12" t="s">
        <v>1877</v>
      </c>
      <c r="AW192" s="12" t="s">
        <v>13193</v>
      </c>
      <c r="AX192" s="12" t="s">
        <v>13194</v>
      </c>
      <c r="AY192" s="12" t="s">
        <v>13195</v>
      </c>
      <c r="AZ192" s="12" t="s">
        <v>13196</v>
      </c>
      <c r="BA192" s="12" t="s">
        <v>13197</v>
      </c>
      <c r="BB192" s="12" t="s">
        <v>713</v>
      </c>
      <c r="BC192" s="12" t="s">
        <v>13198</v>
      </c>
      <c r="BD192" s="12" t="s">
        <v>13199</v>
      </c>
      <c r="BE192" s="12" t="s">
        <v>13200</v>
      </c>
      <c r="BF192" s="12" t="s">
        <v>13201</v>
      </c>
      <c r="BG192" s="12" t="s">
        <v>13202</v>
      </c>
      <c r="BH192" s="12" t="s">
        <v>13203</v>
      </c>
      <c r="BI192" s="12" t="s">
        <v>13204</v>
      </c>
      <c r="BJ192" s="12" t="s">
        <v>13205</v>
      </c>
      <c r="BK192" s="12" t="s">
        <v>13206</v>
      </c>
      <c r="BL192" s="12" t="s">
        <v>13207</v>
      </c>
      <c r="BM192" s="12" t="s">
        <v>13208</v>
      </c>
      <c r="BN192" s="12" t="s">
        <v>13209</v>
      </c>
      <c r="BO192" s="12" t="s">
        <v>13210</v>
      </c>
      <c r="BP192" s="12" t="s">
        <v>13211</v>
      </c>
      <c r="BQ192" t="s">
        <v>13212</v>
      </c>
      <c r="BR192" t="s">
        <v>290</v>
      </c>
      <c r="BS192" s="12" t="s">
        <v>13213</v>
      </c>
      <c r="BT192" t="s">
        <v>13214</v>
      </c>
      <c r="BU192" t="s">
        <v>290</v>
      </c>
      <c r="BV192" s="12" t="s">
        <v>13215</v>
      </c>
      <c r="BW192" t="s">
        <v>13216</v>
      </c>
      <c r="BX192" t="s">
        <v>290</v>
      </c>
      <c r="BY192" s="12" t="s">
        <v>13217</v>
      </c>
      <c r="BZ192" t="s">
        <v>8258</v>
      </c>
      <c r="CA192" s="12" t="s">
        <v>13218</v>
      </c>
      <c r="CB192" s="12" t="s">
        <v>13219</v>
      </c>
      <c r="CC192" s="12" t="s">
        <v>13220</v>
      </c>
      <c r="CD192" s="12" t="s">
        <v>13221</v>
      </c>
      <c r="CE192" s="12" t="s">
        <v>13222</v>
      </c>
      <c r="CF192" s="12" t="s">
        <v>13223</v>
      </c>
      <c r="CG192" s="12" t="s">
        <v>13224</v>
      </c>
      <c r="CH192" s="12" t="s">
        <v>13225</v>
      </c>
      <c r="CI192" s="12" t="s">
        <v>13226</v>
      </c>
      <c r="CJ192" s="12" t="s">
        <v>13227</v>
      </c>
      <c r="CK192" s="12" t="s">
        <v>13228</v>
      </c>
      <c r="CL192" s="12" t="s">
        <v>13229</v>
      </c>
      <c r="CM192" s="12" t="s">
        <v>13230</v>
      </c>
      <c r="CN192" s="12" t="s">
        <v>13231</v>
      </c>
    </row>
    <row r="193" spans="1:92" x14ac:dyDescent="0.25">
      <c r="A193" s="12" t="s">
        <v>17</v>
      </c>
      <c r="B193" s="12" t="s">
        <v>977</v>
      </c>
      <c r="C193" s="12" t="s">
        <v>829</v>
      </c>
      <c r="D193" s="12" t="s">
        <v>13232</v>
      </c>
      <c r="E193" s="12" t="s">
        <v>979</v>
      </c>
      <c r="F193" s="12" t="s">
        <v>13233</v>
      </c>
      <c r="G193" s="12" t="s">
        <v>9757</v>
      </c>
      <c r="H193" s="12" t="s">
        <v>713</v>
      </c>
      <c r="I193" s="12" t="s">
        <v>371</v>
      </c>
      <c r="J193" s="12" t="s">
        <v>13234</v>
      </c>
      <c r="K193" s="12" t="s">
        <v>228</v>
      </c>
      <c r="L193" s="12" t="s">
        <v>13235</v>
      </c>
      <c r="M193" t="s">
        <v>13236</v>
      </c>
      <c r="N193" s="12" t="s">
        <v>13237</v>
      </c>
      <c r="O193" t="s">
        <v>13238</v>
      </c>
      <c r="P193" t="s">
        <v>13239</v>
      </c>
      <c r="Q193" t="s">
        <v>1696</v>
      </c>
      <c r="R193" s="12" t="s">
        <v>13240</v>
      </c>
      <c r="S193" s="12" t="s">
        <v>13241</v>
      </c>
      <c r="T193" s="12" t="s">
        <v>13242</v>
      </c>
      <c r="U193" s="12" t="s">
        <v>4198</v>
      </c>
      <c r="V193" s="12" t="s">
        <v>13243</v>
      </c>
      <c r="W193" s="12" t="s">
        <v>13244</v>
      </c>
      <c r="X193" s="12" t="s">
        <v>13245</v>
      </c>
      <c r="Y193" s="12" t="s">
        <v>13246</v>
      </c>
      <c r="Z193" s="12" t="s">
        <v>13247</v>
      </c>
      <c r="AA193" s="12" t="s">
        <v>13248</v>
      </c>
      <c r="AB193" s="12" t="s">
        <v>13249</v>
      </c>
      <c r="AC193" s="12" t="s">
        <v>13250</v>
      </c>
      <c r="AD193" s="12" t="s">
        <v>13251</v>
      </c>
      <c r="AE193" s="12" t="s">
        <v>13252</v>
      </c>
      <c r="AF193" s="12" t="s">
        <v>13253</v>
      </c>
      <c r="AG193" s="12" t="s">
        <v>13254</v>
      </c>
      <c r="AH193" s="12" t="s">
        <v>13255</v>
      </c>
      <c r="AI193" s="12" t="s">
        <v>13256</v>
      </c>
      <c r="AJ193" s="12" t="s">
        <v>13257</v>
      </c>
      <c r="AK193" s="12" t="s">
        <v>13258</v>
      </c>
      <c r="AL193" s="12" t="s">
        <v>13259</v>
      </c>
      <c r="AM193" s="12" t="s">
        <v>13260</v>
      </c>
      <c r="AN193" s="12" t="s">
        <v>13261</v>
      </c>
      <c r="AO193" s="12" t="s">
        <v>13262</v>
      </c>
      <c r="AP193" s="12" t="s">
        <v>13263</v>
      </c>
      <c r="AQ193" s="12" t="s">
        <v>13264</v>
      </c>
      <c r="AR193" s="12" t="s">
        <v>13265</v>
      </c>
      <c r="AS193" s="12" t="s">
        <v>13266</v>
      </c>
      <c r="AT193" s="12" t="s">
        <v>13267</v>
      </c>
      <c r="AU193" s="12" t="s">
        <v>13268</v>
      </c>
      <c r="AV193" s="12" t="s">
        <v>1877</v>
      </c>
      <c r="AW193" s="12" t="s">
        <v>13269</v>
      </c>
      <c r="AX193" s="12" t="s">
        <v>13270</v>
      </c>
      <c r="AY193" s="12" t="s">
        <v>13271</v>
      </c>
      <c r="AZ193" s="12" t="s">
        <v>13272</v>
      </c>
      <c r="BA193" s="12" t="s">
        <v>13273</v>
      </c>
      <c r="BB193" s="12" t="s">
        <v>713</v>
      </c>
      <c r="BC193" s="12" t="s">
        <v>13274</v>
      </c>
      <c r="BD193" s="12" t="s">
        <v>13275</v>
      </c>
      <c r="BE193" s="12" t="s">
        <v>13276</v>
      </c>
      <c r="BF193" s="12" t="s">
        <v>13277</v>
      </c>
      <c r="BG193" s="12" t="s">
        <v>13278</v>
      </c>
      <c r="BH193" s="12" t="s">
        <v>13279</v>
      </c>
      <c r="BI193" s="12" t="s">
        <v>13280</v>
      </c>
      <c r="BJ193" s="12" t="s">
        <v>13281</v>
      </c>
      <c r="BK193" s="12" t="s">
        <v>13282</v>
      </c>
      <c r="BL193" s="12" t="s">
        <v>13283</v>
      </c>
      <c r="BM193" s="12" t="s">
        <v>13284</v>
      </c>
      <c r="BN193" s="12" t="s">
        <v>13285</v>
      </c>
      <c r="BO193" s="12" t="s">
        <v>1302</v>
      </c>
      <c r="BP193" s="12" t="s">
        <v>373</v>
      </c>
      <c r="BQ193" t="s">
        <v>13286</v>
      </c>
      <c r="BR193" t="s">
        <v>13287</v>
      </c>
      <c r="BS193" s="12" t="s">
        <v>373</v>
      </c>
      <c r="BT193" t="s">
        <v>13288</v>
      </c>
      <c r="BU193" t="s">
        <v>290</v>
      </c>
      <c r="BV193" s="12" t="s">
        <v>373</v>
      </c>
      <c r="BW193" t="s">
        <v>13289</v>
      </c>
      <c r="BX193" t="s">
        <v>290</v>
      </c>
      <c r="BY193" s="12" t="s">
        <v>373</v>
      </c>
      <c r="BZ193" t="s">
        <v>13290</v>
      </c>
      <c r="CA193" s="12" t="s">
        <v>373</v>
      </c>
      <c r="CB193" s="12" t="s">
        <v>13291</v>
      </c>
      <c r="CC193" s="12" t="s">
        <v>13292</v>
      </c>
      <c r="CD193" s="12" t="s">
        <v>13293</v>
      </c>
      <c r="CE193" s="12" t="s">
        <v>13294</v>
      </c>
      <c r="CF193" s="12" t="s">
        <v>373</v>
      </c>
      <c r="CG193" s="12" t="s">
        <v>13295</v>
      </c>
      <c r="CH193" s="12" t="s">
        <v>13296</v>
      </c>
      <c r="CI193" s="12" t="s">
        <v>13297</v>
      </c>
      <c r="CJ193" s="12" t="s">
        <v>13298</v>
      </c>
      <c r="CK193" s="12" t="s">
        <v>13299</v>
      </c>
      <c r="CL193" s="12" t="s">
        <v>13300</v>
      </c>
      <c r="CM193" s="12" t="s">
        <v>13301</v>
      </c>
      <c r="CN193" s="12" t="s">
        <v>13302</v>
      </c>
    </row>
    <row r="194" spans="1:92" x14ac:dyDescent="0.25">
      <c r="A194" s="12" t="s">
        <v>17</v>
      </c>
      <c r="B194" s="12" t="s">
        <v>310</v>
      </c>
      <c r="C194" s="12" t="s">
        <v>1943</v>
      </c>
      <c r="D194" s="12" t="s">
        <v>13303</v>
      </c>
      <c r="E194" s="12" t="s">
        <v>313</v>
      </c>
      <c r="F194" s="12" t="s">
        <v>13304</v>
      </c>
      <c r="G194" s="12" t="s">
        <v>13305</v>
      </c>
      <c r="H194" s="12" t="s">
        <v>316</v>
      </c>
      <c r="I194" s="12" t="s">
        <v>5488</v>
      </c>
      <c r="J194" s="12" t="s">
        <v>13306</v>
      </c>
      <c r="K194" s="12" t="s">
        <v>1175</v>
      </c>
      <c r="L194" s="12" t="s">
        <v>13307</v>
      </c>
      <c r="M194" t="s">
        <v>2715</v>
      </c>
      <c r="N194" s="12" t="s">
        <v>536</v>
      </c>
      <c r="O194" t="s">
        <v>12601</v>
      </c>
      <c r="P194" t="s">
        <v>12602</v>
      </c>
      <c r="Q194" t="s">
        <v>370</v>
      </c>
      <c r="R194" s="12" t="s">
        <v>12603</v>
      </c>
      <c r="S194" s="12" t="s">
        <v>13308</v>
      </c>
      <c r="T194" s="12" t="s">
        <v>2497</v>
      </c>
      <c r="U194" s="12" t="s">
        <v>7579</v>
      </c>
      <c r="V194" s="12" t="s">
        <v>3127</v>
      </c>
      <c r="W194" s="12" t="s">
        <v>3135</v>
      </c>
      <c r="X194" s="12" t="s">
        <v>2095</v>
      </c>
      <c r="Y194" s="12" t="s">
        <v>13309</v>
      </c>
      <c r="Z194" s="12" t="s">
        <v>13310</v>
      </c>
      <c r="AA194" s="12" t="s">
        <v>13311</v>
      </c>
      <c r="AB194" s="12" t="s">
        <v>13312</v>
      </c>
      <c r="AC194" s="12" t="s">
        <v>13313</v>
      </c>
      <c r="AD194" s="12" t="s">
        <v>13314</v>
      </c>
      <c r="AE194" s="12" t="s">
        <v>13307</v>
      </c>
      <c r="AF194" s="12" t="s">
        <v>13315</v>
      </c>
      <c r="AG194" s="12" t="s">
        <v>13316</v>
      </c>
      <c r="AH194" s="12" t="s">
        <v>13317</v>
      </c>
      <c r="AI194" s="12" t="s">
        <v>13318</v>
      </c>
      <c r="AJ194" s="12" t="s">
        <v>13319</v>
      </c>
      <c r="AK194" s="12" t="s">
        <v>13320</v>
      </c>
      <c r="AL194" s="12" t="s">
        <v>11470</v>
      </c>
      <c r="AM194" s="12" t="s">
        <v>13321</v>
      </c>
      <c r="AN194" s="12" t="s">
        <v>12619</v>
      </c>
      <c r="AO194" s="12" t="s">
        <v>12620</v>
      </c>
      <c r="AP194" s="12" t="s">
        <v>12621</v>
      </c>
      <c r="AQ194" s="12" t="s">
        <v>13322</v>
      </c>
      <c r="AR194" s="12" t="s">
        <v>13323</v>
      </c>
      <c r="AS194" s="12" t="s">
        <v>13324</v>
      </c>
      <c r="AT194" s="12" t="s">
        <v>13325</v>
      </c>
      <c r="AU194" s="12" t="s">
        <v>13326</v>
      </c>
      <c r="AV194" s="12" t="s">
        <v>456</v>
      </c>
      <c r="AW194" s="12" t="s">
        <v>13327</v>
      </c>
      <c r="AX194" s="12" t="s">
        <v>13328</v>
      </c>
      <c r="AY194" s="12" t="s">
        <v>13329</v>
      </c>
      <c r="AZ194" s="12" t="s">
        <v>13330</v>
      </c>
      <c r="BA194" s="12" t="s">
        <v>13331</v>
      </c>
      <c r="BB194" s="12" t="s">
        <v>713</v>
      </c>
      <c r="BC194" s="12" t="s">
        <v>13332</v>
      </c>
      <c r="BD194" s="12" t="s">
        <v>13333</v>
      </c>
      <c r="BE194" s="12" t="s">
        <v>13334</v>
      </c>
      <c r="BF194" s="12" t="s">
        <v>1159</v>
      </c>
      <c r="BG194" s="12" t="s">
        <v>5683</v>
      </c>
      <c r="BH194" s="12" t="s">
        <v>13335</v>
      </c>
      <c r="BI194" s="12" t="s">
        <v>12636</v>
      </c>
      <c r="BJ194" s="12" t="s">
        <v>373</v>
      </c>
      <c r="BK194" s="12" t="s">
        <v>373</v>
      </c>
      <c r="BL194" s="12" t="s">
        <v>371</v>
      </c>
      <c r="BM194" s="12" t="s">
        <v>372</v>
      </c>
      <c r="BN194" s="12" t="s">
        <v>373</v>
      </c>
      <c r="BO194" s="12" t="s">
        <v>373</v>
      </c>
      <c r="BP194" s="12" t="s">
        <v>372</v>
      </c>
      <c r="BQ194" t="s">
        <v>12637</v>
      </c>
      <c r="BR194" t="s">
        <v>290</v>
      </c>
      <c r="BS194" s="12" t="s">
        <v>372</v>
      </c>
      <c r="BT194" t="s">
        <v>372</v>
      </c>
      <c r="BU194" t="s">
        <v>373</v>
      </c>
      <c r="BV194" s="12" t="s">
        <v>372</v>
      </c>
      <c r="BW194" t="s">
        <v>372</v>
      </c>
      <c r="BX194" t="s">
        <v>373</v>
      </c>
      <c r="BY194" s="12" t="s">
        <v>11483</v>
      </c>
      <c r="BZ194" t="s">
        <v>372</v>
      </c>
      <c r="CA194" s="12" t="s">
        <v>12638</v>
      </c>
      <c r="CB194" s="12" t="s">
        <v>12639</v>
      </c>
      <c r="CC194" s="12" t="s">
        <v>545</v>
      </c>
      <c r="CD194" s="12" t="s">
        <v>12640</v>
      </c>
      <c r="CE194" s="12" t="s">
        <v>12641</v>
      </c>
      <c r="CF194" s="12" t="s">
        <v>13336</v>
      </c>
      <c r="CG194" s="12" t="s">
        <v>12642</v>
      </c>
      <c r="CH194" s="12" t="s">
        <v>13337</v>
      </c>
      <c r="CI194" s="12" t="s">
        <v>13338</v>
      </c>
      <c r="CJ194" s="12" t="s">
        <v>13339</v>
      </c>
      <c r="CK194" s="12" t="s">
        <v>13340</v>
      </c>
      <c r="CL194" s="12" t="s">
        <v>13341</v>
      </c>
      <c r="CM194" s="12" t="s">
        <v>12648</v>
      </c>
      <c r="CN194" s="12" t="s">
        <v>13342</v>
      </c>
    </row>
    <row r="195" spans="1:92" x14ac:dyDescent="0.25">
      <c r="A195" s="12" t="s">
        <v>17</v>
      </c>
      <c r="B195" s="12" t="s">
        <v>394</v>
      </c>
      <c r="C195" s="12" t="s">
        <v>2086</v>
      </c>
      <c r="D195" s="12" t="s">
        <v>13343</v>
      </c>
      <c r="E195" s="12" t="s">
        <v>397</v>
      </c>
      <c r="F195" s="12" t="s">
        <v>13344</v>
      </c>
      <c r="G195" s="12" t="s">
        <v>13345</v>
      </c>
      <c r="H195" s="12" t="s">
        <v>707</v>
      </c>
      <c r="I195" s="12" t="s">
        <v>13346</v>
      </c>
      <c r="J195" s="12" t="s">
        <v>13347</v>
      </c>
      <c r="K195" s="12" t="s">
        <v>319</v>
      </c>
      <c r="L195" s="12" t="s">
        <v>13348</v>
      </c>
      <c r="M195" t="s">
        <v>13349</v>
      </c>
      <c r="N195" s="12" t="s">
        <v>13350</v>
      </c>
      <c r="O195" t="s">
        <v>13351</v>
      </c>
      <c r="P195" t="s">
        <v>13352</v>
      </c>
      <c r="Q195" t="s">
        <v>3912</v>
      </c>
      <c r="R195" s="12" t="s">
        <v>13353</v>
      </c>
      <c r="S195" s="12" t="s">
        <v>13354</v>
      </c>
      <c r="T195" s="12" t="s">
        <v>13355</v>
      </c>
      <c r="U195" s="12" t="s">
        <v>13356</v>
      </c>
      <c r="V195" s="12" t="s">
        <v>13357</v>
      </c>
      <c r="W195" s="12" t="s">
        <v>13358</v>
      </c>
      <c r="X195" s="12" t="s">
        <v>13359</v>
      </c>
      <c r="Y195" s="12" t="s">
        <v>13360</v>
      </c>
      <c r="Z195" s="12" t="s">
        <v>13361</v>
      </c>
      <c r="AA195" s="12" t="s">
        <v>13362</v>
      </c>
      <c r="AB195" s="12" t="s">
        <v>13363</v>
      </c>
      <c r="AC195" s="12" t="s">
        <v>13364</v>
      </c>
      <c r="AD195" s="12" t="s">
        <v>13365</v>
      </c>
      <c r="AE195" s="12" t="s">
        <v>13366</v>
      </c>
      <c r="AF195" s="12" t="s">
        <v>13367</v>
      </c>
      <c r="AG195" s="12" t="s">
        <v>13368</v>
      </c>
      <c r="AH195" s="12" t="s">
        <v>13369</v>
      </c>
      <c r="AI195" s="12" t="s">
        <v>13370</v>
      </c>
      <c r="AJ195" s="12" t="s">
        <v>13371</v>
      </c>
      <c r="AK195" s="12" t="s">
        <v>13372</v>
      </c>
      <c r="AL195" s="12" t="s">
        <v>13373</v>
      </c>
      <c r="AM195" s="12" t="s">
        <v>13374</v>
      </c>
      <c r="AN195" s="12" t="s">
        <v>13375</v>
      </c>
      <c r="AO195" s="12" t="s">
        <v>13376</v>
      </c>
      <c r="AP195" s="12" t="s">
        <v>13377</v>
      </c>
      <c r="AQ195" s="12" t="s">
        <v>13378</v>
      </c>
      <c r="AR195" s="12" t="s">
        <v>13379</v>
      </c>
      <c r="AS195" s="12" t="s">
        <v>13380</v>
      </c>
      <c r="AT195" s="12" t="s">
        <v>13381</v>
      </c>
      <c r="AU195" s="12" t="s">
        <v>13382</v>
      </c>
      <c r="AV195" s="12" t="s">
        <v>3632</v>
      </c>
      <c r="AW195" s="12" t="s">
        <v>13383</v>
      </c>
      <c r="AX195" s="12" t="s">
        <v>13384</v>
      </c>
      <c r="AY195" s="12" t="s">
        <v>13385</v>
      </c>
      <c r="AZ195" s="12" t="s">
        <v>13386</v>
      </c>
      <c r="BA195" s="12" t="s">
        <v>13387</v>
      </c>
      <c r="BB195" s="12" t="s">
        <v>713</v>
      </c>
      <c r="BC195" s="12" t="s">
        <v>13388</v>
      </c>
      <c r="BD195" s="12" t="s">
        <v>13389</v>
      </c>
      <c r="BE195" s="12" t="s">
        <v>13390</v>
      </c>
      <c r="BF195" s="12" t="s">
        <v>13391</v>
      </c>
      <c r="BG195" s="12" t="s">
        <v>13392</v>
      </c>
      <c r="BH195" s="12" t="s">
        <v>13393</v>
      </c>
      <c r="BI195" s="12" t="s">
        <v>13394</v>
      </c>
      <c r="BJ195" s="12" t="s">
        <v>13395</v>
      </c>
      <c r="BK195" s="12" t="s">
        <v>13396</v>
      </c>
      <c r="BL195" s="12" t="s">
        <v>13397</v>
      </c>
      <c r="BM195" s="12" t="s">
        <v>13398</v>
      </c>
      <c r="BN195" s="12" t="s">
        <v>6903</v>
      </c>
      <c r="BO195" s="12" t="s">
        <v>6904</v>
      </c>
      <c r="BP195" s="12" t="s">
        <v>13399</v>
      </c>
      <c r="BQ195" t="s">
        <v>13400</v>
      </c>
      <c r="BR195" t="s">
        <v>290</v>
      </c>
      <c r="BS195" s="12" t="s">
        <v>13401</v>
      </c>
      <c r="BT195" t="s">
        <v>13402</v>
      </c>
      <c r="BU195" t="s">
        <v>290</v>
      </c>
      <c r="BV195" s="12" t="s">
        <v>13403</v>
      </c>
      <c r="BW195" t="s">
        <v>13404</v>
      </c>
      <c r="BX195" t="s">
        <v>290</v>
      </c>
      <c r="BY195" s="12" t="s">
        <v>13405</v>
      </c>
      <c r="BZ195" t="s">
        <v>13406</v>
      </c>
      <c r="CA195" s="12" t="s">
        <v>13407</v>
      </c>
      <c r="CB195" s="12" t="s">
        <v>13408</v>
      </c>
      <c r="CC195" s="12" t="s">
        <v>13409</v>
      </c>
      <c r="CD195" s="12" t="s">
        <v>13410</v>
      </c>
      <c r="CE195" s="12" t="s">
        <v>13411</v>
      </c>
      <c r="CF195" s="12" t="s">
        <v>13412</v>
      </c>
      <c r="CG195" s="12" t="s">
        <v>13413</v>
      </c>
      <c r="CH195" s="12" t="s">
        <v>13414</v>
      </c>
      <c r="CI195" s="12" t="s">
        <v>13415</v>
      </c>
      <c r="CJ195" s="12" t="s">
        <v>13416</v>
      </c>
      <c r="CK195" s="12" t="s">
        <v>13417</v>
      </c>
      <c r="CL195" s="12" t="s">
        <v>13418</v>
      </c>
      <c r="CM195" s="12" t="s">
        <v>13419</v>
      </c>
      <c r="CN195" s="12" t="s">
        <v>13420</v>
      </c>
    </row>
    <row r="196" spans="1:92" x14ac:dyDescent="0.25">
      <c r="A196" s="12" t="s">
        <v>448</v>
      </c>
      <c r="B196" s="12" t="s">
        <v>310</v>
      </c>
      <c r="C196" s="12" t="s">
        <v>3472</v>
      </c>
      <c r="D196" s="12" t="s">
        <v>13421</v>
      </c>
      <c r="E196" s="12" t="s">
        <v>313</v>
      </c>
      <c r="F196" s="12" t="s">
        <v>13422</v>
      </c>
      <c r="G196" s="12" t="s">
        <v>13423</v>
      </c>
      <c r="H196" s="12" t="s">
        <v>316</v>
      </c>
      <c r="I196" s="12" t="s">
        <v>13424</v>
      </c>
      <c r="J196" s="12" t="s">
        <v>13425</v>
      </c>
      <c r="K196" s="12" t="s">
        <v>707</v>
      </c>
      <c r="L196" s="12" t="s">
        <v>13426</v>
      </c>
      <c r="M196" t="s">
        <v>1877</v>
      </c>
      <c r="N196" s="12" t="s">
        <v>371</v>
      </c>
      <c r="O196" t="s">
        <v>373</v>
      </c>
      <c r="P196" t="s">
        <v>373</v>
      </c>
      <c r="Q196" t="s">
        <v>373</v>
      </c>
      <c r="R196" s="12" t="s">
        <v>373</v>
      </c>
      <c r="S196" s="12" t="s">
        <v>13427</v>
      </c>
      <c r="T196" s="12" t="s">
        <v>13428</v>
      </c>
      <c r="U196" s="12" t="s">
        <v>13429</v>
      </c>
      <c r="V196" s="12" t="s">
        <v>13430</v>
      </c>
      <c r="W196" s="12" t="s">
        <v>13431</v>
      </c>
      <c r="X196" s="12" t="s">
        <v>13432</v>
      </c>
      <c r="Y196" s="12" t="s">
        <v>13433</v>
      </c>
      <c r="Z196" s="12" t="s">
        <v>13434</v>
      </c>
      <c r="AA196" s="12" t="s">
        <v>316</v>
      </c>
      <c r="AB196" s="12" t="s">
        <v>13435</v>
      </c>
      <c r="AC196" s="12" t="s">
        <v>13436</v>
      </c>
      <c r="AD196" s="12" t="s">
        <v>316</v>
      </c>
      <c r="AE196" s="12" t="s">
        <v>13437</v>
      </c>
      <c r="AF196" s="12" t="s">
        <v>13438</v>
      </c>
      <c r="AG196" s="12" t="s">
        <v>13439</v>
      </c>
      <c r="AH196" s="12" t="s">
        <v>13440</v>
      </c>
      <c r="AI196" s="12" t="s">
        <v>13441</v>
      </c>
      <c r="AJ196" s="12" t="s">
        <v>13442</v>
      </c>
      <c r="AK196" s="12" t="s">
        <v>13443</v>
      </c>
      <c r="AL196" s="12" t="s">
        <v>13444</v>
      </c>
      <c r="AM196" s="12" t="s">
        <v>13445</v>
      </c>
      <c r="AN196" s="12" t="s">
        <v>13446</v>
      </c>
      <c r="AO196" s="12" t="s">
        <v>13447</v>
      </c>
      <c r="AP196" s="12" t="s">
        <v>13448</v>
      </c>
      <c r="AQ196" s="12" t="s">
        <v>13449</v>
      </c>
      <c r="AR196" s="12" t="s">
        <v>13450</v>
      </c>
      <c r="AS196" s="12" t="s">
        <v>13451</v>
      </c>
      <c r="AT196" s="12" t="s">
        <v>13452</v>
      </c>
      <c r="AU196" s="12" t="s">
        <v>13453</v>
      </c>
      <c r="AV196" s="12" t="s">
        <v>268</v>
      </c>
      <c r="AW196" s="12" t="s">
        <v>13454</v>
      </c>
      <c r="AX196" s="12" t="s">
        <v>13455</v>
      </c>
      <c r="AY196" s="12" t="s">
        <v>13456</v>
      </c>
      <c r="AZ196" s="12" t="s">
        <v>13457</v>
      </c>
      <c r="BA196" s="12" t="s">
        <v>13458</v>
      </c>
      <c r="BB196" s="12" t="s">
        <v>274</v>
      </c>
      <c r="BC196" s="12" t="s">
        <v>13459</v>
      </c>
      <c r="BD196" s="12" t="s">
        <v>13460</v>
      </c>
      <c r="BE196" s="12" t="s">
        <v>13461</v>
      </c>
      <c r="BF196" s="12" t="s">
        <v>13462</v>
      </c>
      <c r="BG196" s="12" t="s">
        <v>7612</v>
      </c>
      <c r="BH196" s="12" t="s">
        <v>12137</v>
      </c>
      <c r="BI196" s="12" t="s">
        <v>13463</v>
      </c>
      <c r="BJ196" s="12" t="s">
        <v>13464</v>
      </c>
      <c r="BK196" s="12" t="s">
        <v>11806</v>
      </c>
      <c r="BL196" s="12" t="s">
        <v>9157</v>
      </c>
      <c r="BM196" s="12" t="s">
        <v>13465</v>
      </c>
      <c r="BN196" s="12" t="s">
        <v>13466</v>
      </c>
      <c r="BO196" s="12" t="s">
        <v>9706</v>
      </c>
      <c r="BP196" s="12" t="s">
        <v>372</v>
      </c>
      <c r="BQ196" t="s">
        <v>13467</v>
      </c>
      <c r="BR196" t="s">
        <v>290</v>
      </c>
      <c r="BS196" s="12" t="s">
        <v>372</v>
      </c>
      <c r="BT196" t="s">
        <v>372</v>
      </c>
      <c r="BU196" t="s">
        <v>373</v>
      </c>
      <c r="BV196" s="12" t="s">
        <v>372</v>
      </c>
      <c r="BW196" t="s">
        <v>372</v>
      </c>
      <c r="BX196" t="s">
        <v>373</v>
      </c>
      <c r="BY196" s="12" t="s">
        <v>13468</v>
      </c>
      <c r="BZ196" t="s">
        <v>13469</v>
      </c>
      <c r="CA196" s="12" t="s">
        <v>372</v>
      </c>
      <c r="CB196" s="12" t="s">
        <v>13470</v>
      </c>
      <c r="CC196" s="12" t="s">
        <v>13471</v>
      </c>
      <c r="CD196" s="12" t="s">
        <v>13472</v>
      </c>
      <c r="CE196" s="12" t="s">
        <v>13473</v>
      </c>
      <c r="CF196" s="12" t="s">
        <v>13468</v>
      </c>
      <c r="CG196" s="12" t="s">
        <v>13474</v>
      </c>
      <c r="CH196" s="12" t="s">
        <v>13475</v>
      </c>
      <c r="CI196" s="12" t="s">
        <v>13476</v>
      </c>
      <c r="CJ196" s="12" t="s">
        <v>287</v>
      </c>
      <c r="CK196" s="12" t="s">
        <v>13477</v>
      </c>
      <c r="CL196" s="12" t="s">
        <v>13478</v>
      </c>
      <c r="CM196" s="12" t="s">
        <v>13479</v>
      </c>
      <c r="CN196" s="12" t="s">
        <v>13480</v>
      </c>
    </row>
    <row r="197" spans="1:92" x14ac:dyDescent="0.25">
      <c r="A197" s="12" t="s">
        <v>17</v>
      </c>
      <c r="B197" s="12" t="s">
        <v>1869</v>
      </c>
      <c r="C197" s="12" t="s">
        <v>10660</v>
      </c>
      <c r="D197" s="12" t="s">
        <v>13481</v>
      </c>
      <c r="E197" s="12" t="s">
        <v>313</v>
      </c>
      <c r="F197" s="12" t="s">
        <v>13482</v>
      </c>
      <c r="G197" s="12" t="s">
        <v>13483</v>
      </c>
      <c r="H197" s="12" t="s">
        <v>456</v>
      </c>
      <c r="I197" s="12" t="s">
        <v>13484</v>
      </c>
      <c r="J197" s="12" t="s">
        <v>13485</v>
      </c>
      <c r="K197" s="12" t="s">
        <v>534</v>
      </c>
      <c r="L197" s="12" t="s">
        <v>13486</v>
      </c>
      <c r="M197" t="s">
        <v>13487</v>
      </c>
      <c r="N197" s="12" t="s">
        <v>13488</v>
      </c>
      <c r="O197" t="s">
        <v>13489</v>
      </c>
      <c r="P197" t="s">
        <v>13490</v>
      </c>
      <c r="Q197" t="s">
        <v>759</v>
      </c>
      <c r="R197" s="12" t="s">
        <v>12162</v>
      </c>
      <c r="S197" s="12" t="s">
        <v>13491</v>
      </c>
      <c r="T197" s="12" t="s">
        <v>13492</v>
      </c>
      <c r="U197" s="12" t="s">
        <v>13493</v>
      </c>
      <c r="V197" s="12" t="s">
        <v>13494</v>
      </c>
      <c r="W197" s="12" t="s">
        <v>13495</v>
      </c>
      <c r="X197" s="12" t="s">
        <v>13496</v>
      </c>
      <c r="Y197" s="12" t="s">
        <v>13497</v>
      </c>
      <c r="Z197" s="12" t="s">
        <v>13498</v>
      </c>
      <c r="AA197" s="12" t="s">
        <v>13499</v>
      </c>
      <c r="AB197" s="12" t="s">
        <v>13500</v>
      </c>
      <c r="AC197" s="12" t="s">
        <v>13501</v>
      </c>
      <c r="AD197" s="12" t="s">
        <v>13502</v>
      </c>
      <c r="AE197" s="12" t="s">
        <v>13503</v>
      </c>
      <c r="AF197" s="12" t="s">
        <v>13504</v>
      </c>
      <c r="AG197" s="12" t="s">
        <v>13505</v>
      </c>
      <c r="AH197" s="12" t="s">
        <v>13506</v>
      </c>
      <c r="AI197" s="12" t="s">
        <v>13507</v>
      </c>
      <c r="AJ197" s="12" t="s">
        <v>13508</v>
      </c>
      <c r="AK197" s="12" t="s">
        <v>13509</v>
      </c>
      <c r="AL197" s="12" t="s">
        <v>13510</v>
      </c>
      <c r="AM197" s="12" t="s">
        <v>13511</v>
      </c>
      <c r="AN197" s="12" t="s">
        <v>13512</v>
      </c>
      <c r="AO197" s="12" t="s">
        <v>13513</v>
      </c>
      <c r="AP197" s="12" t="s">
        <v>13514</v>
      </c>
      <c r="AQ197" s="12" t="s">
        <v>13515</v>
      </c>
      <c r="AR197" s="12" t="s">
        <v>13516</v>
      </c>
      <c r="AS197" s="12" t="s">
        <v>13517</v>
      </c>
      <c r="AT197" s="12" t="s">
        <v>13518</v>
      </c>
      <c r="AU197" s="12" t="s">
        <v>13519</v>
      </c>
      <c r="AV197" s="12" t="s">
        <v>268</v>
      </c>
      <c r="AW197" s="12" t="s">
        <v>13520</v>
      </c>
      <c r="AX197" s="12" t="s">
        <v>13521</v>
      </c>
      <c r="AY197" s="12" t="s">
        <v>13522</v>
      </c>
      <c r="AZ197" s="12" t="s">
        <v>13523</v>
      </c>
      <c r="BA197" s="12" t="s">
        <v>13524</v>
      </c>
      <c r="BB197" s="12" t="s">
        <v>713</v>
      </c>
      <c r="BC197" s="12" t="s">
        <v>13525</v>
      </c>
      <c r="BD197" s="12" t="s">
        <v>13526</v>
      </c>
      <c r="BE197" s="12" t="s">
        <v>13527</v>
      </c>
      <c r="BF197" s="12" t="s">
        <v>13528</v>
      </c>
      <c r="BG197" s="12" t="s">
        <v>13529</v>
      </c>
      <c r="BH197" s="12" t="s">
        <v>13530</v>
      </c>
      <c r="BI197" s="12" t="s">
        <v>13531</v>
      </c>
      <c r="BJ197" s="12" t="s">
        <v>13532</v>
      </c>
      <c r="BK197" s="12" t="s">
        <v>460</v>
      </c>
      <c r="BL197" s="12" t="s">
        <v>13533</v>
      </c>
      <c r="BM197" s="12" t="s">
        <v>13534</v>
      </c>
      <c r="BN197" s="12" t="s">
        <v>13535</v>
      </c>
      <c r="BO197" s="12" t="s">
        <v>1741</v>
      </c>
      <c r="BP197" s="12" t="s">
        <v>13536</v>
      </c>
      <c r="BQ197" t="s">
        <v>13537</v>
      </c>
      <c r="BR197" t="s">
        <v>12210</v>
      </c>
      <c r="BS197" s="12" t="s">
        <v>13538</v>
      </c>
      <c r="BT197" t="s">
        <v>13539</v>
      </c>
      <c r="BU197" t="s">
        <v>290</v>
      </c>
      <c r="BV197" s="12" t="s">
        <v>13540</v>
      </c>
      <c r="BW197" t="s">
        <v>12214</v>
      </c>
      <c r="BX197" t="s">
        <v>290</v>
      </c>
      <c r="BY197" s="12" t="s">
        <v>13541</v>
      </c>
      <c r="BZ197" t="s">
        <v>13542</v>
      </c>
      <c r="CA197" s="12" t="s">
        <v>13543</v>
      </c>
      <c r="CB197" s="12" t="s">
        <v>13544</v>
      </c>
      <c r="CC197" s="12" t="s">
        <v>13545</v>
      </c>
      <c r="CD197" s="12" t="s">
        <v>13546</v>
      </c>
      <c r="CE197" s="12" t="s">
        <v>13294</v>
      </c>
      <c r="CF197" s="12" t="s">
        <v>13547</v>
      </c>
      <c r="CG197" s="12" t="s">
        <v>13548</v>
      </c>
      <c r="CH197" s="12" t="s">
        <v>13549</v>
      </c>
      <c r="CI197" s="12" t="s">
        <v>13550</v>
      </c>
      <c r="CJ197" s="12" t="s">
        <v>306</v>
      </c>
      <c r="CK197" s="12" t="s">
        <v>13551</v>
      </c>
      <c r="CL197" s="12" t="s">
        <v>13552</v>
      </c>
      <c r="CM197" s="12" t="s">
        <v>13553</v>
      </c>
      <c r="CN197" s="12" t="s">
        <v>13554</v>
      </c>
    </row>
    <row r="198" spans="1:92" x14ac:dyDescent="0.25">
      <c r="A198" s="12" t="s">
        <v>448</v>
      </c>
      <c r="B198" s="12" t="s">
        <v>310</v>
      </c>
      <c r="C198" s="12" t="s">
        <v>5600</v>
      </c>
      <c r="D198" s="12" t="s">
        <v>13555</v>
      </c>
      <c r="E198" s="12" t="s">
        <v>313</v>
      </c>
      <c r="F198" s="12" t="s">
        <v>3776</v>
      </c>
      <c r="G198" s="12" t="s">
        <v>2480</v>
      </c>
      <c r="H198" s="12" t="s">
        <v>316</v>
      </c>
      <c r="I198" s="12" t="s">
        <v>457</v>
      </c>
      <c r="J198" s="12" t="s">
        <v>13556</v>
      </c>
      <c r="K198" s="12" t="s">
        <v>231</v>
      </c>
      <c r="L198" s="12" t="s">
        <v>13557</v>
      </c>
      <c r="M198" t="s">
        <v>316</v>
      </c>
      <c r="N198" s="12" t="s">
        <v>373</v>
      </c>
      <c r="O198" t="s">
        <v>373</v>
      </c>
      <c r="P198" t="s">
        <v>373</v>
      </c>
      <c r="Q198" t="s">
        <v>373</v>
      </c>
      <c r="R198" s="12" t="s">
        <v>373</v>
      </c>
      <c r="S198" s="12" t="s">
        <v>13558</v>
      </c>
      <c r="T198" s="12" t="s">
        <v>11501</v>
      </c>
      <c r="U198" s="12" t="s">
        <v>11501</v>
      </c>
      <c r="V198" s="12" t="s">
        <v>13559</v>
      </c>
      <c r="W198" s="12" t="s">
        <v>4268</v>
      </c>
      <c r="X198" s="12" t="s">
        <v>536</v>
      </c>
      <c r="Y198" s="12" t="s">
        <v>13560</v>
      </c>
      <c r="Z198" s="12" t="s">
        <v>13561</v>
      </c>
      <c r="AA198" s="12" t="s">
        <v>231</v>
      </c>
      <c r="AB198" s="12" t="s">
        <v>13562</v>
      </c>
      <c r="AC198" s="12" t="s">
        <v>13563</v>
      </c>
      <c r="AD198" s="12" t="s">
        <v>13564</v>
      </c>
      <c r="AE198" s="12" t="s">
        <v>13565</v>
      </c>
      <c r="AF198" s="12" t="s">
        <v>13566</v>
      </c>
      <c r="AG198" s="12" t="s">
        <v>13567</v>
      </c>
      <c r="AH198" s="12" t="s">
        <v>13568</v>
      </c>
      <c r="AI198" s="12" t="s">
        <v>13569</v>
      </c>
      <c r="AJ198" s="12" t="s">
        <v>13570</v>
      </c>
      <c r="AK198" s="12" t="s">
        <v>13571</v>
      </c>
      <c r="AL198" s="12" t="s">
        <v>13572</v>
      </c>
      <c r="AM198" s="12" t="s">
        <v>13569</v>
      </c>
      <c r="AN198" s="12" t="s">
        <v>13573</v>
      </c>
      <c r="AO198" s="12" t="s">
        <v>13574</v>
      </c>
      <c r="AP198" s="12" t="s">
        <v>13575</v>
      </c>
      <c r="AQ198" s="12" t="s">
        <v>13576</v>
      </c>
      <c r="AR198" s="12" t="s">
        <v>13577</v>
      </c>
      <c r="AS198" s="12" t="s">
        <v>13578</v>
      </c>
      <c r="AT198" s="12" t="s">
        <v>13579</v>
      </c>
      <c r="AU198" s="12" t="s">
        <v>13580</v>
      </c>
      <c r="AV198" s="12" t="s">
        <v>534</v>
      </c>
      <c r="AW198" s="12" t="s">
        <v>2483</v>
      </c>
      <c r="AX198" s="12" t="s">
        <v>13581</v>
      </c>
      <c r="AY198" s="12" t="s">
        <v>13582</v>
      </c>
      <c r="AZ198" s="12" t="s">
        <v>13583</v>
      </c>
      <c r="BA198" s="12" t="s">
        <v>4167</v>
      </c>
      <c r="BB198" s="12" t="s">
        <v>274</v>
      </c>
      <c r="BC198" s="12" t="s">
        <v>13584</v>
      </c>
      <c r="BD198" s="12" t="s">
        <v>13585</v>
      </c>
      <c r="BE198" s="12" t="s">
        <v>13586</v>
      </c>
      <c r="BF198" s="12" t="s">
        <v>13587</v>
      </c>
      <c r="BG198" s="12" t="s">
        <v>13588</v>
      </c>
      <c r="BH198" s="12" t="s">
        <v>1495</v>
      </c>
      <c r="BI198" s="12" t="s">
        <v>13589</v>
      </c>
      <c r="BJ198" s="12" t="s">
        <v>13590</v>
      </c>
      <c r="BK198" s="12" t="s">
        <v>13591</v>
      </c>
      <c r="BL198" s="12" t="s">
        <v>371</v>
      </c>
      <c r="BM198" s="12" t="s">
        <v>372</v>
      </c>
      <c r="BN198" s="12" t="s">
        <v>373</v>
      </c>
      <c r="BO198" s="12" t="s">
        <v>373</v>
      </c>
      <c r="BP198" s="12" t="s">
        <v>372</v>
      </c>
      <c r="BQ198" t="s">
        <v>372</v>
      </c>
      <c r="BR198" t="s">
        <v>373</v>
      </c>
      <c r="BS198" s="12" t="s">
        <v>372</v>
      </c>
      <c r="BT198" t="s">
        <v>372</v>
      </c>
      <c r="BU198" t="s">
        <v>373</v>
      </c>
      <c r="BV198" s="12" t="s">
        <v>372</v>
      </c>
      <c r="BW198" t="s">
        <v>372</v>
      </c>
      <c r="BX198" t="s">
        <v>373</v>
      </c>
      <c r="BY198" s="12" t="s">
        <v>13592</v>
      </c>
      <c r="BZ198" t="s">
        <v>372</v>
      </c>
      <c r="CA198" s="12" t="s">
        <v>13593</v>
      </c>
      <c r="CB198" s="12" t="s">
        <v>13594</v>
      </c>
      <c r="CC198" s="12" t="s">
        <v>12532</v>
      </c>
      <c r="CD198" s="12" t="s">
        <v>290</v>
      </c>
      <c r="CE198" s="12" t="s">
        <v>290</v>
      </c>
      <c r="CF198" s="12" t="s">
        <v>13595</v>
      </c>
      <c r="CG198" s="12" t="s">
        <v>13594</v>
      </c>
      <c r="CH198" s="12" t="s">
        <v>13596</v>
      </c>
      <c r="CI198" s="12" t="s">
        <v>13597</v>
      </c>
      <c r="CJ198" s="12" t="s">
        <v>13598</v>
      </c>
      <c r="CK198" s="12" t="s">
        <v>13599</v>
      </c>
      <c r="CL198" s="12" t="s">
        <v>13600</v>
      </c>
      <c r="CM198" s="12" t="s">
        <v>13601</v>
      </c>
      <c r="CN198" s="12" t="s">
        <v>13602</v>
      </c>
    </row>
    <row r="199" spans="1:92" x14ac:dyDescent="0.25">
      <c r="A199" s="12" t="s">
        <v>448</v>
      </c>
      <c r="B199" s="12" t="s">
        <v>1869</v>
      </c>
      <c r="C199" s="12" t="s">
        <v>2241</v>
      </c>
      <c r="D199" s="12" t="s">
        <v>13603</v>
      </c>
      <c r="E199" s="12" t="s">
        <v>313</v>
      </c>
      <c r="F199" s="12" t="s">
        <v>13604</v>
      </c>
      <c r="G199" s="12" t="s">
        <v>13605</v>
      </c>
      <c r="H199" s="12" t="s">
        <v>274</v>
      </c>
      <c r="I199" s="12" t="s">
        <v>13606</v>
      </c>
      <c r="J199" s="12" t="s">
        <v>13607</v>
      </c>
      <c r="K199" s="12" t="s">
        <v>231</v>
      </c>
      <c r="L199" s="12" t="s">
        <v>2497</v>
      </c>
      <c r="M199" t="s">
        <v>1158</v>
      </c>
      <c r="N199" s="12" t="s">
        <v>13608</v>
      </c>
      <c r="O199" t="s">
        <v>13609</v>
      </c>
      <c r="P199" t="s">
        <v>13610</v>
      </c>
      <c r="Q199" t="s">
        <v>1322</v>
      </c>
      <c r="R199" s="12" t="s">
        <v>274</v>
      </c>
      <c r="S199" s="12" t="s">
        <v>13611</v>
      </c>
      <c r="T199" s="12" t="s">
        <v>13612</v>
      </c>
      <c r="U199" s="12" t="s">
        <v>13612</v>
      </c>
      <c r="V199" s="12" t="s">
        <v>13613</v>
      </c>
      <c r="W199" s="12" t="s">
        <v>13614</v>
      </c>
      <c r="X199" s="12" t="s">
        <v>13615</v>
      </c>
      <c r="Y199" s="12" t="s">
        <v>13616</v>
      </c>
      <c r="Z199" s="12" t="s">
        <v>13617</v>
      </c>
      <c r="AA199" s="12" t="s">
        <v>13618</v>
      </c>
      <c r="AB199" s="12" t="s">
        <v>13619</v>
      </c>
      <c r="AC199" s="12" t="s">
        <v>13620</v>
      </c>
      <c r="AD199" s="12" t="s">
        <v>13621</v>
      </c>
      <c r="AE199" s="12" t="s">
        <v>13622</v>
      </c>
      <c r="AF199" s="12" t="s">
        <v>13623</v>
      </c>
      <c r="AG199" s="12" t="s">
        <v>13624</v>
      </c>
      <c r="AH199" s="12" t="s">
        <v>13625</v>
      </c>
      <c r="AI199" s="12" t="s">
        <v>13626</v>
      </c>
      <c r="AJ199" s="12" t="s">
        <v>13627</v>
      </c>
      <c r="AK199" s="12" t="s">
        <v>13628</v>
      </c>
      <c r="AL199" s="12" t="s">
        <v>13629</v>
      </c>
      <c r="AM199" s="12" t="s">
        <v>9947</v>
      </c>
      <c r="AN199" s="12" t="s">
        <v>13630</v>
      </c>
      <c r="AO199" s="12" t="s">
        <v>13631</v>
      </c>
      <c r="AP199" s="12" t="s">
        <v>13632</v>
      </c>
      <c r="AQ199" s="12" t="s">
        <v>13633</v>
      </c>
      <c r="AR199" s="12" t="s">
        <v>13634</v>
      </c>
      <c r="AS199" s="12" t="s">
        <v>13635</v>
      </c>
      <c r="AT199" s="12" t="s">
        <v>13636</v>
      </c>
      <c r="AU199" s="12" t="s">
        <v>13637</v>
      </c>
      <c r="AV199" s="12" t="s">
        <v>534</v>
      </c>
      <c r="AW199" s="12" t="s">
        <v>13638</v>
      </c>
      <c r="AX199" s="12" t="s">
        <v>13639</v>
      </c>
      <c r="AY199" s="12" t="s">
        <v>13640</v>
      </c>
      <c r="AZ199" s="12" t="s">
        <v>13641</v>
      </c>
      <c r="BA199" s="12" t="s">
        <v>13642</v>
      </c>
      <c r="BB199" s="12" t="s">
        <v>713</v>
      </c>
      <c r="BC199" s="12" t="s">
        <v>13643</v>
      </c>
      <c r="BD199" s="12" t="s">
        <v>13644</v>
      </c>
      <c r="BE199" s="12" t="s">
        <v>13645</v>
      </c>
      <c r="BF199" s="12" t="s">
        <v>13646</v>
      </c>
      <c r="BG199" s="12" t="s">
        <v>13647</v>
      </c>
      <c r="BH199" s="12" t="s">
        <v>13648</v>
      </c>
      <c r="BI199" s="12" t="s">
        <v>13649</v>
      </c>
      <c r="BJ199" s="12" t="s">
        <v>13650</v>
      </c>
      <c r="BK199" s="12" t="s">
        <v>4617</v>
      </c>
      <c r="BL199" s="12" t="s">
        <v>13651</v>
      </c>
      <c r="BM199" s="12" t="s">
        <v>13652</v>
      </c>
      <c r="BN199" s="12" t="s">
        <v>13653</v>
      </c>
      <c r="BO199" s="12" t="s">
        <v>1298</v>
      </c>
      <c r="BP199" s="12" t="s">
        <v>13654</v>
      </c>
      <c r="BQ199" t="s">
        <v>13655</v>
      </c>
      <c r="BR199" t="s">
        <v>13656</v>
      </c>
      <c r="BS199" s="12" t="s">
        <v>13657</v>
      </c>
      <c r="BT199" t="s">
        <v>13658</v>
      </c>
      <c r="BU199" t="s">
        <v>290</v>
      </c>
      <c r="BV199" s="12" t="s">
        <v>13659</v>
      </c>
      <c r="BW199" t="s">
        <v>13660</v>
      </c>
      <c r="BX199" t="s">
        <v>290</v>
      </c>
      <c r="BY199" s="12" t="s">
        <v>13661</v>
      </c>
      <c r="BZ199" t="s">
        <v>13662</v>
      </c>
      <c r="CA199" s="12" t="s">
        <v>13663</v>
      </c>
      <c r="CB199" s="12" t="s">
        <v>13664</v>
      </c>
      <c r="CC199" s="12" t="s">
        <v>13665</v>
      </c>
      <c r="CD199" s="12" t="s">
        <v>13666</v>
      </c>
      <c r="CE199" s="12" t="s">
        <v>13667</v>
      </c>
      <c r="CF199" s="12" t="s">
        <v>13668</v>
      </c>
      <c r="CG199" s="12" t="s">
        <v>13669</v>
      </c>
      <c r="CH199" s="12" t="s">
        <v>13670</v>
      </c>
      <c r="CI199" s="12" t="s">
        <v>13671</v>
      </c>
      <c r="CJ199" s="12" t="s">
        <v>1065</v>
      </c>
      <c r="CK199" s="12" t="s">
        <v>13672</v>
      </c>
      <c r="CL199" s="12" t="s">
        <v>13673</v>
      </c>
      <c r="CM199" s="12" t="s">
        <v>13674</v>
      </c>
      <c r="CN199" s="12" t="s">
        <v>13675</v>
      </c>
    </row>
    <row r="200" spans="1:92" x14ac:dyDescent="0.25">
      <c r="A200" s="12" t="s">
        <v>221</v>
      </c>
      <c r="B200" s="12" t="s">
        <v>1942</v>
      </c>
      <c r="C200" s="12" t="s">
        <v>1055</v>
      </c>
      <c r="D200" s="12" t="s">
        <v>13676</v>
      </c>
      <c r="E200" s="12" t="s">
        <v>979</v>
      </c>
      <c r="F200" s="12" t="s">
        <v>13677</v>
      </c>
      <c r="G200" s="12" t="s">
        <v>11506</v>
      </c>
      <c r="H200" s="12" t="s">
        <v>456</v>
      </c>
      <c r="I200" s="12" t="s">
        <v>13678</v>
      </c>
      <c r="J200" s="12" t="s">
        <v>13679</v>
      </c>
      <c r="K200" s="12" t="s">
        <v>319</v>
      </c>
      <c r="L200" s="12" t="s">
        <v>13680</v>
      </c>
      <c r="M200" t="s">
        <v>13681</v>
      </c>
      <c r="N200" s="12" t="s">
        <v>13682</v>
      </c>
      <c r="O200" t="s">
        <v>5273</v>
      </c>
      <c r="P200" t="s">
        <v>5274</v>
      </c>
      <c r="Q200" t="s">
        <v>287</v>
      </c>
      <c r="R200" s="12" t="s">
        <v>5275</v>
      </c>
      <c r="S200" s="12" t="s">
        <v>13683</v>
      </c>
      <c r="T200" s="12" t="s">
        <v>13684</v>
      </c>
      <c r="U200" s="12" t="s">
        <v>13685</v>
      </c>
      <c r="V200" s="12" t="s">
        <v>6710</v>
      </c>
      <c r="W200" s="12" t="s">
        <v>13686</v>
      </c>
      <c r="X200" s="12" t="s">
        <v>13687</v>
      </c>
      <c r="Y200" s="12" t="s">
        <v>13688</v>
      </c>
      <c r="Z200" s="12" t="s">
        <v>13689</v>
      </c>
      <c r="AA200" s="12" t="s">
        <v>13690</v>
      </c>
      <c r="AB200" s="12" t="s">
        <v>13691</v>
      </c>
      <c r="AC200" s="12" t="s">
        <v>13692</v>
      </c>
      <c r="AD200" s="12" t="s">
        <v>13693</v>
      </c>
      <c r="AE200" s="12" t="s">
        <v>13694</v>
      </c>
      <c r="AF200" s="12" t="s">
        <v>13695</v>
      </c>
      <c r="AG200" s="12" t="s">
        <v>13696</v>
      </c>
      <c r="AH200" s="12" t="s">
        <v>13697</v>
      </c>
      <c r="AI200" s="12" t="s">
        <v>13698</v>
      </c>
      <c r="AJ200" s="12" t="s">
        <v>13699</v>
      </c>
      <c r="AK200" s="12" t="s">
        <v>13700</v>
      </c>
      <c r="AL200" s="12" t="s">
        <v>13701</v>
      </c>
      <c r="AM200" s="12" t="s">
        <v>13702</v>
      </c>
      <c r="AN200" s="12" t="s">
        <v>13703</v>
      </c>
      <c r="AO200" s="12" t="s">
        <v>13704</v>
      </c>
      <c r="AP200" s="12" t="s">
        <v>13705</v>
      </c>
      <c r="AQ200" s="12" t="s">
        <v>555</v>
      </c>
      <c r="AR200" s="12" t="s">
        <v>13706</v>
      </c>
      <c r="AS200" s="12" t="s">
        <v>13707</v>
      </c>
      <c r="AT200" s="12" t="s">
        <v>13708</v>
      </c>
      <c r="AU200" s="12" t="s">
        <v>13709</v>
      </c>
      <c r="AV200" s="12" t="s">
        <v>13710</v>
      </c>
      <c r="AW200" s="12" t="s">
        <v>13711</v>
      </c>
      <c r="AX200" s="12" t="s">
        <v>13712</v>
      </c>
      <c r="AY200" s="12" t="s">
        <v>13713</v>
      </c>
      <c r="AZ200" s="12" t="s">
        <v>13714</v>
      </c>
      <c r="BA200" s="12" t="s">
        <v>13715</v>
      </c>
      <c r="BB200" s="12" t="s">
        <v>713</v>
      </c>
      <c r="BC200" s="12" t="s">
        <v>13716</v>
      </c>
      <c r="BD200" s="12" t="s">
        <v>13717</v>
      </c>
      <c r="BE200" s="12" t="s">
        <v>13718</v>
      </c>
      <c r="BF200" s="12" t="s">
        <v>13719</v>
      </c>
      <c r="BG200" s="12" t="s">
        <v>13720</v>
      </c>
      <c r="BH200" s="12" t="s">
        <v>13721</v>
      </c>
      <c r="BI200" s="12" t="s">
        <v>13722</v>
      </c>
      <c r="BJ200" s="12" t="s">
        <v>13723</v>
      </c>
      <c r="BK200" s="12" t="s">
        <v>1302</v>
      </c>
      <c r="BL200" s="12" t="s">
        <v>13724</v>
      </c>
      <c r="BM200" s="12" t="s">
        <v>13725</v>
      </c>
      <c r="BN200" s="12" t="s">
        <v>5319</v>
      </c>
      <c r="BO200" s="12" t="s">
        <v>1113</v>
      </c>
      <c r="BP200" s="12" t="s">
        <v>13726</v>
      </c>
      <c r="BQ200" t="s">
        <v>13727</v>
      </c>
      <c r="BR200" t="s">
        <v>290</v>
      </c>
      <c r="BS200" s="12" t="s">
        <v>13728</v>
      </c>
      <c r="BT200" t="s">
        <v>13729</v>
      </c>
      <c r="BU200" t="s">
        <v>290</v>
      </c>
      <c r="BV200" s="12" t="s">
        <v>5324</v>
      </c>
      <c r="BW200" t="s">
        <v>13730</v>
      </c>
      <c r="BX200" t="s">
        <v>290</v>
      </c>
      <c r="BY200" s="12" t="s">
        <v>13731</v>
      </c>
      <c r="BZ200" t="s">
        <v>5327</v>
      </c>
      <c r="CA200" s="12" t="s">
        <v>13732</v>
      </c>
      <c r="CB200" s="12" t="s">
        <v>13733</v>
      </c>
      <c r="CC200" s="12" t="s">
        <v>13734</v>
      </c>
      <c r="CD200" s="12" t="s">
        <v>13735</v>
      </c>
      <c r="CE200" s="12" t="s">
        <v>13736</v>
      </c>
      <c r="CF200" s="12" t="s">
        <v>13737</v>
      </c>
      <c r="CG200" s="12" t="s">
        <v>13738</v>
      </c>
      <c r="CH200" s="12" t="s">
        <v>13739</v>
      </c>
      <c r="CI200" s="12" t="s">
        <v>13740</v>
      </c>
      <c r="CJ200" s="12" t="s">
        <v>13741</v>
      </c>
      <c r="CK200" s="12" t="s">
        <v>13742</v>
      </c>
      <c r="CL200" s="12" t="s">
        <v>13743</v>
      </c>
      <c r="CM200" s="12" t="s">
        <v>13744</v>
      </c>
      <c r="CN200" s="12" t="s">
        <v>13745</v>
      </c>
    </row>
    <row r="201" spans="1:92" x14ac:dyDescent="0.25">
      <c r="A201" s="12" t="s">
        <v>221</v>
      </c>
      <c r="B201" s="12" t="s">
        <v>310</v>
      </c>
      <c r="C201" s="12" t="s">
        <v>4190</v>
      </c>
      <c r="D201" s="12" t="s">
        <v>13746</v>
      </c>
      <c r="E201" s="12" t="s">
        <v>313</v>
      </c>
      <c r="F201" s="12" t="s">
        <v>13747</v>
      </c>
      <c r="G201" s="12" t="s">
        <v>13748</v>
      </c>
      <c r="H201" s="12" t="s">
        <v>274</v>
      </c>
      <c r="I201" s="12" t="s">
        <v>13749</v>
      </c>
      <c r="J201" s="12" t="s">
        <v>13750</v>
      </c>
      <c r="K201" s="12" t="s">
        <v>707</v>
      </c>
      <c r="L201" s="12" t="s">
        <v>13751</v>
      </c>
      <c r="M201" t="s">
        <v>13752</v>
      </c>
      <c r="N201" s="12" t="s">
        <v>13753</v>
      </c>
      <c r="O201" t="s">
        <v>9483</v>
      </c>
      <c r="P201" t="s">
        <v>9484</v>
      </c>
      <c r="Q201" t="s">
        <v>594</v>
      </c>
      <c r="R201" s="12" t="s">
        <v>9485</v>
      </c>
      <c r="S201" s="12" t="s">
        <v>13754</v>
      </c>
      <c r="T201" s="12" t="s">
        <v>13755</v>
      </c>
      <c r="U201" s="12" t="s">
        <v>13756</v>
      </c>
      <c r="V201" s="12" t="s">
        <v>13757</v>
      </c>
      <c r="W201" s="12" t="s">
        <v>13758</v>
      </c>
      <c r="X201" s="12" t="s">
        <v>8361</v>
      </c>
      <c r="Y201" s="12" t="s">
        <v>13759</v>
      </c>
      <c r="Z201" s="12" t="s">
        <v>13760</v>
      </c>
      <c r="AA201" s="12" t="s">
        <v>13761</v>
      </c>
      <c r="AB201" s="12" t="s">
        <v>13762</v>
      </c>
      <c r="AC201" s="12" t="s">
        <v>13763</v>
      </c>
      <c r="AD201" s="12" t="s">
        <v>13764</v>
      </c>
      <c r="AE201" s="12" t="s">
        <v>13765</v>
      </c>
      <c r="AF201" s="12" t="s">
        <v>13766</v>
      </c>
      <c r="AG201" s="12" t="s">
        <v>13767</v>
      </c>
      <c r="AH201" s="12" t="s">
        <v>13768</v>
      </c>
      <c r="AI201" s="12" t="s">
        <v>13769</v>
      </c>
      <c r="AJ201" s="12" t="s">
        <v>13770</v>
      </c>
      <c r="AK201" s="12" t="s">
        <v>13771</v>
      </c>
      <c r="AL201" s="12" t="s">
        <v>13772</v>
      </c>
      <c r="AM201" s="12" t="s">
        <v>13773</v>
      </c>
      <c r="AN201" s="12" t="s">
        <v>13774</v>
      </c>
      <c r="AO201" s="12" t="s">
        <v>13775</v>
      </c>
      <c r="AP201" s="12" t="s">
        <v>9509</v>
      </c>
      <c r="AQ201" s="12" t="s">
        <v>13776</v>
      </c>
      <c r="AR201" s="12" t="s">
        <v>13777</v>
      </c>
      <c r="AS201" s="12" t="s">
        <v>13778</v>
      </c>
      <c r="AT201" s="12" t="s">
        <v>13779</v>
      </c>
      <c r="AU201" s="12" t="s">
        <v>13780</v>
      </c>
      <c r="AV201" s="12" t="s">
        <v>707</v>
      </c>
      <c r="AW201" s="12" t="s">
        <v>13781</v>
      </c>
      <c r="AX201" s="12" t="s">
        <v>13782</v>
      </c>
      <c r="AY201" s="12" t="s">
        <v>13783</v>
      </c>
      <c r="AZ201" s="12" t="s">
        <v>13784</v>
      </c>
      <c r="BA201" s="12" t="s">
        <v>13785</v>
      </c>
      <c r="BB201" s="12" t="s">
        <v>274</v>
      </c>
      <c r="BC201" s="12" t="s">
        <v>13786</v>
      </c>
      <c r="BD201" s="12" t="s">
        <v>13787</v>
      </c>
      <c r="BE201" s="12" t="s">
        <v>13788</v>
      </c>
      <c r="BF201" s="12" t="s">
        <v>13789</v>
      </c>
      <c r="BG201" s="12" t="s">
        <v>13790</v>
      </c>
      <c r="BH201" s="12" t="s">
        <v>13791</v>
      </c>
      <c r="BI201" s="12" t="s">
        <v>13792</v>
      </c>
      <c r="BJ201" s="12" t="s">
        <v>13793</v>
      </c>
      <c r="BK201" s="12" t="s">
        <v>638</v>
      </c>
      <c r="BL201" s="12" t="s">
        <v>5170</v>
      </c>
      <c r="BM201" s="12" t="s">
        <v>13794</v>
      </c>
      <c r="BN201" s="12" t="s">
        <v>13795</v>
      </c>
      <c r="BO201" s="12" t="s">
        <v>13796</v>
      </c>
      <c r="BP201" s="12" t="s">
        <v>13797</v>
      </c>
      <c r="BQ201" t="s">
        <v>13798</v>
      </c>
      <c r="BR201" t="s">
        <v>13799</v>
      </c>
      <c r="BS201" s="12" t="s">
        <v>13800</v>
      </c>
      <c r="BT201" t="s">
        <v>13801</v>
      </c>
      <c r="BU201" t="s">
        <v>290</v>
      </c>
      <c r="BV201" s="12" t="s">
        <v>9537</v>
      </c>
      <c r="BW201" t="s">
        <v>13802</v>
      </c>
      <c r="BX201" t="s">
        <v>290</v>
      </c>
      <c r="BY201" s="12" t="s">
        <v>13803</v>
      </c>
      <c r="BZ201" t="s">
        <v>13804</v>
      </c>
      <c r="CA201" s="12" t="s">
        <v>13805</v>
      </c>
      <c r="CB201" s="12" t="s">
        <v>13806</v>
      </c>
      <c r="CC201" s="12" t="s">
        <v>572</v>
      </c>
      <c r="CD201" s="12" t="s">
        <v>13807</v>
      </c>
      <c r="CE201" s="12" t="s">
        <v>13808</v>
      </c>
      <c r="CF201" s="12" t="s">
        <v>13809</v>
      </c>
      <c r="CG201" s="12" t="s">
        <v>13810</v>
      </c>
      <c r="CH201" s="12" t="s">
        <v>13811</v>
      </c>
      <c r="CI201" s="12" t="s">
        <v>13812</v>
      </c>
      <c r="CJ201" s="12" t="s">
        <v>13813</v>
      </c>
      <c r="CK201" s="12" t="s">
        <v>13814</v>
      </c>
      <c r="CL201" s="12" t="s">
        <v>13815</v>
      </c>
      <c r="CM201" s="12" t="s">
        <v>13816</v>
      </c>
      <c r="CN201" s="12" t="s">
        <v>13817</v>
      </c>
    </row>
    <row r="202" spans="1:92" x14ac:dyDescent="0.25">
      <c r="A202" s="12" t="s">
        <v>221</v>
      </c>
      <c r="B202" s="12" t="s">
        <v>665</v>
      </c>
      <c r="C202" s="12" t="s">
        <v>9394</v>
      </c>
      <c r="D202" s="12" t="s">
        <v>13818</v>
      </c>
      <c r="E202" s="12" t="s">
        <v>313</v>
      </c>
      <c r="F202" s="12" t="s">
        <v>13819</v>
      </c>
      <c r="G202" s="12" t="s">
        <v>13820</v>
      </c>
      <c r="H202" s="12" t="s">
        <v>707</v>
      </c>
      <c r="I202" s="12" t="s">
        <v>13821</v>
      </c>
      <c r="J202" s="12" t="s">
        <v>13822</v>
      </c>
      <c r="K202" s="12" t="s">
        <v>231</v>
      </c>
      <c r="L202" s="12" t="s">
        <v>13823</v>
      </c>
      <c r="M202" t="s">
        <v>13824</v>
      </c>
      <c r="N202" s="12" t="s">
        <v>13825</v>
      </c>
      <c r="O202" t="s">
        <v>13826</v>
      </c>
      <c r="P202" t="s">
        <v>13827</v>
      </c>
      <c r="Q202" t="s">
        <v>9405</v>
      </c>
      <c r="R202" s="12" t="s">
        <v>13828</v>
      </c>
      <c r="S202" s="12" t="s">
        <v>13829</v>
      </c>
      <c r="T202" s="12" t="s">
        <v>13830</v>
      </c>
      <c r="U202" s="12" t="s">
        <v>13831</v>
      </c>
      <c r="V202" s="12" t="s">
        <v>13832</v>
      </c>
      <c r="W202" s="12" t="s">
        <v>13833</v>
      </c>
      <c r="X202" s="12" t="s">
        <v>6007</v>
      </c>
      <c r="Y202" s="12" t="s">
        <v>13834</v>
      </c>
      <c r="Z202" s="12" t="s">
        <v>13835</v>
      </c>
      <c r="AA202" s="12" t="s">
        <v>13836</v>
      </c>
      <c r="AB202" s="12" t="s">
        <v>13837</v>
      </c>
      <c r="AC202" s="12" t="s">
        <v>13838</v>
      </c>
      <c r="AD202" s="12" t="s">
        <v>13839</v>
      </c>
      <c r="AE202" s="12" t="s">
        <v>13840</v>
      </c>
      <c r="AF202" s="12" t="s">
        <v>13841</v>
      </c>
      <c r="AG202" s="12" t="s">
        <v>13842</v>
      </c>
      <c r="AH202" s="12" t="s">
        <v>13843</v>
      </c>
      <c r="AI202" s="12" t="s">
        <v>13844</v>
      </c>
      <c r="AJ202" s="12" t="s">
        <v>13845</v>
      </c>
      <c r="AK202" s="12" t="s">
        <v>13846</v>
      </c>
      <c r="AL202" s="12" t="s">
        <v>13847</v>
      </c>
      <c r="AM202" s="12" t="s">
        <v>13848</v>
      </c>
      <c r="AN202" s="12" t="s">
        <v>13849</v>
      </c>
      <c r="AO202" s="12" t="s">
        <v>13850</v>
      </c>
      <c r="AP202" s="12" t="s">
        <v>13851</v>
      </c>
      <c r="AQ202" s="12" t="s">
        <v>13852</v>
      </c>
      <c r="AR202" s="12" t="s">
        <v>13853</v>
      </c>
      <c r="AS202" s="12" t="s">
        <v>13854</v>
      </c>
      <c r="AT202" s="12" t="s">
        <v>13855</v>
      </c>
      <c r="AU202" s="12" t="s">
        <v>13856</v>
      </c>
      <c r="AV202" s="12" t="s">
        <v>707</v>
      </c>
      <c r="AW202" s="12" t="s">
        <v>13857</v>
      </c>
      <c r="AX202" s="12" t="s">
        <v>13858</v>
      </c>
      <c r="AY202" s="12" t="s">
        <v>13859</v>
      </c>
      <c r="AZ202" s="12" t="s">
        <v>13860</v>
      </c>
      <c r="BA202" s="12" t="s">
        <v>13861</v>
      </c>
      <c r="BB202" s="12" t="s">
        <v>713</v>
      </c>
      <c r="BC202" s="12" t="s">
        <v>13862</v>
      </c>
      <c r="BD202" s="12" t="s">
        <v>13863</v>
      </c>
      <c r="BE202" s="12" t="s">
        <v>13864</v>
      </c>
      <c r="BF202" s="12" t="s">
        <v>13865</v>
      </c>
      <c r="BG202" s="12" t="s">
        <v>13866</v>
      </c>
      <c r="BH202" s="12" t="s">
        <v>13867</v>
      </c>
      <c r="BI202" s="12" t="s">
        <v>13868</v>
      </c>
      <c r="BJ202" s="12" t="s">
        <v>13869</v>
      </c>
      <c r="BK202" s="12" t="s">
        <v>460</v>
      </c>
      <c r="BL202" s="12" t="s">
        <v>13870</v>
      </c>
      <c r="BM202" s="12" t="s">
        <v>13871</v>
      </c>
      <c r="BN202" s="12" t="s">
        <v>13872</v>
      </c>
      <c r="BO202" s="12" t="s">
        <v>13873</v>
      </c>
      <c r="BP202" s="12" t="s">
        <v>13874</v>
      </c>
      <c r="BQ202" t="s">
        <v>13875</v>
      </c>
      <c r="BR202" t="s">
        <v>13876</v>
      </c>
      <c r="BS202" s="12" t="s">
        <v>13877</v>
      </c>
      <c r="BT202" t="s">
        <v>13878</v>
      </c>
      <c r="BU202" t="s">
        <v>290</v>
      </c>
      <c r="BV202" s="12" t="s">
        <v>13879</v>
      </c>
      <c r="BW202" t="s">
        <v>13880</v>
      </c>
      <c r="BX202" t="s">
        <v>290</v>
      </c>
      <c r="BY202" s="12" t="s">
        <v>13881</v>
      </c>
      <c r="BZ202" t="s">
        <v>13882</v>
      </c>
      <c r="CA202" s="12" t="s">
        <v>13883</v>
      </c>
      <c r="CB202" s="12" t="s">
        <v>13884</v>
      </c>
      <c r="CC202" s="12" t="s">
        <v>13885</v>
      </c>
      <c r="CD202" s="12" t="s">
        <v>13886</v>
      </c>
      <c r="CE202" s="12" t="s">
        <v>13887</v>
      </c>
      <c r="CF202" s="12" t="s">
        <v>13888</v>
      </c>
      <c r="CG202" s="12" t="s">
        <v>13889</v>
      </c>
      <c r="CH202" s="12" t="s">
        <v>13890</v>
      </c>
      <c r="CI202" s="12" t="s">
        <v>13891</v>
      </c>
      <c r="CJ202" s="12" t="s">
        <v>13892</v>
      </c>
      <c r="CK202" s="12" t="s">
        <v>13893</v>
      </c>
      <c r="CL202" s="12" t="s">
        <v>13894</v>
      </c>
      <c r="CM202" s="12" t="s">
        <v>13895</v>
      </c>
      <c r="CN202" s="12" t="s">
        <v>13896</v>
      </c>
    </row>
    <row r="203" spans="1:92" x14ac:dyDescent="0.25">
      <c r="A203" s="12" t="s">
        <v>17</v>
      </c>
      <c r="B203" s="12" t="s">
        <v>977</v>
      </c>
      <c r="C203" s="12" t="s">
        <v>2086</v>
      </c>
      <c r="D203" s="12" t="s">
        <v>13897</v>
      </c>
      <c r="E203" s="12" t="s">
        <v>979</v>
      </c>
      <c r="F203" s="12" t="s">
        <v>2092</v>
      </c>
      <c r="G203" s="12" t="s">
        <v>2092</v>
      </c>
      <c r="H203" s="12" t="s">
        <v>316</v>
      </c>
      <c r="I203" s="12" t="s">
        <v>371</v>
      </c>
      <c r="J203" s="12" t="s">
        <v>13898</v>
      </c>
      <c r="K203" s="12" t="s">
        <v>2092</v>
      </c>
      <c r="L203" s="12" t="s">
        <v>3270</v>
      </c>
      <c r="M203" t="s">
        <v>713</v>
      </c>
      <c r="N203" s="12" t="s">
        <v>2526</v>
      </c>
      <c r="O203" t="s">
        <v>13899</v>
      </c>
      <c r="P203" t="s">
        <v>13900</v>
      </c>
      <c r="Q203" t="s">
        <v>1065</v>
      </c>
      <c r="R203" s="12" t="s">
        <v>13901</v>
      </c>
      <c r="S203" s="12" t="s">
        <v>457</v>
      </c>
      <c r="T203" s="12" t="s">
        <v>457</v>
      </c>
      <c r="U203" s="12" t="s">
        <v>457</v>
      </c>
      <c r="V203" s="12" t="s">
        <v>371</v>
      </c>
      <c r="W203" s="12" t="s">
        <v>2526</v>
      </c>
      <c r="X203" s="12" t="s">
        <v>8361</v>
      </c>
      <c r="Y203" s="12" t="s">
        <v>13902</v>
      </c>
      <c r="Z203" s="12" t="s">
        <v>13903</v>
      </c>
      <c r="AA203" s="12" t="s">
        <v>13904</v>
      </c>
      <c r="AB203" s="12" t="s">
        <v>13905</v>
      </c>
      <c r="AC203" s="12" t="s">
        <v>13906</v>
      </c>
      <c r="AD203" s="12" t="s">
        <v>13907</v>
      </c>
      <c r="AE203" s="12" t="s">
        <v>6710</v>
      </c>
      <c r="AF203" s="12" t="s">
        <v>13908</v>
      </c>
      <c r="AG203" s="12" t="s">
        <v>13909</v>
      </c>
      <c r="AH203" s="12" t="s">
        <v>13910</v>
      </c>
      <c r="AI203" s="12" t="s">
        <v>3280</v>
      </c>
      <c r="AJ203" s="12" t="s">
        <v>13911</v>
      </c>
      <c r="AK203" s="12" t="s">
        <v>13912</v>
      </c>
      <c r="AL203" s="12" t="s">
        <v>13913</v>
      </c>
      <c r="AM203" s="12" t="s">
        <v>6710</v>
      </c>
      <c r="AN203" s="12" t="s">
        <v>13914</v>
      </c>
      <c r="AO203" s="12" t="s">
        <v>13915</v>
      </c>
      <c r="AP203" s="12" t="s">
        <v>13916</v>
      </c>
      <c r="AQ203" s="12" t="s">
        <v>8361</v>
      </c>
      <c r="AR203" s="12" t="s">
        <v>13917</v>
      </c>
      <c r="AS203" s="12" t="s">
        <v>13918</v>
      </c>
      <c r="AT203" s="12" t="s">
        <v>13919</v>
      </c>
      <c r="AU203" s="12" t="s">
        <v>13920</v>
      </c>
      <c r="AV203" s="12" t="s">
        <v>5679</v>
      </c>
      <c r="AW203" s="12" t="s">
        <v>13921</v>
      </c>
      <c r="AX203" s="12" t="s">
        <v>13922</v>
      </c>
      <c r="AY203" s="12" t="s">
        <v>13923</v>
      </c>
      <c r="AZ203" s="12" t="s">
        <v>13924</v>
      </c>
      <c r="BA203" s="12" t="s">
        <v>13925</v>
      </c>
      <c r="BB203" s="12" t="s">
        <v>456</v>
      </c>
      <c r="BC203" s="12" t="s">
        <v>13926</v>
      </c>
      <c r="BD203" s="12" t="s">
        <v>13927</v>
      </c>
      <c r="BE203" s="12" t="s">
        <v>13928</v>
      </c>
      <c r="BF203" s="12" t="s">
        <v>707</v>
      </c>
      <c r="BG203" s="12" t="s">
        <v>13921</v>
      </c>
      <c r="BH203" s="12" t="s">
        <v>371</v>
      </c>
      <c r="BI203" s="12" t="s">
        <v>372</v>
      </c>
      <c r="BJ203" s="12" t="s">
        <v>373</v>
      </c>
      <c r="BK203" s="12" t="s">
        <v>373</v>
      </c>
      <c r="BL203" s="12" t="s">
        <v>371</v>
      </c>
      <c r="BM203" s="12" t="s">
        <v>372</v>
      </c>
      <c r="BN203" s="12" t="s">
        <v>373</v>
      </c>
      <c r="BO203" s="12" t="s">
        <v>373</v>
      </c>
      <c r="BP203" s="12" t="s">
        <v>373</v>
      </c>
      <c r="BQ203" t="s">
        <v>13929</v>
      </c>
      <c r="BR203" t="s">
        <v>290</v>
      </c>
      <c r="BS203" s="12" t="s">
        <v>373</v>
      </c>
      <c r="BT203" t="s">
        <v>13930</v>
      </c>
      <c r="BU203" t="s">
        <v>290</v>
      </c>
      <c r="BV203" s="12" t="s">
        <v>373</v>
      </c>
      <c r="BW203" t="s">
        <v>13931</v>
      </c>
      <c r="BX203" t="s">
        <v>290</v>
      </c>
      <c r="BY203" s="12" t="s">
        <v>373</v>
      </c>
      <c r="BZ203" t="s">
        <v>13932</v>
      </c>
      <c r="CA203" s="12" t="s">
        <v>373</v>
      </c>
      <c r="CB203" s="12" t="s">
        <v>13933</v>
      </c>
      <c r="CC203" s="12" t="s">
        <v>13921</v>
      </c>
      <c r="CD203" s="12" t="s">
        <v>13934</v>
      </c>
      <c r="CE203" s="12" t="s">
        <v>13935</v>
      </c>
      <c r="CF203" s="12" t="s">
        <v>373</v>
      </c>
      <c r="CG203" s="12" t="s">
        <v>13936</v>
      </c>
      <c r="CH203" s="12" t="s">
        <v>13937</v>
      </c>
      <c r="CI203" s="12" t="s">
        <v>13938</v>
      </c>
      <c r="CJ203" s="12" t="s">
        <v>13939</v>
      </c>
      <c r="CK203" s="12" t="s">
        <v>13940</v>
      </c>
      <c r="CL203" s="12" t="s">
        <v>13941</v>
      </c>
      <c r="CM203" s="12" t="s">
        <v>13942</v>
      </c>
      <c r="CN203" s="12" t="s">
        <v>13943</v>
      </c>
    </row>
    <row r="204" spans="1:92" x14ac:dyDescent="0.25">
      <c r="A204" s="12" t="s">
        <v>448</v>
      </c>
      <c r="B204" s="12" t="s">
        <v>665</v>
      </c>
      <c r="C204" s="12" t="s">
        <v>9394</v>
      </c>
      <c r="D204" s="12" t="s">
        <v>13944</v>
      </c>
      <c r="E204" s="12" t="s">
        <v>313</v>
      </c>
      <c r="F204" s="12" t="s">
        <v>13945</v>
      </c>
      <c r="G204" s="12" t="s">
        <v>13946</v>
      </c>
      <c r="H204" s="12" t="s">
        <v>316</v>
      </c>
      <c r="I204" s="12" t="s">
        <v>13947</v>
      </c>
      <c r="J204" s="12" t="s">
        <v>13948</v>
      </c>
      <c r="K204" s="12" t="s">
        <v>707</v>
      </c>
      <c r="L204" s="12" t="s">
        <v>13949</v>
      </c>
      <c r="M204" t="s">
        <v>5897</v>
      </c>
      <c r="N204" s="12" t="s">
        <v>8028</v>
      </c>
      <c r="O204" t="s">
        <v>7925</v>
      </c>
      <c r="P204" t="s">
        <v>7926</v>
      </c>
      <c r="Q204" t="s">
        <v>306</v>
      </c>
      <c r="R204" s="12" t="s">
        <v>3338</v>
      </c>
      <c r="S204" s="12" t="s">
        <v>13950</v>
      </c>
      <c r="T204" s="12" t="s">
        <v>13951</v>
      </c>
      <c r="U204" s="12" t="s">
        <v>13952</v>
      </c>
      <c r="V204" s="12" t="s">
        <v>13953</v>
      </c>
      <c r="W204" s="12" t="s">
        <v>13954</v>
      </c>
      <c r="X204" s="12" t="s">
        <v>13955</v>
      </c>
      <c r="Y204" s="12" t="s">
        <v>13956</v>
      </c>
      <c r="Z204" s="12" t="s">
        <v>13957</v>
      </c>
      <c r="AA204" s="12" t="s">
        <v>316</v>
      </c>
      <c r="AB204" s="12" t="s">
        <v>13958</v>
      </c>
      <c r="AC204" s="12" t="s">
        <v>13959</v>
      </c>
      <c r="AD204" s="12" t="s">
        <v>713</v>
      </c>
      <c r="AE204" s="12" t="s">
        <v>13960</v>
      </c>
      <c r="AF204" s="12" t="s">
        <v>13961</v>
      </c>
      <c r="AG204" s="12" t="s">
        <v>13962</v>
      </c>
      <c r="AH204" s="12" t="s">
        <v>13963</v>
      </c>
      <c r="AI204" s="12" t="s">
        <v>13964</v>
      </c>
      <c r="AJ204" s="12" t="s">
        <v>13965</v>
      </c>
      <c r="AK204" s="12" t="s">
        <v>13966</v>
      </c>
      <c r="AL204" s="12" t="s">
        <v>12829</v>
      </c>
      <c r="AM204" s="12" t="s">
        <v>13967</v>
      </c>
      <c r="AN204" s="12" t="s">
        <v>13968</v>
      </c>
      <c r="AO204" s="12" t="s">
        <v>13969</v>
      </c>
      <c r="AP204" s="12" t="s">
        <v>9586</v>
      </c>
      <c r="AQ204" s="12" t="s">
        <v>13970</v>
      </c>
      <c r="AR204" s="12" t="s">
        <v>13971</v>
      </c>
      <c r="AS204" s="12" t="s">
        <v>13972</v>
      </c>
      <c r="AT204" s="12" t="s">
        <v>13973</v>
      </c>
      <c r="AU204" s="12" t="s">
        <v>13974</v>
      </c>
      <c r="AV204" s="12" t="s">
        <v>268</v>
      </c>
      <c r="AW204" s="12" t="s">
        <v>13975</v>
      </c>
      <c r="AX204" s="12" t="s">
        <v>13976</v>
      </c>
      <c r="AY204" s="12" t="s">
        <v>13977</v>
      </c>
      <c r="AZ204" s="12" t="s">
        <v>13978</v>
      </c>
      <c r="BA204" s="12" t="s">
        <v>13979</v>
      </c>
      <c r="BB204" s="12" t="s">
        <v>713</v>
      </c>
      <c r="BC204" s="12" t="s">
        <v>13980</v>
      </c>
      <c r="BD204" s="12" t="s">
        <v>13981</v>
      </c>
      <c r="BE204" s="12" t="s">
        <v>13982</v>
      </c>
      <c r="BF204" s="12" t="s">
        <v>13983</v>
      </c>
      <c r="BG204" s="12" t="s">
        <v>13984</v>
      </c>
      <c r="BH204" s="12" t="s">
        <v>13985</v>
      </c>
      <c r="BI204" s="12" t="s">
        <v>13986</v>
      </c>
      <c r="BJ204" s="12" t="s">
        <v>13987</v>
      </c>
      <c r="BK204" s="12" t="s">
        <v>13988</v>
      </c>
      <c r="BL204" s="12" t="s">
        <v>13989</v>
      </c>
      <c r="BM204" s="12" t="s">
        <v>13990</v>
      </c>
      <c r="BN204" s="12" t="s">
        <v>13991</v>
      </c>
      <c r="BO204" s="12" t="s">
        <v>13992</v>
      </c>
      <c r="BP204" s="12" t="s">
        <v>13993</v>
      </c>
      <c r="BQ204" t="s">
        <v>13994</v>
      </c>
      <c r="BR204" t="s">
        <v>13995</v>
      </c>
      <c r="BS204" s="12" t="s">
        <v>13996</v>
      </c>
      <c r="BT204" t="s">
        <v>13997</v>
      </c>
      <c r="BU204" t="s">
        <v>290</v>
      </c>
      <c r="BV204" s="12" t="s">
        <v>13998</v>
      </c>
      <c r="BW204" t="s">
        <v>13999</v>
      </c>
      <c r="BX204" t="s">
        <v>290</v>
      </c>
      <c r="BY204" s="12" t="s">
        <v>14000</v>
      </c>
      <c r="BZ204" t="s">
        <v>14001</v>
      </c>
      <c r="CA204" s="12" t="s">
        <v>14002</v>
      </c>
      <c r="CB204" s="12" t="s">
        <v>14003</v>
      </c>
      <c r="CC204" s="12" t="s">
        <v>11943</v>
      </c>
      <c r="CD204" s="12" t="s">
        <v>14004</v>
      </c>
      <c r="CE204" s="12" t="s">
        <v>14005</v>
      </c>
      <c r="CF204" s="12" t="s">
        <v>14006</v>
      </c>
      <c r="CG204" s="12" t="s">
        <v>14007</v>
      </c>
      <c r="CH204" s="12" t="s">
        <v>14008</v>
      </c>
      <c r="CI204" s="12" t="s">
        <v>14009</v>
      </c>
      <c r="CJ204" s="12" t="s">
        <v>14010</v>
      </c>
      <c r="CK204" s="12" t="s">
        <v>14011</v>
      </c>
      <c r="CL204" s="12" t="s">
        <v>14012</v>
      </c>
      <c r="CM204" s="12" t="s">
        <v>14013</v>
      </c>
      <c r="CN204" s="12" t="s">
        <v>14014</v>
      </c>
    </row>
    <row r="205" spans="1:92" x14ac:dyDescent="0.25">
      <c r="A205" s="12" t="s">
        <v>221</v>
      </c>
      <c r="B205" s="12" t="s">
        <v>394</v>
      </c>
      <c r="C205" s="12" t="s">
        <v>1943</v>
      </c>
      <c r="D205" s="12" t="s">
        <v>14015</v>
      </c>
      <c r="E205" s="12" t="s">
        <v>397</v>
      </c>
      <c r="F205" s="12" t="s">
        <v>9933</v>
      </c>
      <c r="G205" s="12" t="s">
        <v>9934</v>
      </c>
      <c r="H205" s="12" t="s">
        <v>316</v>
      </c>
      <c r="I205" s="12" t="s">
        <v>5684</v>
      </c>
      <c r="J205" s="12" t="s">
        <v>9935</v>
      </c>
      <c r="K205" s="12" t="s">
        <v>231</v>
      </c>
      <c r="L205" s="12" t="s">
        <v>532</v>
      </c>
      <c r="M205" t="s">
        <v>5480</v>
      </c>
      <c r="N205" s="12" t="s">
        <v>8855</v>
      </c>
      <c r="O205" t="s">
        <v>9185</v>
      </c>
      <c r="P205" t="s">
        <v>9186</v>
      </c>
      <c r="Q205" t="s">
        <v>237</v>
      </c>
      <c r="R205" s="12" t="s">
        <v>373</v>
      </c>
      <c r="S205" s="12" t="s">
        <v>371</v>
      </c>
      <c r="T205" s="12" t="s">
        <v>373</v>
      </c>
      <c r="U205" s="12" t="s">
        <v>373</v>
      </c>
      <c r="V205" s="12" t="s">
        <v>373</v>
      </c>
      <c r="W205" s="12" t="s">
        <v>373</v>
      </c>
      <c r="X205" s="12" t="s">
        <v>373</v>
      </c>
      <c r="Y205" s="12" t="s">
        <v>373</v>
      </c>
      <c r="Z205" s="12" t="s">
        <v>373</v>
      </c>
      <c r="AA205" s="12" t="s">
        <v>373</v>
      </c>
      <c r="AB205" s="12" t="s">
        <v>373</v>
      </c>
      <c r="AC205" s="12" t="s">
        <v>373</v>
      </c>
      <c r="AD205" s="12" t="s">
        <v>373</v>
      </c>
      <c r="AE205" s="12" t="s">
        <v>371</v>
      </c>
      <c r="AF205" s="12" t="s">
        <v>373</v>
      </c>
      <c r="AG205" s="12" t="s">
        <v>373</v>
      </c>
      <c r="AH205" s="12" t="s">
        <v>373</v>
      </c>
      <c r="AI205" s="12" t="s">
        <v>371</v>
      </c>
      <c r="AJ205" s="12" t="s">
        <v>373</v>
      </c>
      <c r="AK205" s="12" t="s">
        <v>373</v>
      </c>
      <c r="AL205" s="12" t="s">
        <v>373</v>
      </c>
      <c r="AM205" s="12" t="s">
        <v>371</v>
      </c>
      <c r="AN205" s="12" t="s">
        <v>373</v>
      </c>
      <c r="AO205" s="12" t="s">
        <v>373</v>
      </c>
      <c r="AP205" s="12" t="s">
        <v>373</v>
      </c>
      <c r="AQ205" s="12" t="s">
        <v>371</v>
      </c>
      <c r="AR205" s="12" t="s">
        <v>373</v>
      </c>
      <c r="AS205" s="12" t="s">
        <v>373</v>
      </c>
      <c r="AT205" s="12" t="s">
        <v>373</v>
      </c>
      <c r="AU205" s="12" t="s">
        <v>373</v>
      </c>
      <c r="AV205" s="12" t="s">
        <v>373</v>
      </c>
      <c r="AW205" s="12" t="s">
        <v>371</v>
      </c>
      <c r="AX205" s="12" t="s">
        <v>373</v>
      </c>
      <c r="AY205" s="12" t="s">
        <v>373</v>
      </c>
      <c r="AZ205" s="12" t="s">
        <v>373</v>
      </c>
      <c r="BA205" s="12" t="s">
        <v>373</v>
      </c>
      <c r="BB205" s="12" t="s">
        <v>373</v>
      </c>
      <c r="BC205" s="12" t="s">
        <v>373</v>
      </c>
      <c r="BD205" s="12" t="s">
        <v>373</v>
      </c>
      <c r="BE205" s="12" t="s">
        <v>373</v>
      </c>
      <c r="BF205" s="12" t="s">
        <v>316</v>
      </c>
      <c r="BG205" s="12" t="s">
        <v>371</v>
      </c>
      <c r="BH205" s="12" t="s">
        <v>371</v>
      </c>
      <c r="BI205" s="12" t="s">
        <v>372</v>
      </c>
      <c r="BJ205" s="12" t="s">
        <v>373</v>
      </c>
      <c r="BK205" s="12" t="s">
        <v>373</v>
      </c>
      <c r="BL205" s="12" t="s">
        <v>371</v>
      </c>
      <c r="BM205" s="12" t="s">
        <v>372</v>
      </c>
      <c r="BN205" s="12" t="s">
        <v>373</v>
      </c>
      <c r="BO205" s="12" t="s">
        <v>373</v>
      </c>
      <c r="BP205" s="12" t="s">
        <v>373</v>
      </c>
      <c r="BQ205" t="s">
        <v>373</v>
      </c>
      <c r="BR205" t="s">
        <v>373</v>
      </c>
      <c r="BS205" s="12" t="s">
        <v>373</v>
      </c>
      <c r="BT205" t="s">
        <v>373</v>
      </c>
      <c r="BU205" t="s">
        <v>373</v>
      </c>
      <c r="BV205" s="12" t="s">
        <v>373</v>
      </c>
      <c r="BW205" t="s">
        <v>373</v>
      </c>
      <c r="BX205" t="s">
        <v>373</v>
      </c>
      <c r="BY205" s="12" t="s">
        <v>373</v>
      </c>
      <c r="BZ205" t="s">
        <v>373</v>
      </c>
      <c r="CA205" s="12" t="s">
        <v>373</v>
      </c>
      <c r="CB205" s="12" t="s">
        <v>373</v>
      </c>
      <c r="CC205" s="12" t="s">
        <v>373</v>
      </c>
      <c r="CD205" s="12" t="s">
        <v>373</v>
      </c>
      <c r="CE205" s="12" t="s">
        <v>373</v>
      </c>
      <c r="CF205" s="12" t="s">
        <v>373</v>
      </c>
      <c r="CG205" s="12" t="s">
        <v>373</v>
      </c>
      <c r="CH205" s="12" t="s">
        <v>373</v>
      </c>
      <c r="CI205" s="12" t="s">
        <v>373</v>
      </c>
      <c r="CJ205" s="12" t="s">
        <v>373</v>
      </c>
      <c r="CK205" s="12" t="s">
        <v>373</v>
      </c>
      <c r="CL205" s="12" t="s">
        <v>373</v>
      </c>
      <c r="CM205" s="12" t="s">
        <v>373</v>
      </c>
      <c r="CN205" s="12" t="s">
        <v>373</v>
      </c>
    </row>
    <row r="206" spans="1:92" x14ac:dyDescent="0.25">
      <c r="A206" s="12" t="s">
        <v>17</v>
      </c>
      <c r="B206" s="12" t="s">
        <v>222</v>
      </c>
      <c r="C206" s="12" t="s">
        <v>223</v>
      </c>
      <c r="D206" s="12" t="s">
        <v>14016</v>
      </c>
      <c r="E206" s="12" t="s">
        <v>225</v>
      </c>
      <c r="F206" s="12" t="s">
        <v>14017</v>
      </c>
      <c r="G206" s="12" t="s">
        <v>14018</v>
      </c>
      <c r="H206" s="12" t="s">
        <v>228</v>
      </c>
      <c r="I206" s="12" t="s">
        <v>14019</v>
      </c>
      <c r="J206" s="12" t="s">
        <v>14020</v>
      </c>
      <c r="K206" s="12" t="s">
        <v>707</v>
      </c>
      <c r="L206" s="12" t="s">
        <v>14021</v>
      </c>
      <c r="M206" t="s">
        <v>14022</v>
      </c>
      <c r="N206" s="12" t="s">
        <v>14023</v>
      </c>
      <c r="O206" t="s">
        <v>14024</v>
      </c>
      <c r="P206" t="s">
        <v>14025</v>
      </c>
      <c r="Q206" t="s">
        <v>237</v>
      </c>
      <c r="R206" s="12" t="s">
        <v>14026</v>
      </c>
      <c r="S206" s="12" t="s">
        <v>14027</v>
      </c>
      <c r="T206" s="12" t="s">
        <v>14028</v>
      </c>
      <c r="U206" s="12" t="s">
        <v>14029</v>
      </c>
      <c r="V206" s="12" t="s">
        <v>14030</v>
      </c>
      <c r="W206" s="12" t="s">
        <v>3567</v>
      </c>
      <c r="X206" s="12" t="s">
        <v>14031</v>
      </c>
      <c r="Y206" s="12" t="s">
        <v>14032</v>
      </c>
      <c r="Z206" s="12" t="s">
        <v>14033</v>
      </c>
      <c r="AA206" s="12" t="s">
        <v>14034</v>
      </c>
      <c r="AB206" s="12" t="s">
        <v>14035</v>
      </c>
      <c r="AC206" s="12" t="s">
        <v>14036</v>
      </c>
      <c r="AD206" s="12" t="s">
        <v>14037</v>
      </c>
      <c r="AE206" s="12" t="s">
        <v>14038</v>
      </c>
      <c r="AF206" s="12" t="s">
        <v>14039</v>
      </c>
      <c r="AG206" s="12" t="s">
        <v>14040</v>
      </c>
      <c r="AH206" s="12" t="s">
        <v>14041</v>
      </c>
      <c r="AI206" s="12" t="s">
        <v>14042</v>
      </c>
      <c r="AJ206" s="12" t="s">
        <v>14043</v>
      </c>
      <c r="AK206" s="12" t="s">
        <v>14044</v>
      </c>
      <c r="AL206" s="12" t="s">
        <v>14045</v>
      </c>
      <c r="AM206" s="12" t="s">
        <v>11978</v>
      </c>
      <c r="AN206" s="12" t="s">
        <v>14046</v>
      </c>
      <c r="AO206" s="12" t="s">
        <v>14047</v>
      </c>
      <c r="AP206" s="12" t="s">
        <v>14048</v>
      </c>
      <c r="AQ206" s="12" t="s">
        <v>14049</v>
      </c>
      <c r="AR206" s="12" t="s">
        <v>14050</v>
      </c>
      <c r="AS206" s="12" t="s">
        <v>14051</v>
      </c>
      <c r="AT206" s="12" t="s">
        <v>14052</v>
      </c>
      <c r="AU206" s="12" t="s">
        <v>14053</v>
      </c>
      <c r="AV206" s="12" t="s">
        <v>268</v>
      </c>
      <c r="AW206" s="12" t="s">
        <v>14054</v>
      </c>
      <c r="AX206" s="12" t="s">
        <v>14055</v>
      </c>
      <c r="AY206" s="12" t="s">
        <v>14056</v>
      </c>
      <c r="AZ206" s="12" t="s">
        <v>14057</v>
      </c>
      <c r="BA206" s="12" t="s">
        <v>14058</v>
      </c>
      <c r="BB206" s="12" t="s">
        <v>274</v>
      </c>
      <c r="BC206" s="12" t="s">
        <v>14059</v>
      </c>
      <c r="BD206" s="12" t="s">
        <v>14060</v>
      </c>
      <c r="BE206" s="12" t="s">
        <v>14061</v>
      </c>
      <c r="BF206" s="12" t="s">
        <v>14062</v>
      </c>
      <c r="BG206" s="12" t="s">
        <v>14063</v>
      </c>
      <c r="BH206" s="12" t="s">
        <v>14064</v>
      </c>
      <c r="BI206" s="12" t="s">
        <v>14065</v>
      </c>
      <c r="BJ206" s="12" t="s">
        <v>14066</v>
      </c>
      <c r="BK206" s="12" t="s">
        <v>1741</v>
      </c>
      <c r="BL206" s="12" t="s">
        <v>14067</v>
      </c>
      <c r="BM206" s="12" t="s">
        <v>14068</v>
      </c>
      <c r="BN206" s="12" t="s">
        <v>14069</v>
      </c>
      <c r="BO206" s="12" t="s">
        <v>14070</v>
      </c>
      <c r="BP206" s="12" t="s">
        <v>14071</v>
      </c>
      <c r="BQ206" t="s">
        <v>14072</v>
      </c>
      <c r="BR206" t="s">
        <v>290</v>
      </c>
      <c r="BS206" s="12" t="s">
        <v>14073</v>
      </c>
      <c r="BT206" t="s">
        <v>14074</v>
      </c>
      <c r="BU206" t="s">
        <v>290</v>
      </c>
      <c r="BV206" s="12" t="s">
        <v>14075</v>
      </c>
      <c r="BW206" t="s">
        <v>14076</v>
      </c>
      <c r="BX206" t="s">
        <v>290</v>
      </c>
      <c r="BY206" s="12" t="s">
        <v>14077</v>
      </c>
      <c r="BZ206" t="s">
        <v>14078</v>
      </c>
      <c r="CA206" s="12" t="s">
        <v>14079</v>
      </c>
      <c r="CB206" s="12" t="s">
        <v>14080</v>
      </c>
      <c r="CC206" s="12" t="s">
        <v>14081</v>
      </c>
      <c r="CD206" s="12" t="s">
        <v>14082</v>
      </c>
      <c r="CE206" s="12" t="s">
        <v>14083</v>
      </c>
      <c r="CF206" s="12" t="s">
        <v>14084</v>
      </c>
      <c r="CG206" s="12" t="s">
        <v>14085</v>
      </c>
      <c r="CH206" s="12" t="s">
        <v>14086</v>
      </c>
      <c r="CI206" s="12" t="s">
        <v>14087</v>
      </c>
      <c r="CJ206" s="12" t="s">
        <v>306</v>
      </c>
      <c r="CK206" s="12" t="s">
        <v>14088</v>
      </c>
      <c r="CL206" s="12" t="s">
        <v>14089</v>
      </c>
      <c r="CM206" s="12" t="s">
        <v>14090</v>
      </c>
      <c r="CN206" s="12" t="s">
        <v>14091</v>
      </c>
    </row>
    <row r="207" spans="1:92" x14ac:dyDescent="0.25">
      <c r="A207" s="12" t="s">
        <v>17</v>
      </c>
      <c r="B207" s="12" t="s">
        <v>1942</v>
      </c>
      <c r="C207" s="12" t="s">
        <v>1487</v>
      </c>
      <c r="D207" s="12" t="s">
        <v>14092</v>
      </c>
      <c r="E207" s="12" t="s">
        <v>979</v>
      </c>
      <c r="F207" s="12" t="s">
        <v>14093</v>
      </c>
      <c r="G207" s="12" t="s">
        <v>14094</v>
      </c>
      <c r="H207" s="12" t="s">
        <v>2092</v>
      </c>
      <c r="I207" s="12" t="s">
        <v>14095</v>
      </c>
      <c r="J207" s="12" t="s">
        <v>14096</v>
      </c>
      <c r="K207" s="12" t="s">
        <v>2092</v>
      </c>
      <c r="L207" s="12" t="s">
        <v>14097</v>
      </c>
      <c r="M207" t="s">
        <v>14098</v>
      </c>
      <c r="N207" s="12" t="s">
        <v>14099</v>
      </c>
      <c r="O207" t="s">
        <v>14100</v>
      </c>
      <c r="P207" t="s">
        <v>14101</v>
      </c>
      <c r="Q207" t="s">
        <v>460</v>
      </c>
      <c r="R207" s="12" t="s">
        <v>14102</v>
      </c>
      <c r="S207" s="12" t="s">
        <v>14103</v>
      </c>
      <c r="T207" s="12" t="s">
        <v>7084</v>
      </c>
      <c r="U207" s="12" t="s">
        <v>14104</v>
      </c>
      <c r="V207" s="12" t="s">
        <v>14105</v>
      </c>
      <c r="W207" s="12" t="s">
        <v>14106</v>
      </c>
      <c r="X207" s="12" t="s">
        <v>14107</v>
      </c>
      <c r="Y207" s="12" t="s">
        <v>14108</v>
      </c>
      <c r="Z207" s="12" t="s">
        <v>14109</v>
      </c>
      <c r="AA207" s="12" t="s">
        <v>14110</v>
      </c>
      <c r="AB207" s="12" t="s">
        <v>14111</v>
      </c>
      <c r="AC207" s="12" t="s">
        <v>14112</v>
      </c>
      <c r="AD207" s="12" t="s">
        <v>14113</v>
      </c>
      <c r="AE207" s="12" t="s">
        <v>6489</v>
      </c>
      <c r="AF207" s="12" t="s">
        <v>14114</v>
      </c>
      <c r="AG207" s="12" t="s">
        <v>14115</v>
      </c>
      <c r="AH207" s="12" t="s">
        <v>14116</v>
      </c>
      <c r="AI207" s="12" t="s">
        <v>14117</v>
      </c>
      <c r="AJ207" s="12" t="s">
        <v>14118</v>
      </c>
      <c r="AK207" s="12" t="s">
        <v>14119</v>
      </c>
      <c r="AL207" s="12" t="s">
        <v>14120</v>
      </c>
      <c r="AM207" s="12" t="s">
        <v>14121</v>
      </c>
      <c r="AN207" s="12" t="s">
        <v>14122</v>
      </c>
      <c r="AO207" s="12" t="s">
        <v>14123</v>
      </c>
      <c r="AP207" s="12" t="s">
        <v>14124</v>
      </c>
      <c r="AQ207" s="12" t="s">
        <v>14125</v>
      </c>
      <c r="AR207" s="12" t="s">
        <v>14126</v>
      </c>
      <c r="AS207" s="12" t="s">
        <v>14127</v>
      </c>
      <c r="AT207" s="12" t="s">
        <v>14128</v>
      </c>
      <c r="AU207" s="12" t="s">
        <v>14129</v>
      </c>
      <c r="AV207" s="12" t="s">
        <v>1095</v>
      </c>
      <c r="AW207" s="12" t="s">
        <v>14130</v>
      </c>
      <c r="AX207" s="12" t="s">
        <v>14131</v>
      </c>
      <c r="AY207" s="12" t="s">
        <v>14132</v>
      </c>
      <c r="AZ207" s="12" t="s">
        <v>14133</v>
      </c>
      <c r="BA207" s="12" t="s">
        <v>14134</v>
      </c>
      <c r="BB207" s="12" t="s">
        <v>713</v>
      </c>
      <c r="BC207" s="12" t="s">
        <v>14135</v>
      </c>
      <c r="BD207" s="12" t="s">
        <v>14136</v>
      </c>
      <c r="BE207" s="12" t="s">
        <v>14137</v>
      </c>
      <c r="BF207" s="12" t="s">
        <v>14138</v>
      </c>
      <c r="BG207" s="12" t="s">
        <v>14139</v>
      </c>
      <c r="BH207" s="12" t="s">
        <v>14140</v>
      </c>
      <c r="BI207" s="12" t="s">
        <v>14141</v>
      </c>
      <c r="BJ207" s="12" t="s">
        <v>14142</v>
      </c>
      <c r="BK207" s="12" t="s">
        <v>14143</v>
      </c>
      <c r="BL207" s="12" t="s">
        <v>14144</v>
      </c>
      <c r="BM207" s="12" t="s">
        <v>14145</v>
      </c>
      <c r="BN207" s="12" t="s">
        <v>14146</v>
      </c>
      <c r="BO207" s="12" t="s">
        <v>14147</v>
      </c>
      <c r="BP207" s="12" t="s">
        <v>14148</v>
      </c>
      <c r="BQ207" t="s">
        <v>14149</v>
      </c>
      <c r="BR207" t="s">
        <v>290</v>
      </c>
      <c r="BS207" s="12" t="s">
        <v>14150</v>
      </c>
      <c r="BT207" t="s">
        <v>14151</v>
      </c>
      <c r="BU207" t="s">
        <v>290</v>
      </c>
      <c r="BV207" s="12" t="s">
        <v>14152</v>
      </c>
      <c r="BW207" t="s">
        <v>14153</v>
      </c>
      <c r="BX207" t="s">
        <v>290</v>
      </c>
      <c r="BY207" s="12" t="s">
        <v>14154</v>
      </c>
      <c r="BZ207" t="s">
        <v>14155</v>
      </c>
      <c r="CA207" s="12" t="s">
        <v>14156</v>
      </c>
      <c r="CB207" s="12" t="s">
        <v>14157</v>
      </c>
      <c r="CC207" s="12" t="s">
        <v>14158</v>
      </c>
      <c r="CD207" s="12" t="s">
        <v>14159</v>
      </c>
      <c r="CE207" s="12" t="s">
        <v>14160</v>
      </c>
      <c r="CF207" s="12" t="s">
        <v>14161</v>
      </c>
      <c r="CG207" s="12" t="s">
        <v>14162</v>
      </c>
      <c r="CH207" s="12" t="s">
        <v>14163</v>
      </c>
      <c r="CI207" s="12" t="s">
        <v>14164</v>
      </c>
      <c r="CJ207" s="12" t="s">
        <v>14165</v>
      </c>
      <c r="CK207" s="12" t="s">
        <v>14166</v>
      </c>
      <c r="CL207" s="12" t="s">
        <v>14167</v>
      </c>
      <c r="CM207" s="12" t="s">
        <v>14168</v>
      </c>
      <c r="CN207" s="12" t="s">
        <v>14169</v>
      </c>
    </row>
    <row r="208" spans="1:92" x14ac:dyDescent="0.25">
      <c r="A208" s="12" t="s">
        <v>448</v>
      </c>
      <c r="B208" s="12" t="s">
        <v>977</v>
      </c>
      <c r="C208" s="12" t="s">
        <v>529</v>
      </c>
      <c r="D208" s="12" t="s">
        <v>14170</v>
      </c>
      <c r="E208" s="12" t="s">
        <v>979</v>
      </c>
      <c r="F208" s="12" t="s">
        <v>14171</v>
      </c>
      <c r="G208" s="12" t="s">
        <v>7315</v>
      </c>
      <c r="H208" s="12" t="s">
        <v>316</v>
      </c>
      <c r="I208" s="12" t="s">
        <v>371</v>
      </c>
      <c r="J208" s="12" t="s">
        <v>14172</v>
      </c>
      <c r="K208" s="12" t="s">
        <v>707</v>
      </c>
      <c r="L208" s="12" t="s">
        <v>14173</v>
      </c>
      <c r="M208" t="s">
        <v>4754</v>
      </c>
      <c r="N208" s="12" t="s">
        <v>14174</v>
      </c>
      <c r="O208" t="s">
        <v>14175</v>
      </c>
      <c r="P208" t="s">
        <v>14176</v>
      </c>
      <c r="Q208" t="s">
        <v>577</v>
      </c>
      <c r="R208" s="12" t="s">
        <v>274</v>
      </c>
      <c r="S208" s="12" t="s">
        <v>14177</v>
      </c>
      <c r="T208" s="12" t="s">
        <v>14178</v>
      </c>
      <c r="U208" s="12" t="s">
        <v>14179</v>
      </c>
      <c r="V208" s="12" t="s">
        <v>14180</v>
      </c>
      <c r="W208" s="12" t="s">
        <v>14181</v>
      </c>
      <c r="X208" s="12" t="s">
        <v>14182</v>
      </c>
      <c r="Y208" s="12" t="s">
        <v>14183</v>
      </c>
      <c r="Z208" s="12" t="s">
        <v>14184</v>
      </c>
      <c r="AA208" s="12" t="s">
        <v>14185</v>
      </c>
      <c r="AB208" s="12" t="s">
        <v>14186</v>
      </c>
      <c r="AC208" s="12" t="s">
        <v>14187</v>
      </c>
      <c r="AD208" s="12" t="s">
        <v>3962</v>
      </c>
      <c r="AE208" s="12" t="s">
        <v>14188</v>
      </c>
      <c r="AF208" s="12" t="s">
        <v>14189</v>
      </c>
      <c r="AG208" s="12" t="s">
        <v>14190</v>
      </c>
      <c r="AH208" s="12" t="s">
        <v>14191</v>
      </c>
      <c r="AI208" s="12" t="s">
        <v>14192</v>
      </c>
      <c r="AJ208" s="12" t="s">
        <v>14193</v>
      </c>
      <c r="AK208" s="12" t="s">
        <v>14194</v>
      </c>
      <c r="AL208" s="12" t="s">
        <v>14195</v>
      </c>
      <c r="AM208" s="12" t="s">
        <v>14196</v>
      </c>
      <c r="AN208" s="12" t="s">
        <v>14197</v>
      </c>
      <c r="AO208" s="12" t="s">
        <v>14198</v>
      </c>
      <c r="AP208" s="12" t="s">
        <v>14199</v>
      </c>
      <c r="AQ208" s="12" t="s">
        <v>14200</v>
      </c>
      <c r="AR208" s="12" t="s">
        <v>14201</v>
      </c>
      <c r="AS208" s="12" t="s">
        <v>14202</v>
      </c>
      <c r="AT208" s="12" t="s">
        <v>14203</v>
      </c>
      <c r="AU208" s="12" t="s">
        <v>14204</v>
      </c>
      <c r="AV208" s="12" t="s">
        <v>534</v>
      </c>
      <c r="AW208" s="12" t="s">
        <v>14205</v>
      </c>
      <c r="AX208" s="12" t="s">
        <v>14206</v>
      </c>
      <c r="AY208" s="12" t="s">
        <v>14207</v>
      </c>
      <c r="AZ208" s="12" t="s">
        <v>14208</v>
      </c>
      <c r="BA208" s="12" t="s">
        <v>14209</v>
      </c>
      <c r="BB208" s="12" t="s">
        <v>713</v>
      </c>
      <c r="BC208" s="12" t="s">
        <v>14210</v>
      </c>
      <c r="BD208" s="12" t="s">
        <v>14211</v>
      </c>
      <c r="BE208" s="12" t="s">
        <v>14212</v>
      </c>
      <c r="BF208" s="12" t="s">
        <v>14213</v>
      </c>
      <c r="BG208" s="12" t="s">
        <v>14214</v>
      </c>
      <c r="BH208" s="12" t="s">
        <v>14215</v>
      </c>
      <c r="BI208" s="12" t="s">
        <v>14216</v>
      </c>
      <c r="BJ208" s="12" t="s">
        <v>14217</v>
      </c>
      <c r="BK208" s="12" t="s">
        <v>4911</v>
      </c>
      <c r="BL208" s="12" t="s">
        <v>14218</v>
      </c>
      <c r="BM208" s="12" t="s">
        <v>14219</v>
      </c>
      <c r="BN208" s="12" t="s">
        <v>14220</v>
      </c>
      <c r="BO208" s="12" t="s">
        <v>9494</v>
      </c>
      <c r="BP208" s="12" t="s">
        <v>373</v>
      </c>
      <c r="BQ208" t="s">
        <v>14221</v>
      </c>
      <c r="BR208" t="s">
        <v>14222</v>
      </c>
      <c r="BS208" s="12" t="s">
        <v>373</v>
      </c>
      <c r="BT208" t="s">
        <v>372</v>
      </c>
      <c r="BU208" t="s">
        <v>373</v>
      </c>
      <c r="BV208" s="12" t="s">
        <v>373</v>
      </c>
      <c r="BW208" t="s">
        <v>372</v>
      </c>
      <c r="BX208" t="s">
        <v>373</v>
      </c>
      <c r="BY208" s="12" t="s">
        <v>373</v>
      </c>
      <c r="BZ208" t="s">
        <v>14223</v>
      </c>
      <c r="CA208" s="12" t="s">
        <v>373</v>
      </c>
      <c r="CB208" s="12" t="s">
        <v>14224</v>
      </c>
      <c r="CC208" s="12" t="s">
        <v>14225</v>
      </c>
      <c r="CD208" s="12" t="s">
        <v>14226</v>
      </c>
      <c r="CE208" s="12" t="s">
        <v>14227</v>
      </c>
      <c r="CF208" s="12" t="s">
        <v>373</v>
      </c>
      <c r="CG208" s="12" t="s">
        <v>14228</v>
      </c>
      <c r="CH208" s="12" t="s">
        <v>14229</v>
      </c>
      <c r="CI208" s="12" t="s">
        <v>14230</v>
      </c>
      <c r="CJ208" s="12" t="s">
        <v>14231</v>
      </c>
      <c r="CK208" s="12" t="s">
        <v>14232</v>
      </c>
      <c r="CL208" s="12" t="s">
        <v>14233</v>
      </c>
      <c r="CM208" s="12" t="s">
        <v>14234</v>
      </c>
      <c r="CN208" s="12" t="s">
        <v>14235</v>
      </c>
    </row>
    <row r="209" spans="1:92" x14ac:dyDescent="0.25">
      <c r="A209" s="12" t="s">
        <v>221</v>
      </c>
      <c r="B209" s="12" t="s">
        <v>977</v>
      </c>
      <c r="C209" s="12" t="s">
        <v>829</v>
      </c>
      <c r="D209" s="12" t="s">
        <v>14236</v>
      </c>
      <c r="E209" s="12" t="s">
        <v>979</v>
      </c>
      <c r="F209" s="12" t="s">
        <v>14237</v>
      </c>
      <c r="G209" s="12" t="s">
        <v>8349</v>
      </c>
      <c r="H209" s="12" t="s">
        <v>713</v>
      </c>
      <c r="I209" s="12" t="s">
        <v>371</v>
      </c>
      <c r="J209" s="12" t="s">
        <v>14238</v>
      </c>
      <c r="K209" s="12" t="s">
        <v>228</v>
      </c>
      <c r="L209" s="12" t="s">
        <v>14239</v>
      </c>
      <c r="M209" t="s">
        <v>6605</v>
      </c>
      <c r="N209" s="12" t="s">
        <v>14240</v>
      </c>
      <c r="O209" t="s">
        <v>13238</v>
      </c>
      <c r="P209" t="s">
        <v>13239</v>
      </c>
      <c r="Q209" t="s">
        <v>1696</v>
      </c>
      <c r="R209" s="12" t="s">
        <v>13240</v>
      </c>
      <c r="S209" s="12" t="s">
        <v>14241</v>
      </c>
      <c r="T209" s="12" t="s">
        <v>14242</v>
      </c>
      <c r="U209" s="12" t="s">
        <v>14243</v>
      </c>
      <c r="V209" s="12" t="s">
        <v>14244</v>
      </c>
      <c r="W209" s="12" t="s">
        <v>14245</v>
      </c>
      <c r="X209" s="12" t="s">
        <v>14246</v>
      </c>
      <c r="Y209" s="12" t="s">
        <v>14247</v>
      </c>
      <c r="Z209" s="12" t="s">
        <v>14248</v>
      </c>
      <c r="AA209" s="12" t="s">
        <v>14249</v>
      </c>
      <c r="AB209" s="12" t="s">
        <v>14250</v>
      </c>
      <c r="AC209" s="12" t="s">
        <v>14251</v>
      </c>
      <c r="AD209" s="12" t="s">
        <v>14252</v>
      </c>
      <c r="AE209" s="12" t="s">
        <v>14253</v>
      </c>
      <c r="AF209" s="12" t="s">
        <v>14254</v>
      </c>
      <c r="AG209" s="12" t="s">
        <v>14255</v>
      </c>
      <c r="AH209" s="12" t="s">
        <v>14256</v>
      </c>
      <c r="AI209" s="12" t="s">
        <v>14257</v>
      </c>
      <c r="AJ209" s="12" t="s">
        <v>14258</v>
      </c>
      <c r="AK209" s="12" t="s">
        <v>14259</v>
      </c>
      <c r="AL209" s="12" t="s">
        <v>13259</v>
      </c>
      <c r="AM209" s="12" t="s">
        <v>14260</v>
      </c>
      <c r="AN209" s="12" t="s">
        <v>14261</v>
      </c>
      <c r="AO209" s="12" t="s">
        <v>14262</v>
      </c>
      <c r="AP209" s="12" t="s">
        <v>14263</v>
      </c>
      <c r="AQ209" s="12" t="s">
        <v>14264</v>
      </c>
      <c r="AR209" s="12" t="s">
        <v>14265</v>
      </c>
      <c r="AS209" s="12" t="s">
        <v>14266</v>
      </c>
      <c r="AT209" s="12" t="s">
        <v>14267</v>
      </c>
      <c r="AU209" s="12" t="s">
        <v>14268</v>
      </c>
      <c r="AV209" s="12" t="s">
        <v>1175</v>
      </c>
      <c r="AW209" s="12" t="s">
        <v>14269</v>
      </c>
      <c r="AX209" s="12" t="s">
        <v>14270</v>
      </c>
      <c r="AY209" s="12" t="s">
        <v>14271</v>
      </c>
      <c r="AZ209" s="12" t="s">
        <v>14272</v>
      </c>
      <c r="BA209" s="12" t="s">
        <v>14273</v>
      </c>
      <c r="BB209" s="12" t="s">
        <v>713</v>
      </c>
      <c r="BC209" s="12" t="s">
        <v>14274</v>
      </c>
      <c r="BD209" s="12" t="s">
        <v>14275</v>
      </c>
      <c r="BE209" s="12" t="s">
        <v>14276</v>
      </c>
      <c r="BF209" s="12" t="s">
        <v>14277</v>
      </c>
      <c r="BG209" s="12" t="s">
        <v>14278</v>
      </c>
      <c r="BH209" s="12" t="s">
        <v>14279</v>
      </c>
      <c r="BI209" s="12" t="s">
        <v>14280</v>
      </c>
      <c r="BJ209" s="12" t="s">
        <v>14281</v>
      </c>
      <c r="BK209" s="12" t="s">
        <v>1922</v>
      </c>
      <c r="BL209" s="12" t="s">
        <v>14282</v>
      </c>
      <c r="BM209" s="12" t="s">
        <v>14283</v>
      </c>
      <c r="BN209" s="12" t="s">
        <v>14284</v>
      </c>
      <c r="BO209" s="12" t="s">
        <v>4364</v>
      </c>
      <c r="BP209" s="12" t="s">
        <v>373</v>
      </c>
      <c r="BQ209" t="s">
        <v>14285</v>
      </c>
      <c r="BR209" t="s">
        <v>14286</v>
      </c>
      <c r="BS209" s="12" t="s">
        <v>373</v>
      </c>
      <c r="BT209" t="s">
        <v>14287</v>
      </c>
      <c r="BU209" t="s">
        <v>290</v>
      </c>
      <c r="BV209" s="12" t="s">
        <v>373</v>
      </c>
      <c r="BW209" t="s">
        <v>14288</v>
      </c>
      <c r="BX209" t="s">
        <v>290</v>
      </c>
      <c r="BY209" s="12" t="s">
        <v>373</v>
      </c>
      <c r="BZ209" t="s">
        <v>14289</v>
      </c>
      <c r="CA209" s="12" t="s">
        <v>373</v>
      </c>
      <c r="CB209" s="12" t="s">
        <v>14290</v>
      </c>
      <c r="CC209" s="12" t="s">
        <v>14291</v>
      </c>
      <c r="CD209" s="12" t="s">
        <v>14292</v>
      </c>
      <c r="CE209" s="12" t="s">
        <v>14293</v>
      </c>
      <c r="CF209" s="12" t="s">
        <v>373</v>
      </c>
      <c r="CG209" s="12" t="s">
        <v>14294</v>
      </c>
      <c r="CH209" s="12" t="s">
        <v>14295</v>
      </c>
      <c r="CI209" s="12" t="s">
        <v>14296</v>
      </c>
      <c r="CJ209" s="12" t="s">
        <v>14297</v>
      </c>
      <c r="CK209" s="12" t="s">
        <v>14298</v>
      </c>
      <c r="CL209" s="12" t="s">
        <v>14299</v>
      </c>
      <c r="CM209" s="12" t="s">
        <v>14300</v>
      </c>
      <c r="CN209" s="12" t="s">
        <v>13302</v>
      </c>
    </row>
    <row r="210" spans="1:92" x14ac:dyDescent="0.25">
      <c r="A210" s="12" t="s">
        <v>221</v>
      </c>
      <c r="B210" s="12" t="s">
        <v>394</v>
      </c>
      <c r="C210" s="12" t="s">
        <v>1055</v>
      </c>
      <c r="D210" s="12" t="s">
        <v>14301</v>
      </c>
      <c r="E210" s="12" t="s">
        <v>397</v>
      </c>
      <c r="F210" s="12" t="s">
        <v>14302</v>
      </c>
      <c r="G210" s="12" t="s">
        <v>14303</v>
      </c>
      <c r="H210" s="12" t="s">
        <v>274</v>
      </c>
      <c r="I210" s="12" t="s">
        <v>14304</v>
      </c>
      <c r="J210" s="12" t="s">
        <v>14305</v>
      </c>
      <c r="K210" s="12" t="s">
        <v>231</v>
      </c>
      <c r="L210" s="12" t="s">
        <v>14306</v>
      </c>
      <c r="M210" t="s">
        <v>14307</v>
      </c>
      <c r="N210" s="12" t="s">
        <v>14308</v>
      </c>
      <c r="O210" t="s">
        <v>14309</v>
      </c>
      <c r="P210" t="s">
        <v>14310</v>
      </c>
      <c r="Q210" t="s">
        <v>594</v>
      </c>
      <c r="R210" s="12" t="s">
        <v>14311</v>
      </c>
      <c r="S210" s="12" t="s">
        <v>14312</v>
      </c>
      <c r="T210" s="12" t="s">
        <v>14313</v>
      </c>
      <c r="U210" s="12" t="s">
        <v>14314</v>
      </c>
      <c r="V210" s="12" t="s">
        <v>14315</v>
      </c>
      <c r="W210" s="12" t="s">
        <v>14316</v>
      </c>
      <c r="X210" s="12" t="s">
        <v>14317</v>
      </c>
      <c r="Y210" s="12" t="s">
        <v>14318</v>
      </c>
      <c r="Z210" s="12" t="s">
        <v>14319</v>
      </c>
      <c r="AA210" s="12" t="s">
        <v>14320</v>
      </c>
      <c r="AB210" s="12" t="s">
        <v>14321</v>
      </c>
      <c r="AC210" s="12" t="s">
        <v>14322</v>
      </c>
      <c r="AD210" s="12" t="s">
        <v>14323</v>
      </c>
      <c r="AE210" s="12" t="s">
        <v>14324</v>
      </c>
      <c r="AF210" s="12" t="s">
        <v>14325</v>
      </c>
      <c r="AG210" s="12" t="s">
        <v>14326</v>
      </c>
      <c r="AH210" s="12" t="s">
        <v>14327</v>
      </c>
      <c r="AI210" s="12" t="s">
        <v>14328</v>
      </c>
      <c r="AJ210" s="12" t="s">
        <v>14329</v>
      </c>
      <c r="AK210" s="12" t="s">
        <v>14330</v>
      </c>
      <c r="AL210" s="12" t="s">
        <v>14331</v>
      </c>
      <c r="AM210" s="12" t="s">
        <v>14332</v>
      </c>
      <c r="AN210" s="12" t="s">
        <v>14333</v>
      </c>
      <c r="AO210" s="12" t="s">
        <v>14334</v>
      </c>
      <c r="AP210" s="12" t="s">
        <v>14335</v>
      </c>
      <c r="AQ210" s="12" t="s">
        <v>14336</v>
      </c>
      <c r="AR210" s="12" t="s">
        <v>14337</v>
      </c>
      <c r="AS210" s="12" t="s">
        <v>14338</v>
      </c>
      <c r="AT210" s="12" t="s">
        <v>14339</v>
      </c>
      <c r="AU210" s="12" t="s">
        <v>14340</v>
      </c>
      <c r="AV210" s="12" t="s">
        <v>231</v>
      </c>
      <c r="AW210" s="12" t="s">
        <v>9070</v>
      </c>
      <c r="AX210" s="12" t="s">
        <v>14341</v>
      </c>
      <c r="AY210" s="12" t="s">
        <v>14342</v>
      </c>
      <c r="AZ210" s="12" t="s">
        <v>14343</v>
      </c>
      <c r="BA210" s="12" t="s">
        <v>14344</v>
      </c>
      <c r="BB210" s="12" t="s">
        <v>713</v>
      </c>
      <c r="BC210" s="12" t="s">
        <v>14345</v>
      </c>
      <c r="BD210" s="12" t="s">
        <v>14346</v>
      </c>
      <c r="BE210" s="12" t="s">
        <v>14347</v>
      </c>
      <c r="BF210" s="12" t="s">
        <v>14348</v>
      </c>
      <c r="BG210" s="12" t="s">
        <v>14349</v>
      </c>
      <c r="BH210" s="12" t="s">
        <v>14350</v>
      </c>
      <c r="BI210" s="12" t="s">
        <v>14351</v>
      </c>
      <c r="BJ210" s="12" t="s">
        <v>14352</v>
      </c>
      <c r="BK210" s="12" t="s">
        <v>14353</v>
      </c>
      <c r="BL210" s="12" t="s">
        <v>14354</v>
      </c>
      <c r="BM210" s="12" t="s">
        <v>14355</v>
      </c>
      <c r="BN210" s="12" t="s">
        <v>14356</v>
      </c>
      <c r="BO210" s="12" t="s">
        <v>14357</v>
      </c>
      <c r="BP210" s="12" t="s">
        <v>14358</v>
      </c>
      <c r="BQ210" t="s">
        <v>14359</v>
      </c>
      <c r="BR210" t="s">
        <v>14360</v>
      </c>
      <c r="BS210" s="12" t="s">
        <v>7828</v>
      </c>
      <c r="BT210" t="s">
        <v>14361</v>
      </c>
      <c r="BU210" t="s">
        <v>290</v>
      </c>
      <c r="BV210" s="12" t="s">
        <v>7830</v>
      </c>
      <c r="BW210" t="s">
        <v>14362</v>
      </c>
      <c r="BX210" t="s">
        <v>290</v>
      </c>
      <c r="BY210" s="12" t="s">
        <v>14363</v>
      </c>
      <c r="BZ210" t="s">
        <v>14364</v>
      </c>
      <c r="CA210" s="12" t="s">
        <v>14365</v>
      </c>
      <c r="CB210" s="12" t="s">
        <v>14366</v>
      </c>
      <c r="CC210" s="12" t="s">
        <v>14367</v>
      </c>
      <c r="CD210" s="12" t="s">
        <v>14368</v>
      </c>
      <c r="CE210" s="12" t="s">
        <v>14369</v>
      </c>
      <c r="CF210" s="12" t="s">
        <v>14370</v>
      </c>
      <c r="CG210" s="12" t="s">
        <v>14371</v>
      </c>
      <c r="CH210" s="12" t="s">
        <v>14372</v>
      </c>
      <c r="CI210" s="12" t="s">
        <v>14373</v>
      </c>
      <c r="CJ210" s="12" t="s">
        <v>4617</v>
      </c>
      <c r="CK210" s="12" t="s">
        <v>14374</v>
      </c>
      <c r="CL210" s="12" t="s">
        <v>14375</v>
      </c>
      <c r="CM210" s="12" t="s">
        <v>14376</v>
      </c>
      <c r="CN210" s="12" t="s">
        <v>14377</v>
      </c>
    </row>
    <row r="211" spans="1:92" x14ac:dyDescent="0.25">
      <c r="A211" s="12" t="s">
        <v>17</v>
      </c>
      <c r="B211" s="12" t="s">
        <v>582</v>
      </c>
      <c r="C211" s="12" t="s">
        <v>1943</v>
      </c>
      <c r="D211" s="12" t="s">
        <v>14378</v>
      </c>
      <c r="E211" s="12" t="s">
        <v>397</v>
      </c>
      <c r="F211" s="12" t="s">
        <v>9181</v>
      </c>
      <c r="G211" s="12" t="s">
        <v>8965</v>
      </c>
      <c r="H211" s="12" t="s">
        <v>316</v>
      </c>
      <c r="I211" s="12" t="s">
        <v>9182</v>
      </c>
      <c r="J211" s="12" t="s">
        <v>9183</v>
      </c>
      <c r="K211" s="12" t="s">
        <v>231</v>
      </c>
      <c r="L211" s="12" t="s">
        <v>9184</v>
      </c>
      <c r="M211" t="s">
        <v>5480</v>
      </c>
      <c r="N211" s="12" t="s">
        <v>8855</v>
      </c>
      <c r="O211" t="s">
        <v>9185</v>
      </c>
      <c r="P211" t="s">
        <v>9186</v>
      </c>
      <c r="Q211" t="s">
        <v>237</v>
      </c>
      <c r="R211" s="12" t="s">
        <v>373</v>
      </c>
      <c r="S211" s="12" t="s">
        <v>2550</v>
      </c>
      <c r="T211" s="12" t="s">
        <v>371</v>
      </c>
      <c r="U211" s="12" t="s">
        <v>371</v>
      </c>
      <c r="V211" s="12" t="s">
        <v>373</v>
      </c>
      <c r="W211" s="12" t="s">
        <v>371</v>
      </c>
      <c r="X211" s="12" t="s">
        <v>373</v>
      </c>
      <c r="Y211" s="12" t="s">
        <v>316</v>
      </c>
      <c r="Z211" s="12" t="s">
        <v>3208</v>
      </c>
      <c r="AA211" s="12" t="s">
        <v>316</v>
      </c>
      <c r="AB211" s="12" t="s">
        <v>373</v>
      </c>
      <c r="AC211" s="12" t="s">
        <v>373</v>
      </c>
      <c r="AD211" s="12" t="s">
        <v>373</v>
      </c>
      <c r="AE211" s="12" t="s">
        <v>371</v>
      </c>
      <c r="AF211" s="12" t="s">
        <v>373</v>
      </c>
      <c r="AG211" s="12" t="s">
        <v>373</v>
      </c>
      <c r="AH211" s="12" t="s">
        <v>373</v>
      </c>
      <c r="AI211" s="12" t="s">
        <v>371</v>
      </c>
      <c r="AJ211" s="12" t="s">
        <v>373</v>
      </c>
      <c r="AK211" s="12" t="s">
        <v>373</v>
      </c>
      <c r="AL211" s="12" t="s">
        <v>373</v>
      </c>
      <c r="AM211" s="12" t="s">
        <v>371</v>
      </c>
      <c r="AN211" s="12" t="s">
        <v>373</v>
      </c>
      <c r="AO211" s="12" t="s">
        <v>373</v>
      </c>
      <c r="AP211" s="12" t="s">
        <v>373</v>
      </c>
      <c r="AQ211" s="12" t="s">
        <v>371</v>
      </c>
      <c r="AR211" s="12" t="s">
        <v>373</v>
      </c>
      <c r="AS211" s="12" t="s">
        <v>373</v>
      </c>
      <c r="AT211" s="12" t="s">
        <v>373</v>
      </c>
      <c r="AU211" s="12" t="s">
        <v>373</v>
      </c>
      <c r="AV211" s="12" t="s">
        <v>373</v>
      </c>
      <c r="AW211" s="12" t="s">
        <v>371</v>
      </c>
      <c r="AX211" s="12" t="s">
        <v>373</v>
      </c>
      <c r="AY211" s="12" t="s">
        <v>373</v>
      </c>
      <c r="AZ211" s="12" t="s">
        <v>373</v>
      </c>
      <c r="BA211" s="12" t="s">
        <v>373</v>
      </c>
      <c r="BB211" s="12" t="s">
        <v>373</v>
      </c>
      <c r="BC211" s="12" t="s">
        <v>373</v>
      </c>
      <c r="BD211" s="12" t="s">
        <v>373</v>
      </c>
      <c r="BE211" s="12" t="s">
        <v>373</v>
      </c>
      <c r="BF211" s="12" t="s">
        <v>713</v>
      </c>
      <c r="BG211" s="12" t="s">
        <v>9187</v>
      </c>
      <c r="BH211" s="12" t="s">
        <v>371</v>
      </c>
      <c r="BI211" s="12" t="s">
        <v>372</v>
      </c>
      <c r="BJ211" s="12" t="s">
        <v>373</v>
      </c>
      <c r="BK211" s="12" t="s">
        <v>373</v>
      </c>
      <c r="BL211" s="12" t="s">
        <v>371</v>
      </c>
      <c r="BM211" s="12" t="s">
        <v>372</v>
      </c>
      <c r="BN211" s="12" t="s">
        <v>373</v>
      </c>
      <c r="BO211" s="12" t="s">
        <v>373</v>
      </c>
      <c r="BP211" s="12" t="s">
        <v>373</v>
      </c>
      <c r="BQ211" t="s">
        <v>373</v>
      </c>
      <c r="BR211" t="s">
        <v>373</v>
      </c>
      <c r="BS211" s="12" t="s">
        <v>373</v>
      </c>
      <c r="BT211" t="s">
        <v>373</v>
      </c>
      <c r="BU211" t="s">
        <v>373</v>
      </c>
      <c r="BV211" s="12" t="s">
        <v>373</v>
      </c>
      <c r="BW211" t="s">
        <v>373</v>
      </c>
      <c r="BX211" t="s">
        <v>373</v>
      </c>
      <c r="BY211" s="12" t="s">
        <v>373</v>
      </c>
      <c r="BZ211" t="s">
        <v>373</v>
      </c>
      <c r="CA211" s="12" t="s">
        <v>373</v>
      </c>
      <c r="CB211" s="12" t="s">
        <v>373</v>
      </c>
      <c r="CC211" s="12" t="s">
        <v>373</v>
      </c>
      <c r="CD211" s="12" t="s">
        <v>373</v>
      </c>
      <c r="CE211" s="12" t="s">
        <v>373</v>
      </c>
      <c r="CF211" s="12" t="s">
        <v>373</v>
      </c>
      <c r="CG211" s="12" t="s">
        <v>373</v>
      </c>
      <c r="CH211" s="12" t="s">
        <v>373</v>
      </c>
      <c r="CI211" s="12" t="s">
        <v>373</v>
      </c>
      <c r="CJ211" s="12" t="s">
        <v>373</v>
      </c>
      <c r="CK211" s="12" t="s">
        <v>373</v>
      </c>
      <c r="CL211" s="12" t="s">
        <v>373</v>
      </c>
      <c r="CM211" s="12" t="s">
        <v>373</v>
      </c>
      <c r="CN211" s="12" t="s">
        <v>373</v>
      </c>
    </row>
    <row r="212" spans="1:92" x14ac:dyDescent="0.25">
      <c r="A212" s="12" t="s">
        <v>221</v>
      </c>
      <c r="B212" s="12" t="s">
        <v>665</v>
      </c>
      <c r="C212" s="12" t="s">
        <v>11055</v>
      </c>
      <c r="D212" s="12" t="s">
        <v>14379</v>
      </c>
      <c r="E212" s="12" t="s">
        <v>313</v>
      </c>
      <c r="F212" s="12" t="s">
        <v>8280</v>
      </c>
      <c r="G212" s="12" t="s">
        <v>14380</v>
      </c>
      <c r="H212" s="12" t="s">
        <v>316</v>
      </c>
      <c r="I212" s="12" t="s">
        <v>14381</v>
      </c>
      <c r="J212" s="12" t="s">
        <v>14382</v>
      </c>
      <c r="K212" s="12" t="s">
        <v>319</v>
      </c>
      <c r="L212" s="12" t="s">
        <v>1878</v>
      </c>
      <c r="M212" t="s">
        <v>5201</v>
      </c>
      <c r="N212" s="12" t="s">
        <v>14383</v>
      </c>
      <c r="O212" t="s">
        <v>14384</v>
      </c>
      <c r="P212" t="s">
        <v>14385</v>
      </c>
      <c r="Q212" t="s">
        <v>759</v>
      </c>
      <c r="R212" s="12" t="s">
        <v>14386</v>
      </c>
      <c r="S212" s="12" t="s">
        <v>14387</v>
      </c>
      <c r="T212" s="12" t="s">
        <v>14388</v>
      </c>
      <c r="U212" s="12" t="s">
        <v>14389</v>
      </c>
      <c r="V212" s="12" t="s">
        <v>6120</v>
      </c>
      <c r="W212" s="12" t="s">
        <v>14390</v>
      </c>
      <c r="X212" s="12" t="s">
        <v>14391</v>
      </c>
      <c r="Y212" s="12" t="s">
        <v>14392</v>
      </c>
      <c r="Z212" s="12" t="s">
        <v>14393</v>
      </c>
      <c r="AA212" s="12" t="s">
        <v>14394</v>
      </c>
      <c r="AB212" s="12" t="s">
        <v>14395</v>
      </c>
      <c r="AC212" s="12" t="s">
        <v>14396</v>
      </c>
      <c r="AD212" s="12" t="s">
        <v>14397</v>
      </c>
      <c r="AE212" s="12" t="s">
        <v>14398</v>
      </c>
      <c r="AF212" s="12" t="s">
        <v>14399</v>
      </c>
      <c r="AG212" s="12" t="s">
        <v>14400</v>
      </c>
      <c r="AH212" s="12" t="s">
        <v>14401</v>
      </c>
      <c r="AI212" s="12" t="s">
        <v>2689</v>
      </c>
      <c r="AJ212" s="12" t="s">
        <v>14402</v>
      </c>
      <c r="AK212" s="12" t="s">
        <v>14403</v>
      </c>
      <c r="AL212" s="12" t="s">
        <v>14404</v>
      </c>
      <c r="AM212" s="12" t="s">
        <v>14405</v>
      </c>
      <c r="AN212" s="12" t="s">
        <v>14406</v>
      </c>
      <c r="AO212" s="12" t="s">
        <v>14407</v>
      </c>
      <c r="AP212" s="12" t="s">
        <v>14408</v>
      </c>
      <c r="AQ212" s="12" t="s">
        <v>555</v>
      </c>
      <c r="AR212" s="12" t="s">
        <v>14409</v>
      </c>
      <c r="AS212" s="12" t="s">
        <v>14410</v>
      </c>
      <c r="AT212" s="12" t="s">
        <v>14411</v>
      </c>
      <c r="AU212" s="12" t="s">
        <v>14412</v>
      </c>
      <c r="AV212" s="12" t="s">
        <v>707</v>
      </c>
      <c r="AW212" s="12" t="s">
        <v>14413</v>
      </c>
      <c r="AX212" s="12" t="s">
        <v>14414</v>
      </c>
      <c r="AY212" s="12" t="s">
        <v>14415</v>
      </c>
      <c r="AZ212" s="12" t="s">
        <v>14416</v>
      </c>
      <c r="BA212" s="12" t="s">
        <v>14417</v>
      </c>
      <c r="BB212" s="12" t="s">
        <v>713</v>
      </c>
      <c r="BC212" s="12" t="s">
        <v>14418</v>
      </c>
      <c r="BD212" s="12" t="s">
        <v>14419</v>
      </c>
      <c r="BE212" s="12" t="s">
        <v>14420</v>
      </c>
      <c r="BF212" s="12" t="s">
        <v>567</v>
      </c>
      <c r="BG212" s="12" t="s">
        <v>14421</v>
      </c>
      <c r="BH212" s="12" t="s">
        <v>14422</v>
      </c>
      <c r="BI212" s="12" t="s">
        <v>14423</v>
      </c>
      <c r="BJ212" s="12" t="s">
        <v>14424</v>
      </c>
      <c r="BK212" s="12" t="s">
        <v>14425</v>
      </c>
      <c r="BL212" s="12" t="s">
        <v>371</v>
      </c>
      <c r="BM212" s="12" t="s">
        <v>372</v>
      </c>
      <c r="BN212" s="12" t="s">
        <v>373</v>
      </c>
      <c r="BO212" s="12" t="s">
        <v>373</v>
      </c>
      <c r="BP212" s="12" t="s">
        <v>14426</v>
      </c>
      <c r="BQ212" t="s">
        <v>14427</v>
      </c>
      <c r="BR212" t="s">
        <v>14428</v>
      </c>
      <c r="BS212" s="12" t="s">
        <v>14429</v>
      </c>
      <c r="BT212" t="s">
        <v>14430</v>
      </c>
      <c r="BU212" t="s">
        <v>290</v>
      </c>
      <c r="BV212" s="12" t="s">
        <v>14431</v>
      </c>
      <c r="BW212" t="s">
        <v>7006</v>
      </c>
      <c r="BX212" t="s">
        <v>290</v>
      </c>
      <c r="BY212" s="12" t="s">
        <v>14432</v>
      </c>
      <c r="BZ212" t="s">
        <v>14433</v>
      </c>
      <c r="CA212" s="12" t="s">
        <v>14434</v>
      </c>
      <c r="CB212" s="12" t="s">
        <v>14435</v>
      </c>
      <c r="CC212" s="12" t="s">
        <v>14436</v>
      </c>
      <c r="CD212" s="12" t="s">
        <v>14437</v>
      </c>
      <c r="CE212" s="12" t="s">
        <v>14438</v>
      </c>
      <c r="CF212" s="12" t="s">
        <v>14439</v>
      </c>
      <c r="CG212" s="12" t="s">
        <v>14440</v>
      </c>
      <c r="CH212" s="12" t="s">
        <v>14441</v>
      </c>
      <c r="CI212" s="12" t="s">
        <v>14442</v>
      </c>
      <c r="CJ212" s="12" t="s">
        <v>4617</v>
      </c>
      <c r="CK212" s="12" t="s">
        <v>14443</v>
      </c>
      <c r="CL212" s="12" t="s">
        <v>14444</v>
      </c>
      <c r="CM212" s="12" t="s">
        <v>14445</v>
      </c>
      <c r="CN212" s="12" t="s">
        <v>14446</v>
      </c>
    </row>
    <row r="213" spans="1:92" x14ac:dyDescent="0.25">
      <c r="A213" s="12" t="s">
        <v>17</v>
      </c>
      <c r="B213" s="12" t="s">
        <v>977</v>
      </c>
      <c r="C213" s="12" t="s">
        <v>1715</v>
      </c>
      <c r="D213" s="12" t="s">
        <v>14447</v>
      </c>
      <c r="E213" s="12" t="s">
        <v>979</v>
      </c>
      <c r="F213" s="12" t="s">
        <v>14448</v>
      </c>
      <c r="G213" s="12" t="s">
        <v>14449</v>
      </c>
      <c r="H213" s="12" t="s">
        <v>274</v>
      </c>
      <c r="I213" s="12" t="s">
        <v>371</v>
      </c>
      <c r="J213" s="12" t="s">
        <v>14450</v>
      </c>
      <c r="K213" s="12" t="s">
        <v>231</v>
      </c>
      <c r="L213" s="12" t="s">
        <v>6938</v>
      </c>
      <c r="M213" t="s">
        <v>14451</v>
      </c>
      <c r="N213" s="12" t="s">
        <v>14452</v>
      </c>
      <c r="O213" t="s">
        <v>14453</v>
      </c>
      <c r="P213" t="s">
        <v>14454</v>
      </c>
      <c r="Q213" t="s">
        <v>594</v>
      </c>
      <c r="R213" s="12" t="s">
        <v>14455</v>
      </c>
      <c r="S213" s="12" t="s">
        <v>14456</v>
      </c>
      <c r="T213" s="12" t="s">
        <v>14457</v>
      </c>
      <c r="U213" s="12" t="s">
        <v>14458</v>
      </c>
      <c r="V213" s="12" t="s">
        <v>14459</v>
      </c>
      <c r="W213" s="12" t="s">
        <v>14460</v>
      </c>
      <c r="X213" s="12" t="s">
        <v>14461</v>
      </c>
      <c r="Y213" s="12" t="s">
        <v>14462</v>
      </c>
      <c r="Z213" s="12" t="s">
        <v>14463</v>
      </c>
      <c r="AA213" s="12" t="s">
        <v>14464</v>
      </c>
      <c r="AB213" s="12" t="s">
        <v>14465</v>
      </c>
      <c r="AC213" s="12" t="s">
        <v>14466</v>
      </c>
      <c r="AD213" s="12" t="s">
        <v>14467</v>
      </c>
      <c r="AE213" s="12" t="s">
        <v>14468</v>
      </c>
      <c r="AF213" s="12" t="s">
        <v>14469</v>
      </c>
      <c r="AG213" s="12" t="s">
        <v>14470</v>
      </c>
      <c r="AH213" s="12" t="s">
        <v>14471</v>
      </c>
      <c r="AI213" s="12" t="s">
        <v>14472</v>
      </c>
      <c r="AJ213" s="12" t="s">
        <v>14473</v>
      </c>
      <c r="AK213" s="12" t="s">
        <v>14474</v>
      </c>
      <c r="AL213" s="12" t="s">
        <v>14475</v>
      </c>
      <c r="AM213" s="12" t="s">
        <v>14476</v>
      </c>
      <c r="AN213" s="12" t="s">
        <v>14477</v>
      </c>
      <c r="AO213" s="12" t="s">
        <v>14478</v>
      </c>
      <c r="AP213" s="12" t="s">
        <v>14479</v>
      </c>
      <c r="AQ213" s="12" t="s">
        <v>14480</v>
      </c>
      <c r="AR213" s="12" t="s">
        <v>14481</v>
      </c>
      <c r="AS213" s="12" t="s">
        <v>14482</v>
      </c>
      <c r="AT213" s="12" t="s">
        <v>14483</v>
      </c>
      <c r="AU213" s="12" t="s">
        <v>14484</v>
      </c>
      <c r="AV213" s="12" t="s">
        <v>268</v>
      </c>
      <c r="AW213" s="12" t="s">
        <v>14485</v>
      </c>
      <c r="AX213" s="12" t="s">
        <v>14486</v>
      </c>
      <c r="AY213" s="12" t="s">
        <v>14487</v>
      </c>
      <c r="AZ213" s="12" t="s">
        <v>14488</v>
      </c>
      <c r="BA213" s="12" t="s">
        <v>14489</v>
      </c>
      <c r="BB213" s="12" t="s">
        <v>274</v>
      </c>
      <c r="BC213" s="12" t="s">
        <v>14490</v>
      </c>
      <c r="BD213" s="12" t="s">
        <v>14491</v>
      </c>
      <c r="BE213" s="12" t="s">
        <v>14492</v>
      </c>
      <c r="BF213" s="12" t="s">
        <v>14493</v>
      </c>
      <c r="BG213" s="12" t="s">
        <v>14494</v>
      </c>
      <c r="BH213" s="12" t="s">
        <v>4503</v>
      </c>
      <c r="BI213" s="12" t="s">
        <v>14495</v>
      </c>
      <c r="BJ213" s="12" t="s">
        <v>14496</v>
      </c>
      <c r="BK213" s="12" t="s">
        <v>1768</v>
      </c>
      <c r="BL213" s="12" t="s">
        <v>14497</v>
      </c>
      <c r="BM213" s="12" t="s">
        <v>14498</v>
      </c>
      <c r="BN213" s="12" t="s">
        <v>14499</v>
      </c>
      <c r="BO213" s="12" t="s">
        <v>1032</v>
      </c>
      <c r="BP213" s="12" t="s">
        <v>373</v>
      </c>
      <c r="BQ213" t="s">
        <v>14500</v>
      </c>
      <c r="BR213" t="s">
        <v>1773</v>
      </c>
      <c r="BS213" s="12" t="s">
        <v>373</v>
      </c>
      <c r="BT213" t="s">
        <v>14501</v>
      </c>
      <c r="BU213" t="s">
        <v>14502</v>
      </c>
      <c r="BV213" s="12" t="s">
        <v>373</v>
      </c>
      <c r="BW213" t="s">
        <v>14503</v>
      </c>
      <c r="BX213" t="s">
        <v>1777</v>
      </c>
      <c r="BY213" s="12" t="s">
        <v>373</v>
      </c>
      <c r="BZ213" t="s">
        <v>14504</v>
      </c>
      <c r="CA213" s="12" t="s">
        <v>373</v>
      </c>
      <c r="CB213" s="12" t="s">
        <v>14505</v>
      </c>
      <c r="CC213" s="12" t="s">
        <v>14506</v>
      </c>
      <c r="CD213" s="12" t="s">
        <v>14507</v>
      </c>
      <c r="CE213" s="12" t="s">
        <v>11447</v>
      </c>
      <c r="CF213" s="12" t="s">
        <v>373</v>
      </c>
      <c r="CG213" s="12" t="s">
        <v>14508</v>
      </c>
      <c r="CH213" s="12" t="s">
        <v>14509</v>
      </c>
      <c r="CI213" s="12" t="s">
        <v>14510</v>
      </c>
      <c r="CJ213" s="12" t="s">
        <v>14511</v>
      </c>
      <c r="CK213" s="12" t="s">
        <v>14512</v>
      </c>
      <c r="CL213" s="12" t="s">
        <v>14513</v>
      </c>
      <c r="CM213" s="12" t="s">
        <v>14514</v>
      </c>
      <c r="CN213" s="12" t="s">
        <v>14515</v>
      </c>
    </row>
    <row r="214" spans="1:92" x14ac:dyDescent="0.25">
      <c r="A214" s="12" t="s">
        <v>448</v>
      </c>
      <c r="B214" s="12" t="s">
        <v>310</v>
      </c>
      <c r="C214" s="12" t="s">
        <v>7068</v>
      </c>
      <c r="D214" s="12" t="s">
        <v>14516</v>
      </c>
      <c r="E214" s="12" t="s">
        <v>313</v>
      </c>
      <c r="F214" s="12" t="s">
        <v>14517</v>
      </c>
      <c r="G214" s="12" t="s">
        <v>2979</v>
      </c>
      <c r="H214" s="12" t="s">
        <v>316</v>
      </c>
      <c r="I214" s="12" t="s">
        <v>14518</v>
      </c>
      <c r="J214" s="12" t="s">
        <v>14519</v>
      </c>
      <c r="K214" s="12" t="s">
        <v>707</v>
      </c>
      <c r="L214" s="12" t="s">
        <v>14520</v>
      </c>
      <c r="M214" t="s">
        <v>456</v>
      </c>
      <c r="N214" s="12" t="s">
        <v>457</v>
      </c>
      <c r="O214" t="s">
        <v>5484</v>
      </c>
      <c r="P214" t="s">
        <v>5485</v>
      </c>
      <c r="Q214" t="s">
        <v>577</v>
      </c>
      <c r="R214" s="12" t="s">
        <v>274</v>
      </c>
      <c r="S214" s="12" t="s">
        <v>14521</v>
      </c>
      <c r="T214" s="12" t="s">
        <v>14522</v>
      </c>
      <c r="U214" s="12" t="s">
        <v>10072</v>
      </c>
      <c r="V214" s="12" t="s">
        <v>6710</v>
      </c>
      <c r="W214" s="12" t="s">
        <v>411</v>
      </c>
      <c r="X214" s="12" t="s">
        <v>14523</v>
      </c>
      <c r="Y214" s="12" t="s">
        <v>14524</v>
      </c>
      <c r="Z214" s="12" t="s">
        <v>14525</v>
      </c>
      <c r="AA214" s="12" t="s">
        <v>4266</v>
      </c>
      <c r="AB214" s="12" t="s">
        <v>14526</v>
      </c>
      <c r="AC214" s="12" t="s">
        <v>14527</v>
      </c>
      <c r="AD214" s="12" t="s">
        <v>14528</v>
      </c>
      <c r="AE214" s="12" t="s">
        <v>9489</v>
      </c>
      <c r="AF214" s="12" t="s">
        <v>14529</v>
      </c>
      <c r="AG214" s="12" t="s">
        <v>14530</v>
      </c>
      <c r="AH214" s="12" t="s">
        <v>14531</v>
      </c>
      <c r="AI214" s="12" t="s">
        <v>12741</v>
      </c>
      <c r="AJ214" s="12" t="s">
        <v>14532</v>
      </c>
      <c r="AK214" s="12" t="s">
        <v>14533</v>
      </c>
      <c r="AL214" s="12" t="s">
        <v>14534</v>
      </c>
      <c r="AM214" s="12" t="s">
        <v>14535</v>
      </c>
      <c r="AN214" s="12" t="s">
        <v>14536</v>
      </c>
      <c r="AO214" s="12" t="s">
        <v>14537</v>
      </c>
      <c r="AP214" s="12" t="s">
        <v>14538</v>
      </c>
      <c r="AQ214" s="12" t="s">
        <v>14539</v>
      </c>
      <c r="AR214" s="12" t="s">
        <v>14540</v>
      </c>
      <c r="AS214" s="12" t="s">
        <v>14541</v>
      </c>
      <c r="AT214" s="12" t="s">
        <v>14542</v>
      </c>
      <c r="AU214" s="12" t="s">
        <v>14543</v>
      </c>
      <c r="AV214" s="12" t="s">
        <v>268</v>
      </c>
      <c r="AW214" s="12" t="s">
        <v>14544</v>
      </c>
      <c r="AX214" s="12" t="s">
        <v>14545</v>
      </c>
      <c r="AY214" s="12" t="s">
        <v>14546</v>
      </c>
      <c r="AZ214" s="12" t="s">
        <v>14547</v>
      </c>
      <c r="BA214" s="12" t="s">
        <v>14548</v>
      </c>
      <c r="BB214" s="12" t="s">
        <v>713</v>
      </c>
      <c r="BC214" s="12" t="s">
        <v>14549</v>
      </c>
      <c r="BD214" s="12" t="s">
        <v>14550</v>
      </c>
      <c r="BE214" s="12" t="s">
        <v>14551</v>
      </c>
      <c r="BF214" s="12" t="s">
        <v>7575</v>
      </c>
      <c r="BG214" s="12" t="s">
        <v>4285</v>
      </c>
      <c r="BH214" s="12" t="s">
        <v>14552</v>
      </c>
      <c r="BI214" s="12" t="s">
        <v>14553</v>
      </c>
      <c r="BJ214" s="12" t="s">
        <v>11543</v>
      </c>
      <c r="BK214" s="12" t="s">
        <v>2286</v>
      </c>
      <c r="BL214" s="12" t="s">
        <v>371</v>
      </c>
      <c r="BM214" s="12" t="s">
        <v>372</v>
      </c>
      <c r="BN214" s="12" t="s">
        <v>373</v>
      </c>
      <c r="BO214" s="12" t="s">
        <v>373</v>
      </c>
      <c r="BP214" s="12" t="s">
        <v>372</v>
      </c>
      <c r="BQ214" t="s">
        <v>14554</v>
      </c>
      <c r="BR214" t="s">
        <v>14555</v>
      </c>
      <c r="BS214" s="12" t="s">
        <v>372</v>
      </c>
      <c r="BT214" t="s">
        <v>372</v>
      </c>
      <c r="BU214" t="s">
        <v>373</v>
      </c>
      <c r="BV214" s="12" t="s">
        <v>372</v>
      </c>
      <c r="BW214" t="s">
        <v>372</v>
      </c>
      <c r="BX214" t="s">
        <v>373</v>
      </c>
      <c r="BY214" s="12" t="s">
        <v>14556</v>
      </c>
      <c r="BZ214" t="s">
        <v>372</v>
      </c>
      <c r="CA214" s="12" t="s">
        <v>372</v>
      </c>
      <c r="CB214" s="12" t="s">
        <v>14557</v>
      </c>
      <c r="CC214" s="12" t="s">
        <v>14558</v>
      </c>
      <c r="CD214" s="12" t="s">
        <v>14559</v>
      </c>
      <c r="CE214" s="12" t="s">
        <v>14559</v>
      </c>
      <c r="CF214" s="12" t="s">
        <v>14556</v>
      </c>
      <c r="CG214" s="12" t="s">
        <v>14560</v>
      </c>
      <c r="CH214" s="12" t="s">
        <v>14561</v>
      </c>
      <c r="CI214" s="12" t="s">
        <v>14562</v>
      </c>
      <c r="CJ214" s="12" t="s">
        <v>577</v>
      </c>
      <c r="CK214" s="12" t="s">
        <v>14563</v>
      </c>
      <c r="CL214" s="12" t="s">
        <v>14564</v>
      </c>
      <c r="CM214" s="12" t="s">
        <v>14565</v>
      </c>
      <c r="CN214" s="12" t="s">
        <v>14566</v>
      </c>
    </row>
    <row r="215" spans="1:92" x14ac:dyDescent="0.25">
      <c r="A215" s="12" t="s">
        <v>17</v>
      </c>
      <c r="B215" s="12" t="s">
        <v>977</v>
      </c>
      <c r="C215" s="12" t="s">
        <v>2322</v>
      </c>
      <c r="D215" s="12" t="s">
        <v>14567</v>
      </c>
      <c r="E215" s="12" t="s">
        <v>979</v>
      </c>
      <c r="F215" s="12" t="s">
        <v>14568</v>
      </c>
      <c r="G215" s="12" t="s">
        <v>14569</v>
      </c>
      <c r="H215" s="12" t="s">
        <v>8384</v>
      </c>
      <c r="I215" s="12" t="s">
        <v>14570</v>
      </c>
      <c r="J215" s="12" t="s">
        <v>14571</v>
      </c>
      <c r="K215" s="12" t="s">
        <v>228</v>
      </c>
      <c r="L215" s="12" t="s">
        <v>14572</v>
      </c>
      <c r="M215" t="s">
        <v>14573</v>
      </c>
      <c r="N215" s="12" t="s">
        <v>14574</v>
      </c>
      <c r="O215" t="s">
        <v>14575</v>
      </c>
      <c r="P215" t="s">
        <v>14576</v>
      </c>
      <c r="Q215" t="s">
        <v>1696</v>
      </c>
      <c r="R215" s="12" t="s">
        <v>14577</v>
      </c>
      <c r="S215" s="12" t="s">
        <v>14578</v>
      </c>
      <c r="T215" s="12" t="s">
        <v>14579</v>
      </c>
      <c r="U215" s="12" t="s">
        <v>14580</v>
      </c>
      <c r="V215" s="12" t="s">
        <v>14581</v>
      </c>
      <c r="W215" s="12" t="s">
        <v>14582</v>
      </c>
      <c r="X215" s="12" t="s">
        <v>14583</v>
      </c>
      <c r="Y215" s="12" t="s">
        <v>14584</v>
      </c>
      <c r="Z215" s="12" t="s">
        <v>14585</v>
      </c>
      <c r="AA215" s="12" t="s">
        <v>14586</v>
      </c>
      <c r="AB215" s="12" t="s">
        <v>14587</v>
      </c>
      <c r="AC215" s="12" t="s">
        <v>14588</v>
      </c>
      <c r="AD215" s="12" t="s">
        <v>14589</v>
      </c>
      <c r="AE215" s="12" t="s">
        <v>14590</v>
      </c>
      <c r="AF215" s="12" t="s">
        <v>14591</v>
      </c>
      <c r="AG215" s="12" t="s">
        <v>14592</v>
      </c>
      <c r="AH215" s="12" t="s">
        <v>14593</v>
      </c>
      <c r="AI215" s="12" t="s">
        <v>14594</v>
      </c>
      <c r="AJ215" s="12" t="s">
        <v>14595</v>
      </c>
      <c r="AK215" s="12" t="s">
        <v>14596</v>
      </c>
      <c r="AL215" s="12" t="s">
        <v>14597</v>
      </c>
      <c r="AM215" s="12" t="s">
        <v>14598</v>
      </c>
      <c r="AN215" s="12" t="s">
        <v>14599</v>
      </c>
      <c r="AO215" s="12" t="s">
        <v>14600</v>
      </c>
      <c r="AP215" s="12" t="s">
        <v>14601</v>
      </c>
      <c r="AQ215" s="12" t="s">
        <v>14602</v>
      </c>
      <c r="AR215" s="12" t="s">
        <v>14603</v>
      </c>
      <c r="AS215" s="12" t="s">
        <v>14604</v>
      </c>
      <c r="AT215" s="12" t="s">
        <v>14605</v>
      </c>
      <c r="AU215" s="12" t="s">
        <v>14606</v>
      </c>
      <c r="AV215" s="12" t="s">
        <v>231</v>
      </c>
      <c r="AW215" s="12" t="s">
        <v>9331</v>
      </c>
      <c r="AX215" s="12" t="s">
        <v>14607</v>
      </c>
      <c r="AY215" s="12" t="s">
        <v>14608</v>
      </c>
      <c r="AZ215" s="12" t="s">
        <v>14609</v>
      </c>
      <c r="BA215" s="12" t="s">
        <v>14610</v>
      </c>
      <c r="BB215" s="12" t="s">
        <v>713</v>
      </c>
      <c r="BC215" s="12" t="s">
        <v>14611</v>
      </c>
      <c r="BD215" s="12" t="s">
        <v>14612</v>
      </c>
      <c r="BE215" s="12" t="s">
        <v>14613</v>
      </c>
      <c r="BF215" s="12" t="s">
        <v>14614</v>
      </c>
      <c r="BG215" s="12" t="s">
        <v>14615</v>
      </c>
      <c r="BH215" s="12" t="s">
        <v>14616</v>
      </c>
      <c r="BI215" s="12" t="s">
        <v>14617</v>
      </c>
      <c r="BJ215" s="12" t="s">
        <v>14618</v>
      </c>
      <c r="BK215" s="12" t="s">
        <v>14619</v>
      </c>
      <c r="BL215" s="12" t="s">
        <v>14620</v>
      </c>
      <c r="BM215" s="12" t="s">
        <v>14621</v>
      </c>
      <c r="BN215" s="12" t="s">
        <v>2377</v>
      </c>
      <c r="BO215" s="12" t="s">
        <v>2378</v>
      </c>
      <c r="BP215" s="12" t="s">
        <v>6307</v>
      </c>
      <c r="BQ215" t="s">
        <v>14622</v>
      </c>
      <c r="BR215" t="s">
        <v>14623</v>
      </c>
      <c r="BS215" s="12" t="s">
        <v>6310</v>
      </c>
      <c r="BT215" t="s">
        <v>2383</v>
      </c>
      <c r="BU215" t="s">
        <v>290</v>
      </c>
      <c r="BV215" s="12" t="s">
        <v>6312</v>
      </c>
      <c r="BW215" t="s">
        <v>2385</v>
      </c>
      <c r="BX215" t="s">
        <v>290</v>
      </c>
      <c r="BY215" s="12" t="s">
        <v>6314</v>
      </c>
      <c r="BZ215" t="s">
        <v>2387</v>
      </c>
      <c r="CA215" s="12" t="s">
        <v>6316</v>
      </c>
      <c r="CB215" s="12" t="s">
        <v>14624</v>
      </c>
      <c r="CC215" s="12" t="s">
        <v>373</v>
      </c>
      <c r="CD215" s="12" t="s">
        <v>373</v>
      </c>
      <c r="CE215" s="12" t="s">
        <v>373</v>
      </c>
      <c r="CF215" s="12" t="s">
        <v>6321</v>
      </c>
      <c r="CG215" s="12" t="s">
        <v>14625</v>
      </c>
      <c r="CH215" s="12" t="s">
        <v>14626</v>
      </c>
      <c r="CI215" s="12" t="s">
        <v>14627</v>
      </c>
      <c r="CJ215" s="12" t="s">
        <v>4617</v>
      </c>
      <c r="CK215" s="12" t="s">
        <v>14628</v>
      </c>
      <c r="CL215" s="12" t="s">
        <v>14629</v>
      </c>
      <c r="CM215" s="12" t="s">
        <v>14630</v>
      </c>
      <c r="CN215" s="12" t="s">
        <v>14631</v>
      </c>
    </row>
    <row r="216" spans="1:92" x14ac:dyDescent="0.25">
      <c r="A216" s="12" t="s">
        <v>448</v>
      </c>
      <c r="B216" s="12" t="s">
        <v>665</v>
      </c>
      <c r="C216" s="12" t="s">
        <v>1943</v>
      </c>
      <c r="D216" s="12" t="s">
        <v>14632</v>
      </c>
      <c r="E216" s="12" t="s">
        <v>313</v>
      </c>
      <c r="F216" s="12" t="s">
        <v>14633</v>
      </c>
      <c r="G216" s="12" t="s">
        <v>14633</v>
      </c>
      <c r="H216" s="12" t="s">
        <v>316</v>
      </c>
      <c r="I216" s="12" t="s">
        <v>14634</v>
      </c>
      <c r="J216" s="12" t="s">
        <v>14635</v>
      </c>
      <c r="K216" s="12" t="s">
        <v>1877</v>
      </c>
      <c r="L216" s="12" t="s">
        <v>14636</v>
      </c>
      <c r="M216" t="s">
        <v>274</v>
      </c>
      <c r="N216" s="12" t="s">
        <v>555</v>
      </c>
      <c r="O216" t="s">
        <v>12879</v>
      </c>
      <c r="P216" t="s">
        <v>3718</v>
      </c>
      <c r="Q216" t="s">
        <v>3719</v>
      </c>
      <c r="R216" s="12" t="s">
        <v>274</v>
      </c>
      <c r="S216" s="12" t="s">
        <v>4709</v>
      </c>
      <c r="T216" s="12" t="s">
        <v>14181</v>
      </c>
      <c r="U216" s="12" t="s">
        <v>14181</v>
      </c>
      <c r="V216" s="12" t="s">
        <v>5466</v>
      </c>
      <c r="W216" s="12" t="s">
        <v>2617</v>
      </c>
      <c r="X216" s="12" t="s">
        <v>4281</v>
      </c>
      <c r="Y216" s="12" t="s">
        <v>14637</v>
      </c>
      <c r="Z216" s="12" t="s">
        <v>14638</v>
      </c>
      <c r="AA216" s="12" t="s">
        <v>316</v>
      </c>
      <c r="AB216" s="12" t="s">
        <v>14639</v>
      </c>
      <c r="AC216" s="12" t="s">
        <v>14640</v>
      </c>
      <c r="AD216" s="12" t="s">
        <v>14641</v>
      </c>
      <c r="AE216" s="12" t="s">
        <v>14636</v>
      </c>
      <c r="AF216" s="12" t="s">
        <v>14642</v>
      </c>
      <c r="AG216" s="12" t="s">
        <v>14643</v>
      </c>
      <c r="AH216" s="12" t="s">
        <v>14644</v>
      </c>
      <c r="AI216" s="12" t="s">
        <v>14645</v>
      </c>
      <c r="AJ216" s="12" t="s">
        <v>14646</v>
      </c>
      <c r="AK216" s="12" t="s">
        <v>14647</v>
      </c>
      <c r="AL216" s="12" t="s">
        <v>14648</v>
      </c>
      <c r="AM216" s="12" t="s">
        <v>14649</v>
      </c>
      <c r="AN216" s="12" t="s">
        <v>14650</v>
      </c>
      <c r="AO216" s="12" t="s">
        <v>14651</v>
      </c>
      <c r="AP216" s="12" t="s">
        <v>14652</v>
      </c>
      <c r="AQ216" s="12" t="s">
        <v>14653</v>
      </c>
      <c r="AR216" s="12" t="s">
        <v>14654</v>
      </c>
      <c r="AS216" s="12" t="s">
        <v>14655</v>
      </c>
      <c r="AT216" s="12" t="s">
        <v>14656</v>
      </c>
      <c r="AU216" s="12" t="s">
        <v>14657</v>
      </c>
      <c r="AV216" s="12" t="s">
        <v>12631</v>
      </c>
      <c r="AW216" s="12" t="s">
        <v>14658</v>
      </c>
      <c r="AX216" s="12" t="s">
        <v>14659</v>
      </c>
      <c r="AY216" s="12" t="s">
        <v>14660</v>
      </c>
      <c r="AZ216" s="12" t="s">
        <v>14661</v>
      </c>
      <c r="BA216" s="12" t="s">
        <v>2643</v>
      </c>
      <c r="BB216" s="12" t="s">
        <v>713</v>
      </c>
      <c r="BC216" s="12" t="s">
        <v>14662</v>
      </c>
      <c r="BD216" s="12" t="s">
        <v>14663</v>
      </c>
      <c r="BE216" s="12" t="s">
        <v>14664</v>
      </c>
      <c r="BF216" s="12" t="s">
        <v>1414</v>
      </c>
      <c r="BG216" s="12" t="s">
        <v>14665</v>
      </c>
      <c r="BH216" s="12" t="s">
        <v>14645</v>
      </c>
      <c r="BI216" s="12" t="s">
        <v>14666</v>
      </c>
      <c r="BJ216" s="12" t="s">
        <v>14667</v>
      </c>
      <c r="BK216" s="12" t="s">
        <v>14668</v>
      </c>
      <c r="BL216" s="12" t="s">
        <v>14649</v>
      </c>
      <c r="BM216" s="12" t="s">
        <v>10808</v>
      </c>
      <c r="BN216" s="12" t="s">
        <v>14669</v>
      </c>
      <c r="BO216" s="12" t="s">
        <v>1298</v>
      </c>
      <c r="BP216" s="12" t="s">
        <v>8838</v>
      </c>
      <c r="BQ216" t="s">
        <v>14670</v>
      </c>
      <c r="BR216" t="s">
        <v>2092</v>
      </c>
      <c r="BS216" s="12" t="s">
        <v>372</v>
      </c>
      <c r="BT216" t="s">
        <v>372</v>
      </c>
      <c r="BU216" t="s">
        <v>373</v>
      </c>
      <c r="BV216" s="12" t="s">
        <v>372</v>
      </c>
      <c r="BW216" t="s">
        <v>372</v>
      </c>
      <c r="BX216" t="s">
        <v>373</v>
      </c>
      <c r="BY216" s="12" t="s">
        <v>372</v>
      </c>
      <c r="BZ216" t="s">
        <v>372</v>
      </c>
      <c r="CA216" s="12" t="s">
        <v>372</v>
      </c>
      <c r="CB216" s="12" t="s">
        <v>14671</v>
      </c>
      <c r="CC216" s="12" t="s">
        <v>14672</v>
      </c>
      <c r="CD216" s="12" t="s">
        <v>14673</v>
      </c>
      <c r="CE216" s="12" t="s">
        <v>14673</v>
      </c>
      <c r="CF216" s="12" t="s">
        <v>8838</v>
      </c>
      <c r="CG216" s="12" t="s">
        <v>14674</v>
      </c>
      <c r="CH216" s="12" t="s">
        <v>14675</v>
      </c>
      <c r="CI216" s="12" t="s">
        <v>14676</v>
      </c>
      <c r="CJ216" s="12" t="s">
        <v>3719</v>
      </c>
      <c r="CK216" s="12" t="s">
        <v>14677</v>
      </c>
      <c r="CL216" s="12" t="s">
        <v>14678</v>
      </c>
      <c r="CM216" s="12" t="s">
        <v>14679</v>
      </c>
      <c r="CN216" s="12" t="s">
        <v>274</v>
      </c>
    </row>
    <row r="217" spans="1:92" x14ac:dyDescent="0.25">
      <c r="A217" s="12" t="s">
        <v>221</v>
      </c>
      <c r="B217" s="12" t="s">
        <v>665</v>
      </c>
      <c r="C217" s="12" t="s">
        <v>3552</v>
      </c>
      <c r="D217" s="12" t="s">
        <v>14680</v>
      </c>
      <c r="E217" s="12" t="s">
        <v>313</v>
      </c>
      <c r="F217" s="12" t="s">
        <v>13748</v>
      </c>
      <c r="G217" s="12" t="s">
        <v>14681</v>
      </c>
      <c r="H217" s="12" t="s">
        <v>316</v>
      </c>
      <c r="I217" s="12" t="s">
        <v>14682</v>
      </c>
      <c r="J217" s="12" t="s">
        <v>14683</v>
      </c>
      <c r="K217" s="12" t="s">
        <v>707</v>
      </c>
      <c r="L217" s="12" t="s">
        <v>14682</v>
      </c>
      <c r="M217" t="s">
        <v>14684</v>
      </c>
      <c r="N217" s="12" t="s">
        <v>14685</v>
      </c>
      <c r="O217" t="s">
        <v>3561</v>
      </c>
      <c r="P217" t="s">
        <v>3562</v>
      </c>
      <c r="Q217" t="s">
        <v>759</v>
      </c>
      <c r="R217" s="12" t="s">
        <v>3563</v>
      </c>
      <c r="S217" s="12" t="s">
        <v>2259</v>
      </c>
      <c r="T217" s="12" t="s">
        <v>14686</v>
      </c>
      <c r="U217" s="12" t="s">
        <v>14687</v>
      </c>
      <c r="V217" s="12" t="s">
        <v>14688</v>
      </c>
      <c r="W217" s="12" t="s">
        <v>14689</v>
      </c>
      <c r="X217" s="12" t="s">
        <v>14690</v>
      </c>
      <c r="Y217" s="12" t="s">
        <v>14691</v>
      </c>
      <c r="Z217" s="12" t="s">
        <v>14692</v>
      </c>
      <c r="AA217" s="12" t="s">
        <v>14693</v>
      </c>
      <c r="AB217" s="12" t="s">
        <v>14694</v>
      </c>
      <c r="AC217" s="12" t="s">
        <v>14695</v>
      </c>
      <c r="AD217" s="12" t="s">
        <v>14696</v>
      </c>
      <c r="AE217" s="12" t="s">
        <v>14697</v>
      </c>
      <c r="AF217" s="12" t="s">
        <v>14698</v>
      </c>
      <c r="AG217" s="12" t="s">
        <v>14699</v>
      </c>
      <c r="AH217" s="12" t="s">
        <v>14700</v>
      </c>
      <c r="AI217" s="12" t="s">
        <v>14701</v>
      </c>
      <c r="AJ217" s="12" t="s">
        <v>14702</v>
      </c>
      <c r="AK217" s="12" t="s">
        <v>14703</v>
      </c>
      <c r="AL217" s="12" t="s">
        <v>14704</v>
      </c>
      <c r="AM217" s="12" t="s">
        <v>14705</v>
      </c>
      <c r="AN217" s="12" t="s">
        <v>14706</v>
      </c>
      <c r="AO217" s="12" t="s">
        <v>14707</v>
      </c>
      <c r="AP217" s="12" t="s">
        <v>14708</v>
      </c>
      <c r="AQ217" s="12" t="s">
        <v>14709</v>
      </c>
      <c r="AR217" s="12" t="s">
        <v>14710</v>
      </c>
      <c r="AS217" s="12" t="s">
        <v>14711</v>
      </c>
      <c r="AT217" s="12" t="s">
        <v>14712</v>
      </c>
      <c r="AU217" s="12" t="s">
        <v>14713</v>
      </c>
      <c r="AV217" s="12" t="s">
        <v>268</v>
      </c>
      <c r="AW217" s="12" t="s">
        <v>14714</v>
      </c>
      <c r="AX217" s="12" t="s">
        <v>14715</v>
      </c>
      <c r="AY217" s="12" t="s">
        <v>14716</v>
      </c>
      <c r="AZ217" s="12" t="s">
        <v>14717</v>
      </c>
      <c r="BA217" s="12" t="s">
        <v>14718</v>
      </c>
      <c r="BB217" s="12" t="s">
        <v>274</v>
      </c>
      <c r="BC217" s="12" t="s">
        <v>14719</v>
      </c>
      <c r="BD217" s="12" t="s">
        <v>14720</v>
      </c>
      <c r="BE217" s="12" t="s">
        <v>14721</v>
      </c>
      <c r="BF217" s="12" t="s">
        <v>3559</v>
      </c>
      <c r="BG217" s="12" t="s">
        <v>14722</v>
      </c>
      <c r="BH217" s="12" t="s">
        <v>4378</v>
      </c>
      <c r="BI217" s="12" t="s">
        <v>14723</v>
      </c>
      <c r="BJ217" s="12" t="s">
        <v>14724</v>
      </c>
      <c r="BK217" s="12" t="s">
        <v>14725</v>
      </c>
      <c r="BL217" s="12" t="s">
        <v>14726</v>
      </c>
      <c r="BM217" s="12" t="s">
        <v>14727</v>
      </c>
      <c r="BN217" s="12" t="s">
        <v>373</v>
      </c>
      <c r="BO217" s="12" t="s">
        <v>373</v>
      </c>
      <c r="BP217" s="12" t="s">
        <v>372</v>
      </c>
      <c r="BQ217" t="s">
        <v>14728</v>
      </c>
      <c r="BR217" t="s">
        <v>290</v>
      </c>
      <c r="BS217" s="12" t="s">
        <v>372</v>
      </c>
      <c r="BT217" t="s">
        <v>3610</v>
      </c>
      <c r="BU217" t="s">
        <v>290</v>
      </c>
      <c r="BV217" s="12" t="s">
        <v>372</v>
      </c>
      <c r="BW217" t="s">
        <v>3611</v>
      </c>
      <c r="BX217" t="s">
        <v>290</v>
      </c>
      <c r="BY217" s="12" t="s">
        <v>14729</v>
      </c>
      <c r="BZ217" t="s">
        <v>3613</v>
      </c>
      <c r="CA217" s="12" t="s">
        <v>372</v>
      </c>
      <c r="CB217" s="12" t="s">
        <v>14730</v>
      </c>
      <c r="CC217" s="12" t="s">
        <v>14731</v>
      </c>
      <c r="CD217" s="12" t="s">
        <v>14732</v>
      </c>
      <c r="CE217" s="12" t="s">
        <v>14733</v>
      </c>
      <c r="CF217" s="12" t="s">
        <v>14729</v>
      </c>
      <c r="CG217" s="12" t="s">
        <v>14734</v>
      </c>
      <c r="CH217" s="12" t="s">
        <v>14735</v>
      </c>
      <c r="CI217" s="12" t="s">
        <v>14736</v>
      </c>
      <c r="CJ217" s="12" t="s">
        <v>14737</v>
      </c>
      <c r="CK217" s="12" t="s">
        <v>14738</v>
      </c>
      <c r="CL217" s="12" t="s">
        <v>14739</v>
      </c>
      <c r="CM217" s="12" t="s">
        <v>14740</v>
      </c>
      <c r="CN217" s="12" t="s">
        <v>14741</v>
      </c>
    </row>
    <row r="218" spans="1:92" x14ac:dyDescent="0.25">
      <c r="A218" s="12" t="s">
        <v>17</v>
      </c>
      <c r="B218" s="12" t="s">
        <v>665</v>
      </c>
      <c r="C218" s="12" t="s">
        <v>8273</v>
      </c>
      <c r="D218" s="12" t="s">
        <v>14742</v>
      </c>
      <c r="E218" s="12" t="s">
        <v>313</v>
      </c>
      <c r="F218" s="12" t="s">
        <v>8794</v>
      </c>
      <c r="G218" s="12" t="s">
        <v>4192</v>
      </c>
      <c r="H218" s="12" t="s">
        <v>316</v>
      </c>
      <c r="I218" s="12" t="s">
        <v>10895</v>
      </c>
      <c r="J218" s="12" t="s">
        <v>14743</v>
      </c>
      <c r="K218" s="12" t="s">
        <v>707</v>
      </c>
      <c r="L218" s="12" t="s">
        <v>14744</v>
      </c>
      <c r="M218" t="s">
        <v>8280</v>
      </c>
      <c r="N218" s="12" t="s">
        <v>8281</v>
      </c>
      <c r="O218" t="s">
        <v>8282</v>
      </c>
      <c r="P218" t="s">
        <v>8283</v>
      </c>
      <c r="Q218" t="s">
        <v>759</v>
      </c>
      <c r="R218" s="12" t="s">
        <v>8284</v>
      </c>
      <c r="S218" s="12" t="s">
        <v>14745</v>
      </c>
      <c r="T218" s="12" t="s">
        <v>14746</v>
      </c>
      <c r="U218" s="12" t="s">
        <v>10068</v>
      </c>
      <c r="V218" s="12" t="s">
        <v>2836</v>
      </c>
      <c r="W218" s="12" t="s">
        <v>14747</v>
      </c>
      <c r="X218" s="12" t="s">
        <v>14748</v>
      </c>
      <c r="Y218" s="12" t="s">
        <v>14749</v>
      </c>
      <c r="Z218" s="12" t="s">
        <v>14750</v>
      </c>
      <c r="AA218" s="12" t="s">
        <v>6857</v>
      </c>
      <c r="AB218" s="12" t="s">
        <v>14751</v>
      </c>
      <c r="AC218" s="12" t="s">
        <v>14752</v>
      </c>
      <c r="AD218" s="12" t="s">
        <v>14753</v>
      </c>
      <c r="AE218" s="12" t="s">
        <v>14754</v>
      </c>
      <c r="AF218" s="12" t="s">
        <v>14755</v>
      </c>
      <c r="AG218" s="12" t="s">
        <v>14756</v>
      </c>
      <c r="AH218" s="12" t="s">
        <v>14757</v>
      </c>
      <c r="AI218" s="12" t="s">
        <v>14758</v>
      </c>
      <c r="AJ218" s="12" t="s">
        <v>14759</v>
      </c>
      <c r="AK218" s="12" t="s">
        <v>14760</v>
      </c>
      <c r="AL218" s="12" t="s">
        <v>14761</v>
      </c>
      <c r="AM218" s="12" t="s">
        <v>14762</v>
      </c>
      <c r="AN218" s="12" t="s">
        <v>14763</v>
      </c>
      <c r="AO218" s="12" t="s">
        <v>14764</v>
      </c>
      <c r="AP218" s="12" t="s">
        <v>14765</v>
      </c>
      <c r="AQ218" s="12" t="s">
        <v>14766</v>
      </c>
      <c r="AR218" s="12" t="s">
        <v>14767</v>
      </c>
      <c r="AS218" s="12" t="s">
        <v>14768</v>
      </c>
      <c r="AT218" s="12" t="s">
        <v>14769</v>
      </c>
      <c r="AU218" s="12" t="s">
        <v>14770</v>
      </c>
      <c r="AV218" s="12" t="s">
        <v>1877</v>
      </c>
      <c r="AW218" s="12" t="s">
        <v>14771</v>
      </c>
      <c r="AX218" s="12" t="s">
        <v>14772</v>
      </c>
      <c r="AY218" s="12" t="s">
        <v>14773</v>
      </c>
      <c r="AZ218" s="12" t="s">
        <v>14774</v>
      </c>
      <c r="BA218" s="12" t="s">
        <v>14775</v>
      </c>
      <c r="BB218" s="12" t="s">
        <v>274</v>
      </c>
      <c r="BC218" s="12" t="s">
        <v>14776</v>
      </c>
      <c r="BD218" s="12" t="s">
        <v>14777</v>
      </c>
      <c r="BE218" s="12" t="s">
        <v>14778</v>
      </c>
      <c r="BF218" s="12" t="s">
        <v>14779</v>
      </c>
      <c r="BG218" s="12" t="s">
        <v>14780</v>
      </c>
      <c r="BH218" s="12" t="s">
        <v>1878</v>
      </c>
      <c r="BI218" s="12" t="s">
        <v>14781</v>
      </c>
      <c r="BJ218" s="12" t="s">
        <v>14782</v>
      </c>
      <c r="BK218" s="12" t="s">
        <v>6755</v>
      </c>
      <c r="BL218" s="12" t="s">
        <v>14783</v>
      </c>
      <c r="BM218" s="12" t="s">
        <v>1256</v>
      </c>
      <c r="BN218" s="12" t="s">
        <v>373</v>
      </c>
      <c r="BO218" s="12" t="s">
        <v>373</v>
      </c>
      <c r="BP218" s="12" t="s">
        <v>8325</v>
      </c>
      <c r="BQ218" t="s">
        <v>14784</v>
      </c>
      <c r="BR218" t="s">
        <v>14785</v>
      </c>
      <c r="BS218" s="12" t="s">
        <v>8328</v>
      </c>
      <c r="BT218" t="s">
        <v>8329</v>
      </c>
      <c r="BU218" t="s">
        <v>290</v>
      </c>
      <c r="BV218" s="12" t="s">
        <v>14786</v>
      </c>
      <c r="BW218" t="s">
        <v>8331</v>
      </c>
      <c r="BX218" t="s">
        <v>290</v>
      </c>
      <c r="BY218" s="12" t="s">
        <v>14787</v>
      </c>
      <c r="BZ218" t="s">
        <v>8333</v>
      </c>
      <c r="CA218" s="12" t="s">
        <v>8334</v>
      </c>
      <c r="CB218" s="12" t="s">
        <v>14788</v>
      </c>
      <c r="CC218" s="12" t="s">
        <v>2853</v>
      </c>
      <c r="CD218" s="12" t="s">
        <v>14789</v>
      </c>
      <c r="CE218" s="12" t="s">
        <v>8337</v>
      </c>
      <c r="CF218" s="12" t="s">
        <v>14790</v>
      </c>
      <c r="CG218" s="12" t="s">
        <v>14791</v>
      </c>
      <c r="CH218" s="12" t="s">
        <v>14792</v>
      </c>
      <c r="CI218" s="12" t="s">
        <v>14793</v>
      </c>
      <c r="CJ218" s="12" t="s">
        <v>14794</v>
      </c>
      <c r="CK218" s="12" t="s">
        <v>14795</v>
      </c>
      <c r="CL218" s="12" t="s">
        <v>14796</v>
      </c>
      <c r="CM218" s="12" t="s">
        <v>14797</v>
      </c>
      <c r="CN218" s="12" t="s">
        <v>14798</v>
      </c>
    </row>
    <row r="219" spans="1:92" x14ac:dyDescent="0.25">
      <c r="A219" s="12" t="s">
        <v>221</v>
      </c>
      <c r="B219" s="12" t="s">
        <v>394</v>
      </c>
      <c r="C219" s="12" t="s">
        <v>1487</v>
      </c>
      <c r="D219" s="12" t="s">
        <v>14799</v>
      </c>
      <c r="E219" s="12" t="s">
        <v>397</v>
      </c>
      <c r="F219" s="12" t="s">
        <v>14800</v>
      </c>
      <c r="G219" s="12" t="s">
        <v>14017</v>
      </c>
      <c r="H219" s="12" t="s">
        <v>1877</v>
      </c>
      <c r="I219" s="12" t="s">
        <v>14801</v>
      </c>
      <c r="J219" s="12" t="s">
        <v>14802</v>
      </c>
      <c r="K219" s="12" t="s">
        <v>228</v>
      </c>
      <c r="L219" s="12" t="s">
        <v>14803</v>
      </c>
      <c r="M219" t="s">
        <v>14804</v>
      </c>
      <c r="N219" s="12" t="s">
        <v>14805</v>
      </c>
      <c r="O219" t="s">
        <v>14806</v>
      </c>
      <c r="P219" t="s">
        <v>14807</v>
      </c>
      <c r="Q219" t="s">
        <v>1696</v>
      </c>
      <c r="R219" s="12" t="s">
        <v>14808</v>
      </c>
      <c r="S219" s="12" t="s">
        <v>14809</v>
      </c>
      <c r="T219" s="12" t="s">
        <v>14810</v>
      </c>
      <c r="U219" s="12" t="s">
        <v>14811</v>
      </c>
      <c r="V219" s="12" t="s">
        <v>14812</v>
      </c>
      <c r="W219" s="12" t="s">
        <v>14813</v>
      </c>
      <c r="X219" s="12" t="s">
        <v>14814</v>
      </c>
      <c r="Y219" s="12" t="s">
        <v>14815</v>
      </c>
      <c r="Z219" s="12" t="s">
        <v>14816</v>
      </c>
      <c r="AA219" s="12" t="s">
        <v>460</v>
      </c>
      <c r="AB219" s="12" t="s">
        <v>14817</v>
      </c>
      <c r="AC219" s="12" t="s">
        <v>14818</v>
      </c>
      <c r="AD219" s="12" t="s">
        <v>14819</v>
      </c>
      <c r="AE219" s="12" t="s">
        <v>14820</v>
      </c>
      <c r="AF219" s="12" t="s">
        <v>14821</v>
      </c>
      <c r="AG219" s="12" t="s">
        <v>14822</v>
      </c>
      <c r="AH219" s="12" t="s">
        <v>14823</v>
      </c>
      <c r="AI219" s="12" t="s">
        <v>14801</v>
      </c>
      <c r="AJ219" s="12" t="s">
        <v>14824</v>
      </c>
      <c r="AK219" s="12" t="s">
        <v>14825</v>
      </c>
      <c r="AL219" s="12" t="s">
        <v>14826</v>
      </c>
      <c r="AM219" s="12" t="s">
        <v>14827</v>
      </c>
      <c r="AN219" s="12" t="s">
        <v>14828</v>
      </c>
      <c r="AO219" s="12" t="s">
        <v>14829</v>
      </c>
      <c r="AP219" s="12" t="s">
        <v>14830</v>
      </c>
      <c r="AQ219" s="12" t="s">
        <v>14831</v>
      </c>
      <c r="AR219" s="12" t="s">
        <v>14832</v>
      </c>
      <c r="AS219" s="12" t="s">
        <v>14833</v>
      </c>
      <c r="AT219" s="12" t="s">
        <v>14834</v>
      </c>
      <c r="AU219" s="12" t="s">
        <v>14835</v>
      </c>
      <c r="AV219" s="12" t="s">
        <v>1877</v>
      </c>
      <c r="AW219" s="12" t="s">
        <v>14836</v>
      </c>
      <c r="AX219" s="12" t="s">
        <v>14837</v>
      </c>
      <c r="AY219" s="12" t="s">
        <v>14838</v>
      </c>
      <c r="AZ219" s="12" t="s">
        <v>14839</v>
      </c>
      <c r="BA219" s="12" t="s">
        <v>14840</v>
      </c>
      <c r="BB219" s="12" t="s">
        <v>713</v>
      </c>
      <c r="BC219" s="12" t="s">
        <v>14841</v>
      </c>
      <c r="BD219" s="12" t="s">
        <v>14842</v>
      </c>
      <c r="BE219" s="12" t="s">
        <v>14843</v>
      </c>
      <c r="BF219" s="12" t="s">
        <v>14844</v>
      </c>
      <c r="BG219" s="12" t="s">
        <v>14845</v>
      </c>
      <c r="BH219" s="12" t="s">
        <v>3953</v>
      </c>
      <c r="BI219" s="12" t="s">
        <v>14846</v>
      </c>
      <c r="BJ219" s="12" t="s">
        <v>14847</v>
      </c>
      <c r="BK219" s="12" t="s">
        <v>14848</v>
      </c>
      <c r="BL219" s="12" t="s">
        <v>14849</v>
      </c>
      <c r="BM219" s="12" t="s">
        <v>14850</v>
      </c>
      <c r="BN219" s="12" t="s">
        <v>14851</v>
      </c>
      <c r="BO219" s="12" t="s">
        <v>5867</v>
      </c>
      <c r="BP219" s="12" t="s">
        <v>14852</v>
      </c>
      <c r="BQ219" t="s">
        <v>14853</v>
      </c>
      <c r="BR219" t="s">
        <v>6096</v>
      </c>
      <c r="BS219" s="12" t="s">
        <v>14854</v>
      </c>
      <c r="BT219" t="s">
        <v>14855</v>
      </c>
      <c r="BU219" t="s">
        <v>290</v>
      </c>
      <c r="BV219" s="12" t="s">
        <v>14856</v>
      </c>
      <c r="BW219" t="s">
        <v>14857</v>
      </c>
      <c r="BX219" t="s">
        <v>290</v>
      </c>
      <c r="BY219" s="12" t="s">
        <v>14858</v>
      </c>
      <c r="BZ219" t="s">
        <v>14859</v>
      </c>
      <c r="CA219" s="12" t="s">
        <v>14860</v>
      </c>
      <c r="CB219" s="12" t="s">
        <v>14861</v>
      </c>
      <c r="CC219" s="12" t="s">
        <v>14862</v>
      </c>
      <c r="CD219" s="12" t="s">
        <v>14863</v>
      </c>
      <c r="CE219" s="12" t="s">
        <v>14864</v>
      </c>
      <c r="CF219" s="12" t="s">
        <v>14865</v>
      </c>
      <c r="CG219" s="12" t="s">
        <v>14866</v>
      </c>
      <c r="CH219" s="12" t="s">
        <v>14867</v>
      </c>
      <c r="CI219" s="12" t="s">
        <v>14868</v>
      </c>
      <c r="CJ219" s="12" t="s">
        <v>14869</v>
      </c>
      <c r="CK219" s="12" t="s">
        <v>14870</v>
      </c>
      <c r="CL219" s="12" t="s">
        <v>14871</v>
      </c>
      <c r="CM219" s="12" t="s">
        <v>14872</v>
      </c>
      <c r="CN219" s="12" t="s">
        <v>14873</v>
      </c>
    </row>
    <row r="220" spans="1:92" x14ac:dyDescent="0.25">
      <c r="A220" s="12" t="s">
        <v>17</v>
      </c>
      <c r="B220" s="12" t="s">
        <v>1942</v>
      </c>
      <c r="C220" s="12" t="s">
        <v>395</v>
      </c>
      <c r="D220" s="12" t="s">
        <v>14874</v>
      </c>
      <c r="E220" s="12" t="s">
        <v>979</v>
      </c>
      <c r="F220" s="12" t="s">
        <v>14875</v>
      </c>
      <c r="G220" s="12" t="s">
        <v>14876</v>
      </c>
      <c r="H220" s="12" t="s">
        <v>274</v>
      </c>
      <c r="I220" s="12" t="s">
        <v>14877</v>
      </c>
      <c r="J220" s="12" t="s">
        <v>14878</v>
      </c>
      <c r="K220" s="12" t="s">
        <v>707</v>
      </c>
      <c r="L220" s="12" t="s">
        <v>14879</v>
      </c>
      <c r="M220" t="s">
        <v>14880</v>
      </c>
      <c r="N220" s="12" t="s">
        <v>14881</v>
      </c>
      <c r="O220" t="s">
        <v>14882</v>
      </c>
      <c r="P220" t="s">
        <v>14883</v>
      </c>
      <c r="Q220" t="s">
        <v>759</v>
      </c>
      <c r="R220" s="12" t="s">
        <v>14884</v>
      </c>
      <c r="S220" s="12" t="s">
        <v>14885</v>
      </c>
      <c r="T220" s="12" t="s">
        <v>14886</v>
      </c>
      <c r="U220" s="12" t="s">
        <v>14887</v>
      </c>
      <c r="V220" s="12" t="s">
        <v>14888</v>
      </c>
      <c r="W220" s="12" t="s">
        <v>14889</v>
      </c>
      <c r="X220" s="12" t="s">
        <v>14890</v>
      </c>
      <c r="Y220" s="12" t="s">
        <v>14891</v>
      </c>
      <c r="Z220" s="12" t="s">
        <v>14892</v>
      </c>
      <c r="AA220" s="12" t="s">
        <v>14893</v>
      </c>
      <c r="AB220" s="12" t="s">
        <v>14894</v>
      </c>
      <c r="AC220" s="12" t="s">
        <v>14895</v>
      </c>
      <c r="AD220" s="12" t="s">
        <v>14896</v>
      </c>
      <c r="AE220" s="12" t="s">
        <v>14897</v>
      </c>
      <c r="AF220" s="12" t="s">
        <v>14898</v>
      </c>
      <c r="AG220" s="12" t="s">
        <v>14899</v>
      </c>
      <c r="AH220" s="12" t="s">
        <v>14900</v>
      </c>
      <c r="AI220" s="12" t="s">
        <v>14901</v>
      </c>
      <c r="AJ220" s="12" t="s">
        <v>14902</v>
      </c>
      <c r="AK220" s="12" t="s">
        <v>14903</v>
      </c>
      <c r="AL220" s="12" t="s">
        <v>14904</v>
      </c>
      <c r="AM220" s="12" t="s">
        <v>14905</v>
      </c>
      <c r="AN220" s="12" t="s">
        <v>14906</v>
      </c>
      <c r="AO220" s="12" t="s">
        <v>14907</v>
      </c>
      <c r="AP220" s="12" t="s">
        <v>14908</v>
      </c>
      <c r="AQ220" s="12" t="s">
        <v>14909</v>
      </c>
      <c r="AR220" s="12" t="s">
        <v>14910</v>
      </c>
      <c r="AS220" s="12" t="s">
        <v>14911</v>
      </c>
      <c r="AT220" s="12" t="s">
        <v>14912</v>
      </c>
      <c r="AU220" s="12" t="s">
        <v>14913</v>
      </c>
      <c r="AV220" s="12" t="s">
        <v>534</v>
      </c>
      <c r="AW220" s="12" t="s">
        <v>14914</v>
      </c>
      <c r="AX220" s="12" t="s">
        <v>14915</v>
      </c>
      <c r="AY220" s="12" t="s">
        <v>14916</v>
      </c>
      <c r="AZ220" s="12" t="s">
        <v>14917</v>
      </c>
      <c r="BA220" s="12" t="s">
        <v>14918</v>
      </c>
      <c r="BB220" s="12" t="s">
        <v>274</v>
      </c>
      <c r="BC220" s="12" t="s">
        <v>14919</v>
      </c>
      <c r="BD220" s="12" t="s">
        <v>14920</v>
      </c>
      <c r="BE220" s="12" t="s">
        <v>14921</v>
      </c>
      <c r="BF220" s="12" t="s">
        <v>14922</v>
      </c>
      <c r="BG220" s="12" t="s">
        <v>14923</v>
      </c>
      <c r="BH220" s="12" t="s">
        <v>14924</v>
      </c>
      <c r="BI220" s="12" t="s">
        <v>14925</v>
      </c>
      <c r="BJ220" s="12" t="s">
        <v>14926</v>
      </c>
      <c r="BK220" s="12" t="s">
        <v>460</v>
      </c>
      <c r="BL220" s="12" t="s">
        <v>14927</v>
      </c>
      <c r="BM220" s="12" t="s">
        <v>14928</v>
      </c>
      <c r="BN220" s="12" t="s">
        <v>14929</v>
      </c>
      <c r="BO220" s="12" t="s">
        <v>14930</v>
      </c>
      <c r="BP220" s="12" t="s">
        <v>9609</v>
      </c>
      <c r="BQ220" t="s">
        <v>14931</v>
      </c>
      <c r="BR220" t="s">
        <v>14932</v>
      </c>
      <c r="BS220" s="12" t="s">
        <v>2656</v>
      </c>
      <c r="BT220" t="s">
        <v>14933</v>
      </c>
      <c r="BU220" t="s">
        <v>290</v>
      </c>
      <c r="BV220" s="12" t="s">
        <v>2658</v>
      </c>
      <c r="BW220" t="s">
        <v>8946</v>
      </c>
      <c r="BX220" t="s">
        <v>8947</v>
      </c>
      <c r="BY220" s="12" t="s">
        <v>14934</v>
      </c>
      <c r="BZ220" t="s">
        <v>14935</v>
      </c>
      <c r="CA220" s="12" t="s">
        <v>14936</v>
      </c>
      <c r="CB220" s="12" t="s">
        <v>14937</v>
      </c>
      <c r="CC220" s="12" t="s">
        <v>14938</v>
      </c>
      <c r="CD220" s="12" t="s">
        <v>14939</v>
      </c>
      <c r="CE220" s="12" t="s">
        <v>14940</v>
      </c>
      <c r="CF220" s="12" t="s">
        <v>14941</v>
      </c>
      <c r="CG220" s="12" t="s">
        <v>14942</v>
      </c>
      <c r="CH220" s="12" t="s">
        <v>14943</v>
      </c>
      <c r="CI220" s="12" t="s">
        <v>14944</v>
      </c>
      <c r="CJ220" s="12" t="s">
        <v>14945</v>
      </c>
      <c r="CK220" s="12" t="s">
        <v>14946</v>
      </c>
      <c r="CL220" s="12" t="s">
        <v>14947</v>
      </c>
      <c r="CM220" s="12" t="s">
        <v>14948</v>
      </c>
      <c r="CN220" s="12" t="s">
        <v>14949</v>
      </c>
    </row>
    <row r="221" spans="1:92" x14ac:dyDescent="0.25">
      <c r="A221" s="12" t="s">
        <v>448</v>
      </c>
      <c r="B221" s="12" t="s">
        <v>977</v>
      </c>
      <c r="C221" s="12" t="s">
        <v>1055</v>
      </c>
      <c r="D221" s="12" t="s">
        <v>14950</v>
      </c>
      <c r="E221" s="12" t="s">
        <v>979</v>
      </c>
      <c r="F221" s="12" t="s">
        <v>8384</v>
      </c>
      <c r="G221" s="12" t="s">
        <v>1095</v>
      </c>
      <c r="H221" s="12" t="s">
        <v>316</v>
      </c>
      <c r="I221" s="12" t="s">
        <v>371</v>
      </c>
      <c r="J221" s="12" t="s">
        <v>14951</v>
      </c>
      <c r="K221" s="12" t="s">
        <v>10875</v>
      </c>
      <c r="L221" s="12" t="s">
        <v>1139</v>
      </c>
      <c r="M221" t="s">
        <v>274</v>
      </c>
      <c r="N221" s="12" t="s">
        <v>371</v>
      </c>
      <c r="O221" t="s">
        <v>373</v>
      </c>
      <c r="P221" t="s">
        <v>373</v>
      </c>
      <c r="Q221" t="s">
        <v>373</v>
      </c>
      <c r="R221" s="12" t="s">
        <v>373</v>
      </c>
      <c r="S221" s="12" t="s">
        <v>2486</v>
      </c>
      <c r="T221" s="12" t="s">
        <v>1878</v>
      </c>
      <c r="U221" s="12" t="s">
        <v>2497</v>
      </c>
      <c r="V221" s="12" t="s">
        <v>1140</v>
      </c>
      <c r="W221" s="12" t="s">
        <v>1878</v>
      </c>
      <c r="X221" s="12" t="s">
        <v>2486</v>
      </c>
      <c r="Y221" s="12" t="s">
        <v>14952</v>
      </c>
      <c r="Z221" s="12" t="s">
        <v>14953</v>
      </c>
      <c r="AA221" s="12" t="s">
        <v>14954</v>
      </c>
      <c r="AB221" s="12" t="s">
        <v>14955</v>
      </c>
      <c r="AC221" s="12" t="s">
        <v>14956</v>
      </c>
      <c r="AD221" s="12" t="s">
        <v>14957</v>
      </c>
      <c r="AE221" s="12" t="s">
        <v>2526</v>
      </c>
      <c r="AF221" s="12" t="s">
        <v>14958</v>
      </c>
      <c r="AG221" s="12" t="s">
        <v>14959</v>
      </c>
      <c r="AH221" s="12" t="s">
        <v>14960</v>
      </c>
      <c r="AI221" s="12" t="s">
        <v>14961</v>
      </c>
      <c r="AJ221" s="12" t="s">
        <v>14962</v>
      </c>
      <c r="AK221" s="12" t="s">
        <v>14963</v>
      </c>
      <c r="AL221" s="12" t="s">
        <v>14964</v>
      </c>
      <c r="AM221" s="12" t="s">
        <v>1176</v>
      </c>
      <c r="AN221" s="12" t="s">
        <v>14965</v>
      </c>
      <c r="AO221" s="12" t="s">
        <v>14966</v>
      </c>
      <c r="AP221" s="12" t="s">
        <v>14967</v>
      </c>
      <c r="AQ221" s="12" t="s">
        <v>14968</v>
      </c>
      <c r="AR221" s="12" t="s">
        <v>14969</v>
      </c>
      <c r="AS221" s="12" t="s">
        <v>14970</v>
      </c>
      <c r="AT221" s="12" t="s">
        <v>14971</v>
      </c>
      <c r="AU221" s="12" t="s">
        <v>14972</v>
      </c>
      <c r="AV221" s="12" t="s">
        <v>231</v>
      </c>
      <c r="AW221" s="12" t="s">
        <v>1139</v>
      </c>
      <c r="AX221" s="12" t="s">
        <v>14973</v>
      </c>
      <c r="AY221" s="12" t="s">
        <v>14974</v>
      </c>
      <c r="AZ221" s="12" t="s">
        <v>14975</v>
      </c>
      <c r="BA221" s="12" t="s">
        <v>14976</v>
      </c>
      <c r="BB221" s="12" t="s">
        <v>713</v>
      </c>
      <c r="BC221" s="12" t="s">
        <v>14977</v>
      </c>
      <c r="BD221" s="12" t="s">
        <v>14978</v>
      </c>
      <c r="BE221" s="12" t="s">
        <v>14979</v>
      </c>
      <c r="BF221" s="12" t="s">
        <v>2127</v>
      </c>
      <c r="BG221" s="12" t="s">
        <v>14980</v>
      </c>
      <c r="BH221" s="12" t="s">
        <v>542</v>
      </c>
      <c r="BI221" s="12" t="s">
        <v>14981</v>
      </c>
      <c r="BJ221" s="12" t="s">
        <v>14982</v>
      </c>
      <c r="BK221" s="12" t="s">
        <v>14983</v>
      </c>
      <c r="BL221" s="12" t="s">
        <v>371</v>
      </c>
      <c r="BM221" s="12" t="s">
        <v>372</v>
      </c>
      <c r="BN221" s="12" t="s">
        <v>373</v>
      </c>
      <c r="BO221" s="12" t="s">
        <v>373</v>
      </c>
      <c r="BP221" s="12" t="s">
        <v>373</v>
      </c>
      <c r="BQ221" t="s">
        <v>14984</v>
      </c>
      <c r="BR221" t="s">
        <v>290</v>
      </c>
      <c r="BS221" s="12" t="s">
        <v>373</v>
      </c>
      <c r="BT221" t="s">
        <v>14985</v>
      </c>
      <c r="BU221" t="s">
        <v>290</v>
      </c>
      <c r="BV221" s="12" t="s">
        <v>373</v>
      </c>
      <c r="BW221" t="s">
        <v>14986</v>
      </c>
      <c r="BX221" t="s">
        <v>290</v>
      </c>
      <c r="BY221" s="12" t="s">
        <v>373</v>
      </c>
      <c r="BZ221" t="s">
        <v>14987</v>
      </c>
      <c r="CA221" s="12" t="s">
        <v>373</v>
      </c>
      <c r="CB221" s="12" t="s">
        <v>14988</v>
      </c>
      <c r="CC221" s="12" t="s">
        <v>14989</v>
      </c>
      <c r="CD221" s="12" t="s">
        <v>14990</v>
      </c>
      <c r="CE221" s="12" t="s">
        <v>14991</v>
      </c>
      <c r="CF221" s="12" t="s">
        <v>373</v>
      </c>
      <c r="CG221" s="12" t="s">
        <v>14992</v>
      </c>
      <c r="CH221" s="12" t="s">
        <v>14993</v>
      </c>
      <c r="CI221" s="12" t="s">
        <v>14994</v>
      </c>
      <c r="CJ221" s="12" t="s">
        <v>14995</v>
      </c>
      <c r="CK221" s="12" t="s">
        <v>14996</v>
      </c>
      <c r="CL221" s="12" t="s">
        <v>14997</v>
      </c>
      <c r="CM221" s="12" t="s">
        <v>14998</v>
      </c>
      <c r="CN221" s="12" t="s">
        <v>14999</v>
      </c>
    </row>
    <row r="222" spans="1:92" x14ac:dyDescent="0.25">
      <c r="A222" s="12" t="s">
        <v>17</v>
      </c>
      <c r="B222" s="12" t="s">
        <v>528</v>
      </c>
      <c r="C222" s="12" t="s">
        <v>1487</v>
      </c>
      <c r="D222" s="12" t="s">
        <v>15000</v>
      </c>
      <c r="E222" s="12" t="s">
        <v>397</v>
      </c>
      <c r="F222" s="12" t="s">
        <v>15001</v>
      </c>
      <c r="G222" s="12" t="s">
        <v>15002</v>
      </c>
      <c r="H222" s="12" t="s">
        <v>5897</v>
      </c>
      <c r="I222" s="12" t="s">
        <v>15003</v>
      </c>
      <c r="J222" s="12" t="s">
        <v>15004</v>
      </c>
      <c r="K222" s="12" t="s">
        <v>228</v>
      </c>
      <c r="L222" s="12" t="s">
        <v>15005</v>
      </c>
      <c r="M222" t="s">
        <v>10803</v>
      </c>
      <c r="N222" s="12" t="s">
        <v>15006</v>
      </c>
      <c r="O222" t="s">
        <v>15007</v>
      </c>
      <c r="P222" t="s">
        <v>15008</v>
      </c>
      <c r="Q222" t="s">
        <v>1696</v>
      </c>
      <c r="R222" s="12" t="s">
        <v>15009</v>
      </c>
      <c r="S222" s="12" t="s">
        <v>15010</v>
      </c>
      <c r="T222" s="12" t="s">
        <v>15011</v>
      </c>
      <c r="U222" s="12" t="s">
        <v>15012</v>
      </c>
      <c r="V222" s="12" t="s">
        <v>15013</v>
      </c>
      <c r="W222" s="12" t="s">
        <v>15014</v>
      </c>
      <c r="X222" s="12" t="s">
        <v>15015</v>
      </c>
      <c r="Y222" s="12" t="s">
        <v>15016</v>
      </c>
      <c r="Z222" s="12" t="s">
        <v>15017</v>
      </c>
      <c r="AA222" s="12" t="s">
        <v>15018</v>
      </c>
      <c r="AB222" s="12" t="s">
        <v>15019</v>
      </c>
      <c r="AC222" s="12" t="s">
        <v>15020</v>
      </c>
      <c r="AD222" s="12" t="s">
        <v>15021</v>
      </c>
      <c r="AE222" s="12" t="s">
        <v>15022</v>
      </c>
      <c r="AF222" s="12" t="s">
        <v>15023</v>
      </c>
      <c r="AG222" s="12" t="s">
        <v>15024</v>
      </c>
      <c r="AH222" s="12" t="s">
        <v>15025</v>
      </c>
      <c r="AI222" s="12" t="s">
        <v>15026</v>
      </c>
      <c r="AJ222" s="12" t="s">
        <v>15027</v>
      </c>
      <c r="AK222" s="12" t="s">
        <v>15028</v>
      </c>
      <c r="AL222" s="12" t="s">
        <v>15029</v>
      </c>
      <c r="AM222" s="12" t="s">
        <v>15030</v>
      </c>
      <c r="AN222" s="12" t="s">
        <v>15031</v>
      </c>
      <c r="AO222" s="12" t="s">
        <v>15032</v>
      </c>
      <c r="AP222" s="12" t="s">
        <v>15033</v>
      </c>
      <c r="AQ222" s="12" t="s">
        <v>555</v>
      </c>
      <c r="AR222" s="12" t="s">
        <v>15034</v>
      </c>
      <c r="AS222" s="12" t="s">
        <v>15035</v>
      </c>
      <c r="AT222" s="12" t="s">
        <v>15036</v>
      </c>
      <c r="AU222" s="12" t="s">
        <v>15037</v>
      </c>
      <c r="AV222" s="12" t="s">
        <v>2092</v>
      </c>
      <c r="AW222" s="12" t="s">
        <v>15038</v>
      </c>
      <c r="AX222" s="12" t="s">
        <v>15039</v>
      </c>
      <c r="AY222" s="12" t="s">
        <v>15040</v>
      </c>
      <c r="AZ222" s="12" t="s">
        <v>15041</v>
      </c>
      <c r="BA222" s="12" t="s">
        <v>15042</v>
      </c>
      <c r="BB222" s="12" t="s">
        <v>713</v>
      </c>
      <c r="BC222" s="12" t="s">
        <v>15043</v>
      </c>
      <c r="BD222" s="12" t="s">
        <v>15044</v>
      </c>
      <c r="BE222" s="12" t="s">
        <v>15045</v>
      </c>
      <c r="BF222" s="12" t="s">
        <v>15046</v>
      </c>
      <c r="BG222" s="12" t="s">
        <v>15047</v>
      </c>
      <c r="BH222" s="12" t="s">
        <v>15048</v>
      </c>
      <c r="BI222" s="12" t="s">
        <v>15049</v>
      </c>
      <c r="BJ222" s="12" t="s">
        <v>15050</v>
      </c>
      <c r="BK222" s="12" t="s">
        <v>1700</v>
      </c>
      <c r="BL222" s="12" t="s">
        <v>15051</v>
      </c>
      <c r="BM222" s="12" t="s">
        <v>15052</v>
      </c>
      <c r="BN222" s="12" t="s">
        <v>15053</v>
      </c>
      <c r="BO222" s="12" t="s">
        <v>2224</v>
      </c>
      <c r="BP222" s="12" t="s">
        <v>15054</v>
      </c>
      <c r="BQ222" t="s">
        <v>15055</v>
      </c>
      <c r="BR222" t="s">
        <v>290</v>
      </c>
      <c r="BS222" s="12" t="s">
        <v>15056</v>
      </c>
      <c r="BT222" t="s">
        <v>15057</v>
      </c>
      <c r="BU222" t="s">
        <v>290</v>
      </c>
      <c r="BV222" s="12" t="s">
        <v>15058</v>
      </c>
      <c r="BW222" t="s">
        <v>15059</v>
      </c>
      <c r="BX222" t="s">
        <v>290</v>
      </c>
      <c r="BY222" s="12" t="s">
        <v>15060</v>
      </c>
      <c r="BZ222" t="s">
        <v>15061</v>
      </c>
      <c r="CA222" s="12" t="s">
        <v>15062</v>
      </c>
      <c r="CB222" s="12" t="s">
        <v>15063</v>
      </c>
      <c r="CC222" s="12" t="s">
        <v>15064</v>
      </c>
      <c r="CD222" s="12" t="s">
        <v>15065</v>
      </c>
      <c r="CE222" s="12" t="s">
        <v>15066</v>
      </c>
      <c r="CF222" s="12" t="s">
        <v>15067</v>
      </c>
      <c r="CG222" s="12" t="s">
        <v>15068</v>
      </c>
      <c r="CH222" s="12" t="s">
        <v>15069</v>
      </c>
      <c r="CI222" s="12" t="s">
        <v>15070</v>
      </c>
      <c r="CJ222" s="12" t="s">
        <v>15071</v>
      </c>
      <c r="CK222" s="12" t="s">
        <v>15072</v>
      </c>
      <c r="CL222" s="12" t="s">
        <v>15073</v>
      </c>
      <c r="CM222" s="12" t="s">
        <v>15074</v>
      </c>
      <c r="CN222" s="12" t="s">
        <v>15075</v>
      </c>
    </row>
    <row r="223" spans="1:92" x14ac:dyDescent="0.25">
      <c r="A223" s="12" t="s">
        <v>448</v>
      </c>
      <c r="B223" s="12" t="s">
        <v>394</v>
      </c>
      <c r="C223" s="12" t="s">
        <v>529</v>
      </c>
      <c r="D223" s="12" t="s">
        <v>15076</v>
      </c>
      <c r="E223" s="12" t="s">
        <v>397</v>
      </c>
      <c r="F223" s="12" t="s">
        <v>5399</v>
      </c>
      <c r="G223" s="12" t="s">
        <v>5399</v>
      </c>
      <c r="H223" s="12" t="s">
        <v>316</v>
      </c>
      <c r="I223" s="12" t="s">
        <v>13130</v>
      </c>
      <c r="J223" s="12" t="s">
        <v>15077</v>
      </c>
      <c r="K223" s="12" t="s">
        <v>534</v>
      </c>
      <c r="L223" s="12" t="s">
        <v>1070</v>
      </c>
      <c r="M223" t="s">
        <v>713</v>
      </c>
      <c r="N223" s="12" t="s">
        <v>2526</v>
      </c>
      <c r="O223" t="s">
        <v>12879</v>
      </c>
      <c r="P223" t="s">
        <v>3718</v>
      </c>
      <c r="Q223" t="s">
        <v>3719</v>
      </c>
      <c r="R223" s="12" t="s">
        <v>274</v>
      </c>
      <c r="S223" s="12" t="s">
        <v>15078</v>
      </c>
      <c r="T223" s="12" t="s">
        <v>5458</v>
      </c>
      <c r="U223" s="12" t="s">
        <v>5458</v>
      </c>
      <c r="V223" s="12" t="s">
        <v>542</v>
      </c>
      <c r="W223" s="12" t="s">
        <v>15079</v>
      </c>
      <c r="X223" s="12" t="s">
        <v>5724</v>
      </c>
      <c r="Y223" s="12" t="s">
        <v>15080</v>
      </c>
      <c r="Z223" s="12" t="s">
        <v>15081</v>
      </c>
      <c r="AA223" s="12" t="s">
        <v>316</v>
      </c>
      <c r="AB223" s="12" t="s">
        <v>15082</v>
      </c>
      <c r="AC223" s="12" t="s">
        <v>15083</v>
      </c>
      <c r="AD223" s="12" t="s">
        <v>316</v>
      </c>
      <c r="AE223" s="12" t="s">
        <v>371</v>
      </c>
      <c r="AF223" s="12" t="s">
        <v>372</v>
      </c>
      <c r="AG223" s="12" t="s">
        <v>373</v>
      </c>
      <c r="AH223" s="12" t="s">
        <v>373</v>
      </c>
      <c r="AI223" s="12" t="s">
        <v>371</v>
      </c>
      <c r="AJ223" s="12" t="s">
        <v>372</v>
      </c>
      <c r="AK223" s="12" t="s">
        <v>373</v>
      </c>
      <c r="AL223" s="12" t="s">
        <v>373</v>
      </c>
      <c r="AM223" s="12" t="s">
        <v>371</v>
      </c>
      <c r="AN223" s="12" t="s">
        <v>372</v>
      </c>
      <c r="AO223" s="12" t="s">
        <v>373</v>
      </c>
      <c r="AP223" s="12" t="s">
        <v>373</v>
      </c>
      <c r="AQ223" s="12" t="s">
        <v>15084</v>
      </c>
      <c r="AR223" s="12" t="s">
        <v>15085</v>
      </c>
      <c r="AS223" s="12" t="s">
        <v>15086</v>
      </c>
      <c r="AT223" s="12" t="s">
        <v>15087</v>
      </c>
      <c r="AU223" s="12" t="s">
        <v>15088</v>
      </c>
      <c r="AV223" s="12" t="s">
        <v>2514</v>
      </c>
      <c r="AW223" s="12" t="s">
        <v>15089</v>
      </c>
      <c r="AX223" s="12" t="s">
        <v>15090</v>
      </c>
      <c r="AY223" s="12" t="s">
        <v>15091</v>
      </c>
      <c r="AZ223" s="12" t="s">
        <v>15090</v>
      </c>
      <c r="BA223" s="12" t="s">
        <v>2053</v>
      </c>
      <c r="BB223" s="12" t="s">
        <v>274</v>
      </c>
      <c r="BC223" s="12" t="s">
        <v>15092</v>
      </c>
      <c r="BD223" s="12" t="s">
        <v>15093</v>
      </c>
      <c r="BE223" s="12" t="s">
        <v>15094</v>
      </c>
      <c r="BF223" s="12" t="s">
        <v>15095</v>
      </c>
      <c r="BG223" s="12" t="s">
        <v>15096</v>
      </c>
      <c r="BH223" s="12" t="s">
        <v>371</v>
      </c>
      <c r="BI223" s="12" t="s">
        <v>372</v>
      </c>
      <c r="BJ223" s="12" t="s">
        <v>373</v>
      </c>
      <c r="BK223" s="12" t="s">
        <v>373</v>
      </c>
      <c r="BL223" s="12" t="s">
        <v>371</v>
      </c>
      <c r="BM223" s="12" t="s">
        <v>372</v>
      </c>
      <c r="BN223" s="12" t="s">
        <v>373</v>
      </c>
      <c r="BO223" s="12" t="s">
        <v>373</v>
      </c>
      <c r="BP223" s="12" t="s">
        <v>372</v>
      </c>
      <c r="BQ223" t="s">
        <v>372</v>
      </c>
      <c r="BR223" t="s">
        <v>373</v>
      </c>
      <c r="BS223" s="12" t="s">
        <v>372</v>
      </c>
      <c r="BT223" t="s">
        <v>372</v>
      </c>
      <c r="BU223" t="s">
        <v>373</v>
      </c>
      <c r="BV223" s="12" t="s">
        <v>372</v>
      </c>
      <c r="BW223" t="s">
        <v>372</v>
      </c>
      <c r="BX223" t="s">
        <v>373</v>
      </c>
      <c r="BY223" s="12" t="s">
        <v>372</v>
      </c>
      <c r="BZ223" t="s">
        <v>372</v>
      </c>
      <c r="CA223" s="12" t="s">
        <v>372</v>
      </c>
      <c r="CB223" s="12" t="s">
        <v>571</v>
      </c>
      <c r="CC223" s="12" t="s">
        <v>15097</v>
      </c>
      <c r="CD223" s="12" t="s">
        <v>573</v>
      </c>
      <c r="CE223" s="12" t="s">
        <v>290</v>
      </c>
      <c r="CF223" s="12" t="s">
        <v>372</v>
      </c>
      <c r="CG223" s="12" t="s">
        <v>571</v>
      </c>
      <c r="CH223" s="12" t="s">
        <v>15098</v>
      </c>
      <c r="CI223" s="12" t="s">
        <v>15099</v>
      </c>
      <c r="CJ223" s="12" t="s">
        <v>316</v>
      </c>
      <c r="CK223" s="12" t="s">
        <v>15100</v>
      </c>
      <c r="CL223" s="12" t="s">
        <v>15101</v>
      </c>
      <c r="CM223" s="12" t="s">
        <v>15102</v>
      </c>
      <c r="CN223" s="12" t="s">
        <v>15103</v>
      </c>
    </row>
    <row r="224" spans="1:92" x14ac:dyDescent="0.25">
      <c r="A224" s="12" t="s">
        <v>448</v>
      </c>
      <c r="B224" s="12" t="s">
        <v>582</v>
      </c>
      <c r="C224" s="12" t="s">
        <v>1943</v>
      </c>
      <c r="D224" s="12" t="s">
        <v>15104</v>
      </c>
      <c r="E224" s="12" t="s">
        <v>397</v>
      </c>
      <c r="F224" s="12" t="s">
        <v>9627</v>
      </c>
      <c r="G224" s="12" t="s">
        <v>9628</v>
      </c>
      <c r="H224" s="12" t="s">
        <v>316</v>
      </c>
      <c r="I224" s="12" t="s">
        <v>9629</v>
      </c>
      <c r="J224" s="12" t="s">
        <v>9630</v>
      </c>
      <c r="K224" s="12" t="s">
        <v>707</v>
      </c>
      <c r="L224" s="12" t="s">
        <v>2485</v>
      </c>
      <c r="M224" t="s">
        <v>316</v>
      </c>
      <c r="N224" s="12" t="s">
        <v>373</v>
      </c>
      <c r="O224" t="s">
        <v>373</v>
      </c>
      <c r="P224" t="s">
        <v>373</v>
      </c>
      <c r="Q224" t="s">
        <v>373</v>
      </c>
      <c r="R224" s="12" t="s">
        <v>373</v>
      </c>
      <c r="S224" s="12" t="s">
        <v>555</v>
      </c>
      <c r="T224" s="12" t="s">
        <v>371</v>
      </c>
      <c r="U224" s="12" t="s">
        <v>371</v>
      </c>
      <c r="V224" s="12" t="s">
        <v>373</v>
      </c>
      <c r="W224" s="12" t="s">
        <v>371</v>
      </c>
      <c r="X224" s="12" t="s">
        <v>373</v>
      </c>
      <c r="Y224" s="12" t="s">
        <v>316</v>
      </c>
      <c r="Z224" s="12" t="s">
        <v>3208</v>
      </c>
      <c r="AA224" s="12" t="s">
        <v>316</v>
      </c>
      <c r="AB224" s="12" t="s">
        <v>373</v>
      </c>
      <c r="AC224" s="12" t="s">
        <v>373</v>
      </c>
      <c r="AD224" s="12" t="s">
        <v>373</v>
      </c>
      <c r="AE224" s="12" t="s">
        <v>371</v>
      </c>
      <c r="AF224" s="12" t="s">
        <v>373</v>
      </c>
      <c r="AG224" s="12" t="s">
        <v>373</v>
      </c>
      <c r="AH224" s="12" t="s">
        <v>373</v>
      </c>
      <c r="AI224" s="12" t="s">
        <v>371</v>
      </c>
      <c r="AJ224" s="12" t="s">
        <v>373</v>
      </c>
      <c r="AK224" s="12" t="s">
        <v>373</v>
      </c>
      <c r="AL224" s="12" t="s">
        <v>373</v>
      </c>
      <c r="AM224" s="12" t="s">
        <v>371</v>
      </c>
      <c r="AN224" s="12" t="s">
        <v>373</v>
      </c>
      <c r="AO224" s="12" t="s">
        <v>373</v>
      </c>
      <c r="AP224" s="12" t="s">
        <v>373</v>
      </c>
      <c r="AQ224" s="12" t="s">
        <v>371</v>
      </c>
      <c r="AR224" s="12" t="s">
        <v>373</v>
      </c>
      <c r="AS224" s="12" t="s">
        <v>373</v>
      </c>
      <c r="AT224" s="12" t="s">
        <v>373</v>
      </c>
      <c r="AU224" s="12" t="s">
        <v>373</v>
      </c>
      <c r="AV224" s="12" t="s">
        <v>373</v>
      </c>
      <c r="AW224" s="12" t="s">
        <v>371</v>
      </c>
      <c r="AX224" s="12" t="s">
        <v>373</v>
      </c>
      <c r="AY224" s="12" t="s">
        <v>373</v>
      </c>
      <c r="AZ224" s="12" t="s">
        <v>373</v>
      </c>
      <c r="BA224" s="12" t="s">
        <v>373</v>
      </c>
      <c r="BB224" s="12" t="s">
        <v>373</v>
      </c>
      <c r="BC224" s="12" t="s">
        <v>373</v>
      </c>
      <c r="BD224" s="12" t="s">
        <v>373</v>
      </c>
      <c r="BE224" s="12" t="s">
        <v>373</v>
      </c>
      <c r="BF224" s="12" t="s">
        <v>713</v>
      </c>
      <c r="BG224" s="12" t="s">
        <v>9631</v>
      </c>
      <c r="BH224" s="12" t="s">
        <v>371</v>
      </c>
      <c r="BI224" s="12" t="s">
        <v>372</v>
      </c>
      <c r="BJ224" s="12" t="s">
        <v>373</v>
      </c>
      <c r="BK224" s="12" t="s">
        <v>373</v>
      </c>
      <c r="BL224" s="12" t="s">
        <v>371</v>
      </c>
      <c r="BM224" s="12" t="s">
        <v>372</v>
      </c>
      <c r="BN224" s="12" t="s">
        <v>373</v>
      </c>
      <c r="BO224" s="12" t="s">
        <v>373</v>
      </c>
      <c r="BP224" s="12" t="s">
        <v>373</v>
      </c>
      <c r="BQ224" t="s">
        <v>373</v>
      </c>
      <c r="BR224" t="s">
        <v>373</v>
      </c>
      <c r="BS224" s="12" t="s">
        <v>373</v>
      </c>
      <c r="BT224" t="s">
        <v>373</v>
      </c>
      <c r="BU224" t="s">
        <v>373</v>
      </c>
      <c r="BV224" s="12" t="s">
        <v>373</v>
      </c>
      <c r="BW224" t="s">
        <v>373</v>
      </c>
      <c r="BX224" t="s">
        <v>373</v>
      </c>
      <c r="BY224" s="12" t="s">
        <v>373</v>
      </c>
      <c r="BZ224" t="s">
        <v>373</v>
      </c>
      <c r="CA224" s="12" t="s">
        <v>373</v>
      </c>
      <c r="CB224" s="12" t="s">
        <v>373</v>
      </c>
      <c r="CC224" s="12" t="s">
        <v>373</v>
      </c>
      <c r="CD224" s="12" t="s">
        <v>373</v>
      </c>
      <c r="CE224" s="12" t="s">
        <v>373</v>
      </c>
      <c r="CF224" s="12" t="s">
        <v>373</v>
      </c>
      <c r="CG224" s="12" t="s">
        <v>373</v>
      </c>
      <c r="CH224" s="12" t="s">
        <v>373</v>
      </c>
      <c r="CI224" s="12" t="s">
        <v>373</v>
      </c>
      <c r="CJ224" s="12" t="s">
        <v>373</v>
      </c>
      <c r="CK224" s="12" t="s">
        <v>373</v>
      </c>
      <c r="CL224" s="12" t="s">
        <v>373</v>
      </c>
      <c r="CM224" s="12" t="s">
        <v>373</v>
      </c>
      <c r="CN224" s="12" t="s">
        <v>373</v>
      </c>
    </row>
    <row r="225" spans="1:92" x14ac:dyDescent="0.25">
      <c r="A225" s="12" t="s">
        <v>448</v>
      </c>
      <c r="B225" s="12" t="s">
        <v>582</v>
      </c>
      <c r="C225" s="12" t="s">
        <v>5735</v>
      </c>
      <c r="D225" s="12" t="s">
        <v>15105</v>
      </c>
      <c r="E225" s="12" t="s">
        <v>397</v>
      </c>
      <c r="F225" s="12" t="s">
        <v>9934</v>
      </c>
      <c r="G225" s="12" t="s">
        <v>5399</v>
      </c>
      <c r="H225" s="12" t="s">
        <v>316</v>
      </c>
      <c r="I225" s="12" t="s">
        <v>15106</v>
      </c>
      <c r="J225" s="12" t="s">
        <v>15107</v>
      </c>
      <c r="K225" s="12" t="s">
        <v>2092</v>
      </c>
      <c r="L225" s="12" t="s">
        <v>7083</v>
      </c>
      <c r="M225" t="s">
        <v>268</v>
      </c>
      <c r="N225" s="12" t="s">
        <v>1070</v>
      </c>
      <c r="O225" t="s">
        <v>458</v>
      </c>
      <c r="P225" t="s">
        <v>459</v>
      </c>
      <c r="Q225" t="s">
        <v>460</v>
      </c>
      <c r="R225" s="12" t="s">
        <v>461</v>
      </c>
      <c r="S225" s="12" t="s">
        <v>15108</v>
      </c>
      <c r="T225" s="12" t="s">
        <v>15109</v>
      </c>
      <c r="U225" s="12" t="s">
        <v>5101</v>
      </c>
      <c r="V225" s="12" t="s">
        <v>457</v>
      </c>
      <c r="W225" s="12" t="s">
        <v>15110</v>
      </c>
      <c r="X225" s="12" t="s">
        <v>9863</v>
      </c>
      <c r="Y225" s="12" t="s">
        <v>15111</v>
      </c>
      <c r="Z225" s="12" t="s">
        <v>15112</v>
      </c>
      <c r="AA225" s="12" t="s">
        <v>15113</v>
      </c>
      <c r="AB225" s="12" t="s">
        <v>15114</v>
      </c>
      <c r="AC225" s="12" t="s">
        <v>15115</v>
      </c>
      <c r="AD225" s="12" t="s">
        <v>15116</v>
      </c>
      <c r="AE225" s="12" t="s">
        <v>15117</v>
      </c>
      <c r="AF225" s="12" t="s">
        <v>15118</v>
      </c>
      <c r="AG225" s="12" t="s">
        <v>15119</v>
      </c>
      <c r="AH225" s="12" t="s">
        <v>15120</v>
      </c>
      <c r="AI225" s="12" t="s">
        <v>15121</v>
      </c>
      <c r="AJ225" s="12" t="s">
        <v>15122</v>
      </c>
      <c r="AK225" s="12" t="s">
        <v>15123</v>
      </c>
      <c r="AL225" s="12" t="s">
        <v>15124</v>
      </c>
      <c r="AM225" s="12" t="s">
        <v>15125</v>
      </c>
      <c r="AN225" s="12" t="s">
        <v>15126</v>
      </c>
      <c r="AO225" s="12" t="s">
        <v>15127</v>
      </c>
      <c r="AP225" s="12" t="s">
        <v>15128</v>
      </c>
      <c r="AQ225" s="12" t="s">
        <v>555</v>
      </c>
      <c r="AR225" s="12" t="s">
        <v>15129</v>
      </c>
      <c r="AS225" s="12" t="s">
        <v>15130</v>
      </c>
      <c r="AT225" s="12" t="s">
        <v>15131</v>
      </c>
      <c r="AU225" s="12" t="s">
        <v>15132</v>
      </c>
      <c r="AV225" s="12" t="s">
        <v>14098</v>
      </c>
      <c r="AW225" s="12" t="s">
        <v>15133</v>
      </c>
      <c r="AX225" s="12" t="s">
        <v>15134</v>
      </c>
      <c r="AY225" s="12" t="s">
        <v>15135</v>
      </c>
      <c r="AZ225" s="12" t="s">
        <v>15136</v>
      </c>
      <c r="BA225" s="12" t="s">
        <v>15137</v>
      </c>
      <c r="BB225" s="12" t="s">
        <v>12631</v>
      </c>
      <c r="BC225" s="12" t="s">
        <v>15138</v>
      </c>
      <c r="BD225" s="12" t="s">
        <v>15139</v>
      </c>
      <c r="BE225" s="12" t="s">
        <v>15140</v>
      </c>
      <c r="BF225" s="12" t="s">
        <v>15141</v>
      </c>
      <c r="BG225" s="12" t="s">
        <v>15142</v>
      </c>
      <c r="BH225" s="12" t="s">
        <v>15143</v>
      </c>
      <c r="BI225" s="12" t="s">
        <v>15144</v>
      </c>
      <c r="BJ225" s="12" t="s">
        <v>15145</v>
      </c>
      <c r="BK225" s="12" t="s">
        <v>15146</v>
      </c>
      <c r="BL225" s="12" t="s">
        <v>10883</v>
      </c>
      <c r="BM225" s="12" t="s">
        <v>15147</v>
      </c>
      <c r="BN225" s="12" t="s">
        <v>15148</v>
      </c>
      <c r="BO225" s="12" t="s">
        <v>15149</v>
      </c>
      <c r="BP225" s="12" t="s">
        <v>15150</v>
      </c>
      <c r="BQ225" t="s">
        <v>15151</v>
      </c>
      <c r="BR225" t="s">
        <v>15152</v>
      </c>
      <c r="BS225" s="12" t="s">
        <v>15153</v>
      </c>
      <c r="BT225" t="s">
        <v>372</v>
      </c>
      <c r="BU225" t="s">
        <v>373</v>
      </c>
      <c r="BV225" s="12" t="s">
        <v>15154</v>
      </c>
      <c r="BW225" t="s">
        <v>372</v>
      </c>
      <c r="BX225" t="s">
        <v>373</v>
      </c>
      <c r="BY225" s="12" t="s">
        <v>15155</v>
      </c>
      <c r="BZ225" t="s">
        <v>372</v>
      </c>
      <c r="CA225" s="12" t="s">
        <v>372</v>
      </c>
      <c r="CB225" s="12" t="s">
        <v>15156</v>
      </c>
      <c r="CC225" s="12" t="s">
        <v>4168</v>
      </c>
      <c r="CD225" s="12" t="s">
        <v>15157</v>
      </c>
      <c r="CE225" s="12" t="s">
        <v>15158</v>
      </c>
      <c r="CF225" s="12" t="s">
        <v>15159</v>
      </c>
      <c r="CG225" s="12" t="s">
        <v>15160</v>
      </c>
      <c r="CH225" s="12" t="s">
        <v>15161</v>
      </c>
      <c r="CI225" s="12" t="s">
        <v>15162</v>
      </c>
      <c r="CJ225" s="12" t="s">
        <v>15163</v>
      </c>
      <c r="CK225" s="12" t="s">
        <v>15164</v>
      </c>
      <c r="CL225" s="12" t="s">
        <v>15165</v>
      </c>
      <c r="CM225" s="12" t="s">
        <v>15166</v>
      </c>
      <c r="CN225" s="12" t="s">
        <v>15167</v>
      </c>
    </row>
    <row r="226" spans="1:92" x14ac:dyDescent="0.25">
      <c r="A226" s="12" t="s">
        <v>17</v>
      </c>
      <c r="B226" s="12" t="s">
        <v>1247</v>
      </c>
      <c r="C226" s="12" t="s">
        <v>1248</v>
      </c>
      <c r="D226" s="12" t="s">
        <v>15168</v>
      </c>
      <c r="E226" s="12" t="s">
        <v>313</v>
      </c>
      <c r="F226" s="12" t="s">
        <v>15169</v>
      </c>
      <c r="G226" s="12" t="s">
        <v>15170</v>
      </c>
      <c r="H226" s="12" t="s">
        <v>1794</v>
      </c>
      <c r="I226" s="12" t="s">
        <v>15171</v>
      </c>
      <c r="J226" s="12" t="s">
        <v>15172</v>
      </c>
      <c r="K226" s="12" t="s">
        <v>231</v>
      </c>
      <c r="L226" s="12" t="s">
        <v>555</v>
      </c>
      <c r="M226" t="s">
        <v>15173</v>
      </c>
      <c r="N226" s="12" t="s">
        <v>15174</v>
      </c>
      <c r="O226" t="s">
        <v>15175</v>
      </c>
      <c r="P226" t="s">
        <v>15176</v>
      </c>
      <c r="Q226" t="s">
        <v>759</v>
      </c>
      <c r="R226" s="12" t="s">
        <v>15177</v>
      </c>
      <c r="S226" s="12" t="s">
        <v>15178</v>
      </c>
      <c r="T226" s="12" t="s">
        <v>15179</v>
      </c>
      <c r="U226" s="12" t="s">
        <v>15180</v>
      </c>
      <c r="V226" s="12" t="s">
        <v>15181</v>
      </c>
      <c r="W226" s="12" t="s">
        <v>15182</v>
      </c>
      <c r="X226" s="12" t="s">
        <v>15183</v>
      </c>
      <c r="Y226" s="12" t="s">
        <v>15184</v>
      </c>
      <c r="Z226" s="12" t="s">
        <v>15185</v>
      </c>
      <c r="AA226" s="12" t="s">
        <v>15186</v>
      </c>
      <c r="AB226" s="12" t="s">
        <v>15187</v>
      </c>
      <c r="AC226" s="12" t="s">
        <v>15188</v>
      </c>
      <c r="AD226" s="12" t="s">
        <v>15189</v>
      </c>
      <c r="AE226" s="12" t="s">
        <v>15190</v>
      </c>
      <c r="AF226" s="12" t="s">
        <v>15191</v>
      </c>
      <c r="AG226" s="12" t="s">
        <v>15192</v>
      </c>
      <c r="AH226" s="12" t="s">
        <v>15193</v>
      </c>
      <c r="AI226" s="12" t="s">
        <v>15194</v>
      </c>
      <c r="AJ226" s="12" t="s">
        <v>15195</v>
      </c>
      <c r="AK226" s="12" t="s">
        <v>15196</v>
      </c>
      <c r="AL226" s="12" t="s">
        <v>15197</v>
      </c>
      <c r="AM226" s="12" t="s">
        <v>15198</v>
      </c>
      <c r="AN226" s="12" t="s">
        <v>15199</v>
      </c>
      <c r="AO226" s="12" t="s">
        <v>15200</v>
      </c>
      <c r="AP226" s="12" t="s">
        <v>15201</v>
      </c>
      <c r="AQ226" s="12" t="s">
        <v>15202</v>
      </c>
      <c r="AR226" s="12" t="s">
        <v>15203</v>
      </c>
      <c r="AS226" s="12" t="s">
        <v>15204</v>
      </c>
      <c r="AT226" s="12" t="s">
        <v>15205</v>
      </c>
      <c r="AU226" s="12" t="s">
        <v>15206</v>
      </c>
      <c r="AV226" s="12" t="s">
        <v>268</v>
      </c>
      <c r="AW226" s="12" t="s">
        <v>15207</v>
      </c>
      <c r="AX226" s="12" t="s">
        <v>15208</v>
      </c>
      <c r="AY226" s="12" t="s">
        <v>15209</v>
      </c>
      <c r="AZ226" s="12" t="s">
        <v>15210</v>
      </c>
      <c r="BA226" s="12" t="s">
        <v>15211</v>
      </c>
      <c r="BB226" s="12" t="s">
        <v>274</v>
      </c>
      <c r="BC226" s="12" t="s">
        <v>15212</v>
      </c>
      <c r="BD226" s="12" t="s">
        <v>15213</v>
      </c>
      <c r="BE226" s="12" t="s">
        <v>15214</v>
      </c>
      <c r="BF226" s="12" t="s">
        <v>15215</v>
      </c>
      <c r="BG226" s="12" t="s">
        <v>15216</v>
      </c>
      <c r="BH226" s="12" t="s">
        <v>15217</v>
      </c>
      <c r="BI226" s="12" t="s">
        <v>15218</v>
      </c>
      <c r="BJ226" s="12" t="s">
        <v>15219</v>
      </c>
      <c r="BK226" s="12" t="s">
        <v>722</v>
      </c>
      <c r="BL226" s="12" t="s">
        <v>15220</v>
      </c>
      <c r="BM226" s="12" t="s">
        <v>15221</v>
      </c>
      <c r="BN226" s="12" t="s">
        <v>15222</v>
      </c>
      <c r="BO226" s="12" t="s">
        <v>460</v>
      </c>
      <c r="BP226" s="12" t="s">
        <v>15223</v>
      </c>
      <c r="BQ226" t="s">
        <v>15224</v>
      </c>
      <c r="BR226" t="s">
        <v>15225</v>
      </c>
      <c r="BS226" s="12" t="s">
        <v>15226</v>
      </c>
      <c r="BT226" t="s">
        <v>15227</v>
      </c>
      <c r="BU226" t="s">
        <v>290</v>
      </c>
      <c r="BV226" s="12" t="s">
        <v>15228</v>
      </c>
      <c r="BW226" t="s">
        <v>15229</v>
      </c>
      <c r="BX226" t="s">
        <v>290</v>
      </c>
      <c r="BY226" s="12" t="s">
        <v>15230</v>
      </c>
      <c r="BZ226" t="s">
        <v>15231</v>
      </c>
      <c r="CA226" s="12" t="s">
        <v>15232</v>
      </c>
      <c r="CB226" s="12" t="s">
        <v>15233</v>
      </c>
      <c r="CC226" s="12" t="s">
        <v>15234</v>
      </c>
      <c r="CD226" s="12" t="s">
        <v>15235</v>
      </c>
      <c r="CE226" s="12" t="s">
        <v>15236</v>
      </c>
      <c r="CF226" s="12" t="s">
        <v>15237</v>
      </c>
      <c r="CG226" s="12" t="s">
        <v>15238</v>
      </c>
      <c r="CH226" s="12" t="s">
        <v>15239</v>
      </c>
      <c r="CI226" s="12" t="s">
        <v>15240</v>
      </c>
      <c r="CJ226" s="12" t="s">
        <v>306</v>
      </c>
      <c r="CK226" s="12" t="s">
        <v>15241</v>
      </c>
      <c r="CL226" s="12" t="s">
        <v>15242</v>
      </c>
      <c r="CM226" s="12" t="s">
        <v>15243</v>
      </c>
      <c r="CN226" s="12" t="s">
        <v>15244</v>
      </c>
    </row>
    <row r="227" spans="1:92" x14ac:dyDescent="0.25">
      <c r="A227" s="12" t="s">
        <v>221</v>
      </c>
      <c r="B227" s="12" t="s">
        <v>977</v>
      </c>
      <c r="C227" s="12" t="s">
        <v>2086</v>
      </c>
      <c r="D227" s="12" t="s">
        <v>15245</v>
      </c>
      <c r="E227" s="12" t="s">
        <v>979</v>
      </c>
      <c r="F227" s="12" t="s">
        <v>231</v>
      </c>
      <c r="G227" s="12" t="s">
        <v>231</v>
      </c>
      <c r="H227" s="12" t="s">
        <v>316</v>
      </c>
      <c r="I227" s="12" t="s">
        <v>371</v>
      </c>
      <c r="J227" s="12" t="s">
        <v>15246</v>
      </c>
      <c r="K227" s="12" t="s">
        <v>10807</v>
      </c>
      <c r="L227" s="12" t="s">
        <v>1139</v>
      </c>
      <c r="M227" t="s">
        <v>713</v>
      </c>
      <c r="N227" s="12" t="s">
        <v>2526</v>
      </c>
      <c r="O227" t="s">
        <v>13899</v>
      </c>
      <c r="P227" t="s">
        <v>13900</v>
      </c>
      <c r="Q227" t="s">
        <v>1065</v>
      </c>
      <c r="R227" s="12" t="s">
        <v>13901</v>
      </c>
      <c r="S227" s="12" t="s">
        <v>1878</v>
      </c>
      <c r="T227" s="12" t="s">
        <v>371</v>
      </c>
      <c r="U227" s="12" t="s">
        <v>371</v>
      </c>
      <c r="V227" s="12" t="s">
        <v>373</v>
      </c>
      <c r="W227" s="12" t="s">
        <v>373</v>
      </c>
      <c r="X227" s="12" t="s">
        <v>555</v>
      </c>
      <c r="Y227" s="12" t="s">
        <v>15247</v>
      </c>
      <c r="Z227" s="12" t="s">
        <v>15248</v>
      </c>
      <c r="AA227" s="12" t="s">
        <v>15249</v>
      </c>
      <c r="AB227" s="12" t="s">
        <v>15250</v>
      </c>
      <c r="AC227" s="12" t="s">
        <v>15251</v>
      </c>
      <c r="AD227" s="12" t="s">
        <v>15252</v>
      </c>
      <c r="AE227" s="12" t="s">
        <v>1950</v>
      </c>
      <c r="AF227" s="12" t="s">
        <v>13908</v>
      </c>
      <c r="AG227" s="12" t="s">
        <v>13909</v>
      </c>
      <c r="AH227" s="12" t="s">
        <v>13910</v>
      </c>
      <c r="AI227" s="12" t="s">
        <v>12110</v>
      </c>
      <c r="AJ227" s="12" t="s">
        <v>13911</v>
      </c>
      <c r="AK227" s="12" t="s">
        <v>13912</v>
      </c>
      <c r="AL227" s="12" t="s">
        <v>13913</v>
      </c>
      <c r="AM227" s="12" t="s">
        <v>1950</v>
      </c>
      <c r="AN227" s="12" t="s">
        <v>13914</v>
      </c>
      <c r="AO227" s="12" t="s">
        <v>13915</v>
      </c>
      <c r="AP227" s="12" t="s">
        <v>13916</v>
      </c>
      <c r="AQ227" s="12" t="s">
        <v>555</v>
      </c>
      <c r="AR227" s="12" t="s">
        <v>15253</v>
      </c>
      <c r="AS227" s="12" t="s">
        <v>15254</v>
      </c>
      <c r="AT227" s="12" t="s">
        <v>15255</v>
      </c>
      <c r="AU227" s="12" t="s">
        <v>15256</v>
      </c>
      <c r="AV227" s="12" t="s">
        <v>15257</v>
      </c>
      <c r="AW227" s="12" t="s">
        <v>846</v>
      </c>
      <c r="AX227" s="12" t="s">
        <v>13922</v>
      </c>
      <c r="AY227" s="12" t="s">
        <v>13923</v>
      </c>
      <c r="AZ227" s="12" t="s">
        <v>13924</v>
      </c>
      <c r="BA227" s="12" t="s">
        <v>13925</v>
      </c>
      <c r="BB227" s="12" t="s">
        <v>456</v>
      </c>
      <c r="BC227" s="12" t="s">
        <v>15258</v>
      </c>
      <c r="BD227" s="12" t="s">
        <v>15259</v>
      </c>
      <c r="BE227" s="12" t="s">
        <v>15260</v>
      </c>
      <c r="BF227" s="12" t="s">
        <v>534</v>
      </c>
      <c r="BG227" s="12" t="s">
        <v>1950</v>
      </c>
      <c r="BH227" s="12" t="s">
        <v>371</v>
      </c>
      <c r="BI227" s="12" t="s">
        <v>372</v>
      </c>
      <c r="BJ227" s="12" t="s">
        <v>373</v>
      </c>
      <c r="BK227" s="12" t="s">
        <v>373</v>
      </c>
      <c r="BL227" s="12" t="s">
        <v>371</v>
      </c>
      <c r="BM227" s="12" t="s">
        <v>372</v>
      </c>
      <c r="BN227" s="12" t="s">
        <v>373</v>
      </c>
      <c r="BO227" s="12" t="s">
        <v>373</v>
      </c>
      <c r="BP227" s="12" t="s">
        <v>373</v>
      </c>
      <c r="BQ227" t="s">
        <v>13929</v>
      </c>
      <c r="BR227" t="s">
        <v>290</v>
      </c>
      <c r="BS227" s="12" t="s">
        <v>373</v>
      </c>
      <c r="BT227" t="s">
        <v>13930</v>
      </c>
      <c r="BU227" t="s">
        <v>290</v>
      </c>
      <c r="BV227" s="12" t="s">
        <v>373</v>
      </c>
      <c r="BW227" t="s">
        <v>13931</v>
      </c>
      <c r="BX227" t="s">
        <v>290</v>
      </c>
      <c r="BY227" s="12" t="s">
        <v>373</v>
      </c>
      <c r="BZ227" t="s">
        <v>13932</v>
      </c>
      <c r="CA227" s="12" t="s">
        <v>373</v>
      </c>
      <c r="CB227" s="12" t="s">
        <v>15261</v>
      </c>
      <c r="CC227" s="12" t="s">
        <v>11242</v>
      </c>
      <c r="CD227" s="12" t="s">
        <v>15262</v>
      </c>
      <c r="CE227" s="12" t="s">
        <v>5256</v>
      </c>
      <c r="CF227" s="12" t="s">
        <v>373</v>
      </c>
      <c r="CG227" s="12" t="s">
        <v>15263</v>
      </c>
      <c r="CH227" s="12" t="s">
        <v>15264</v>
      </c>
      <c r="CI227" s="12" t="s">
        <v>15265</v>
      </c>
      <c r="CJ227" s="12" t="s">
        <v>15266</v>
      </c>
      <c r="CK227" s="12" t="s">
        <v>15267</v>
      </c>
      <c r="CL227" s="12" t="s">
        <v>15268</v>
      </c>
      <c r="CM227" s="12" t="s">
        <v>15269</v>
      </c>
      <c r="CN227" s="12" t="s">
        <v>15270</v>
      </c>
    </row>
    <row r="228" spans="1:92" x14ac:dyDescent="0.25">
      <c r="A228" s="12" t="s">
        <v>221</v>
      </c>
      <c r="B228" s="12" t="s">
        <v>1942</v>
      </c>
      <c r="C228" s="12" t="s">
        <v>2166</v>
      </c>
      <c r="D228" s="12" t="s">
        <v>15271</v>
      </c>
      <c r="E228" s="12" t="s">
        <v>979</v>
      </c>
      <c r="F228" s="12" t="s">
        <v>7678</v>
      </c>
      <c r="G228" s="12" t="s">
        <v>15272</v>
      </c>
      <c r="H228" s="12" t="s">
        <v>707</v>
      </c>
      <c r="I228" s="12" t="s">
        <v>15273</v>
      </c>
      <c r="J228" s="12" t="s">
        <v>15274</v>
      </c>
      <c r="K228" s="12" t="s">
        <v>319</v>
      </c>
      <c r="L228" s="12" t="s">
        <v>15275</v>
      </c>
      <c r="M228" t="s">
        <v>15276</v>
      </c>
      <c r="N228" s="12" t="s">
        <v>15277</v>
      </c>
      <c r="O228" t="s">
        <v>15278</v>
      </c>
      <c r="P228" t="s">
        <v>15279</v>
      </c>
      <c r="Q228" t="s">
        <v>1696</v>
      </c>
      <c r="R228" s="12" t="s">
        <v>15280</v>
      </c>
      <c r="S228" s="12" t="s">
        <v>15281</v>
      </c>
      <c r="T228" s="12" t="s">
        <v>4100</v>
      </c>
      <c r="U228" s="12" t="s">
        <v>15282</v>
      </c>
      <c r="V228" s="12" t="s">
        <v>15283</v>
      </c>
      <c r="W228" s="12" t="s">
        <v>15284</v>
      </c>
      <c r="X228" s="12" t="s">
        <v>15285</v>
      </c>
      <c r="Y228" s="12" t="s">
        <v>15286</v>
      </c>
      <c r="Z228" s="12" t="s">
        <v>15287</v>
      </c>
      <c r="AA228" s="12" t="s">
        <v>15288</v>
      </c>
      <c r="AB228" s="12" t="s">
        <v>15289</v>
      </c>
      <c r="AC228" s="12" t="s">
        <v>15290</v>
      </c>
      <c r="AD228" s="12" t="s">
        <v>15291</v>
      </c>
      <c r="AE228" s="12" t="s">
        <v>15292</v>
      </c>
      <c r="AF228" s="12" t="s">
        <v>15293</v>
      </c>
      <c r="AG228" s="12" t="s">
        <v>15294</v>
      </c>
      <c r="AH228" s="12" t="s">
        <v>15295</v>
      </c>
      <c r="AI228" s="12" t="s">
        <v>15296</v>
      </c>
      <c r="AJ228" s="12" t="s">
        <v>15297</v>
      </c>
      <c r="AK228" s="12" t="s">
        <v>15298</v>
      </c>
      <c r="AL228" s="12" t="s">
        <v>15299</v>
      </c>
      <c r="AM228" s="12" t="s">
        <v>15300</v>
      </c>
      <c r="AN228" s="12" t="s">
        <v>15301</v>
      </c>
      <c r="AO228" s="12" t="s">
        <v>15302</v>
      </c>
      <c r="AP228" s="12" t="s">
        <v>15303</v>
      </c>
      <c r="AQ228" s="12" t="s">
        <v>15304</v>
      </c>
      <c r="AR228" s="12" t="s">
        <v>15305</v>
      </c>
      <c r="AS228" s="12" t="s">
        <v>15306</v>
      </c>
      <c r="AT228" s="12" t="s">
        <v>15307</v>
      </c>
      <c r="AU228" s="12" t="s">
        <v>15308</v>
      </c>
      <c r="AV228" s="12" t="s">
        <v>2094</v>
      </c>
      <c r="AW228" s="12" t="s">
        <v>15309</v>
      </c>
      <c r="AX228" s="12" t="s">
        <v>15310</v>
      </c>
      <c r="AY228" s="12" t="s">
        <v>15311</v>
      </c>
      <c r="AZ228" s="12" t="s">
        <v>15312</v>
      </c>
      <c r="BA228" s="12" t="s">
        <v>15313</v>
      </c>
      <c r="BB228" s="12" t="s">
        <v>713</v>
      </c>
      <c r="BC228" s="12" t="s">
        <v>15314</v>
      </c>
      <c r="BD228" s="12" t="s">
        <v>15315</v>
      </c>
      <c r="BE228" s="12" t="s">
        <v>15316</v>
      </c>
      <c r="BF228" s="12" t="s">
        <v>15317</v>
      </c>
      <c r="BG228" s="12" t="s">
        <v>15318</v>
      </c>
      <c r="BH228" s="12" t="s">
        <v>15319</v>
      </c>
      <c r="BI228" s="12" t="s">
        <v>15320</v>
      </c>
      <c r="BJ228" s="12" t="s">
        <v>15321</v>
      </c>
      <c r="BK228" s="12" t="s">
        <v>15322</v>
      </c>
      <c r="BL228" s="12" t="s">
        <v>15323</v>
      </c>
      <c r="BM228" s="12" t="s">
        <v>15324</v>
      </c>
      <c r="BN228" s="12" t="s">
        <v>15325</v>
      </c>
      <c r="BO228" s="12" t="s">
        <v>15326</v>
      </c>
      <c r="BP228" s="12" t="s">
        <v>15327</v>
      </c>
      <c r="BQ228" t="s">
        <v>15328</v>
      </c>
      <c r="BR228" t="s">
        <v>290</v>
      </c>
      <c r="BS228" s="12" t="s">
        <v>15329</v>
      </c>
      <c r="BT228" t="s">
        <v>15330</v>
      </c>
      <c r="BU228" t="s">
        <v>290</v>
      </c>
      <c r="BV228" s="12" t="s">
        <v>15331</v>
      </c>
      <c r="BW228" t="s">
        <v>15332</v>
      </c>
      <c r="BX228" t="s">
        <v>290</v>
      </c>
      <c r="BY228" s="12" t="s">
        <v>15333</v>
      </c>
      <c r="BZ228" t="s">
        <v>15334</v>
      </c>
      <c r="CA228" s="12" t="s">
        <v>15335</v>
      </c>
      <c r="CB228" s="12" t="s">
        <v>15336</v>
      </c>
      <c r="CC228" s="12" t="s">
        <v>15337</v>
      </c>
      <c r="CD228" s="12" t="s">
        <v>15338</v>
      </c>
      <c r="CE228" s="12" t="s">
        <v>15339</v>
      </c>
      <c r="CF228" s="12" t="s">
        <v>15340</v>
      </c>
      <c r="CG228" s="12" t="s">
        <v>15341</v>
      </c>
      <c r="CH228" s="12" t="s">
        <v>15342</v>
      </c>
      <c r="CI228" s="12" t="s">
        <v>15343</v>
      </c>
      <c r="CJ228" s="12" t="s">
        <v>15344</v>
      </c>
      <c r="CK228" s="12" t="s">
        <v>15345</v>
      </c>
      <c r="CL228" s="12" t="s">
        <v>15346</v>
      </c>
      <c r="CM228" s="12" t="s">
        <v>15347</v>
      </c>
      <c r="CN228" s="12" t="s">
        <v>15348</v>
      </c>
    </row>
    <row r="229" spans="1:92" x14ac:dyDescent="0.25">
      <c r="A229" s="12" t="s">
        <v>221</v>
      </c>
      <c r="B229" s="12" t="s">
        <v>528</v>
      </c>
      <c r="C229" s="12" t="s">
        <v>7145</v>
      </c>
      <c r="D229" s="12" t="s">
        <v>15349</v>
      </c>
      <c r="E229" s="12" t="s">
        <v>397</v>
      </c>
      <c r="F229" s="12" t="s">
        <v>15350</v>
      </c>
      <c r="G229" s="12" t="s">
        <v>15351</v>
      </c>
      <c r="H229" s="12" t="s">
        <v>713</v>
      </c>
      <c r="I229" s="12" t="s">
        <v>15352</v>
      </c>
      <c r="J229" s="12" t="s">
        <v>15353</v>
      </c>
      <c r="K229" s="12" t="s">
        <v>707</v>
      </c>
      <c r="L229" s="12" t="s">
        <v>15354</v>
      </c>
      <c r="M229" t="s">
        <v>15355</v>
      </c>
      <c r="N229" s="12" t="s">
        <v>15356</v>
      </c>
      <c r="O229" t="s">
        <v>15357</v>
      </c>
      <c r="P229" t="s">
        <v>15358</v>
      </c>
      <c r="Q229" t="s">
        <v>919</v>
      </c>
      <c r="R229" s="12" t="s">
        <v>15359</v>
      </c>
      <c r="S229" s="12" t="s">
        <v>15360</v>
      </c>
      <c r="T229" s="12" t="s">
        <v>15361</v>
      </c>
      <c r="U229" s="12" t="s">
        <v>15362</v>
      </c>
      <c r="V229" s="12" t="s">
        <v>15363</v>
      </c>
      <c r="W229" s="12" t="s">
        <v>15364</v>
      </c>
      <c r="X229" s="12" t="s">
        <v>15365</v>
      </c>
      <c r="Y229" s="12" t="s">
        <v>15366</v>
      </c>
      <c r="Z229" s="12" t="s">
        <v>15367</v>
      </c>
      <c r="AA229" s="12" t="s">
        <v>15368</v>
      </c>
      <c r="AB229" s="12" t="s">
        <v>15369</v>
      </c>
      <c r="AC229" s="12" t="s">
        <v>15370</v>
      </c>
      <c r="AD229" s="12" t="s">
        <v>15371</v>
      </c>
      <c r="AE229" s="12" t="s">
        <v>15372</v>
      </c>
      <c r="AF229" s="12" t="s">
        <v>15373</v>
      </c>
      <c r="AG229" s="12" t="s">
        <v>15374</v>
      </c>
      <c r="AH229" s="12" t="s">
        <v>15375</v>
      </c>
      <c r="AI229" s="12" t="s">
        <v>9776</v>
      </c>
      <c r="AJ229" s="12" t="s">
        <v>15376</v>
      </c>
      <c r="AK229" s="12" t="s">
        <v>15377</v>
      </c>
      <c r="AL229" s="12" t="s">
        <v>15378</v>
      </c>
      <c r="AM229" s="12" t="s">
        <v>15379</v>
      </c>
      <c r="AN229" s="12" t="s">
        <v>15380</v>
      </c>
      <c r="AO229" s="12" t="s">
        <v>15381</v>
      </c>
      <c r="AP229" s="12" t="s">
        <v>15382</v>
      </c>
      <c r="AQ229" s="12" t="s">
        <v>555</v>
      </c>
      <c r="AR229" s="12" t="s">
        <v>15383</v>
      </c>
      <c r="AS229" s="12" t="s">
        <v>15384</v>
      </c>
      <c r="AT229" s="12" t="s">
        <v>15385</v>
      </c>
      <c r="AU229" s="12" t="s">
        <v>15386</v>
      </c>
      <c r="AV229" s="12" t="s">
        <v>456</v>
      </c>
      <c r="AW229" s="12" t="s">
        <v>15387</v>
      </c>
      <c r="AX229" s="12" t="s">
        <v>15388</v>
      </c>
      <c r="AY229" s="12" t="s">
        <v>15389</v>
      </c>
      <c r="AZ229" s="12" t="s">
        <v>15390</v>
      </c>
      <c r="BA229" s="12" t="s">
        <v>15391</v>
      </c>
      <c r="BB229" s="12" t="s">
        <v>274</v>
      </c>
      <c r="BC229" s="12" t="s">
        <v>15392</v>
      </c>
      <c r="BD229" s="12" t="s">
        <v>15393</v>
      </c>
      <c r="BE229" s="12" t="s">
        <v>15394</v>
      </c>
      <c r="BF229" s="12" t="s">
        <v>15395</v>
      </c>
      <c r="BG229" s="12" t="s">
        <v>15396</v>
      </c>
      <c r="BH229" s="12" t="s">
        <v>15397</v>
      </c>
      <c r="BI229" s="12" t="s">
        <v>15398</v>
      </c>
      <c r="BJ229" s="12" t="s">
        <v>15399</v>
      </c>
      <c r="BK229" s="12" t="s">
        <v>237</v>
      </c>
      <c r="BL229" s="12" t="s">
        <v>10376</v>
      </c>
      <c r="BM229" s="12" t="s">
        <v>15400</v>
      </c>
      <c r="BN229" s="12" t="s">
        <v>15401</v>
      </c>
      <c r="BO229" s="12" t="s">
        <v>947</v>
      </c>
      <c r="BP229" s="12" t="s">
        <v>15402</v>
      </c>
      <c r="BQ229" t="s">
        <v>15403</v>
      </c>
      <c r="BR229" t="s">
        <v>15404</v>
      </c>
      <c r="BS229" s="12" t="s">
        <v>15405</v>
      </c>
      <c r="BT229" t="s">
        <v>15406</v>
      </c>
      <c r="BU229" t="s">
        <v>15407</v>
      </c>
      <c r="BV229" s="12" t="s">
        <v>15408</v>
      </c>
      <c r="BW229" t="s">
        <v>15409</v>
      </c>
      <c r="BX229" t="s">
        <v>15410</v>
      </c>
      <c r="BY229" s="12" t="s">
        <v>15411</v>
      </c>
      <c r="BZ229" t="s">
        <v>15412</v>
      </c>
      <c r="CA229" s="12" t="s">
        <v>15413</v>
      </c>
      <c r="CB229" s="12" t="s">
        <v>15414</v>
      </c>
      <c r="CC229" s="12" t="s">
        <v>15415</v>
      </c>
      <c r="CD229" s="12" t="s">
        <v>15416</v>
      </c>
      <c r="CE229" s="12" t="s">
        <v>15417</v>
      </c>
      <c r="CF229" s="12" t="s">
        <v>15418</v>
      </c>
      <c r="CG229" s="12" t="s">
        <v>15419</v>
      </c>
      <c r="CH229" s="12" t="s">
        <v>15420</v>
      </c>
      <c r="CI229" s="12" t="s">
        <v>15421</v>
      </c>
      <c r="CJ229" s="12" t="s">
        <v>1065</v>
      </c>
      <c r="CK229" s="12" t="s">
        <v>15422</v>
      </c>
      <c r="CL229" s="12" t="s">
        <v>15423</v>
      </c>
      <c r="CM229" s="12" t="s">
        <v>15424</v>
      </c>
      <c r="CN229" s="12" t="s">
        <v>15425</v>
      </c>
    </row>
    <row r="230" spans="1:92" x14ac:dyDescent="0.25">
      <c r="A230" s="12" t="s">
        <v>17</v>
      </c>
      <c r="B230" s="12" t="s">
        <v>528</v>
      </c>
      <c r="C230" s="12" t="s">
        <v>395</v>
      </c>
      <c r="D230" s="12" t="s">
        <v>15426</v>
      </c>
      <c r="E230" s="12" t="s">
        <v>397</v>
      </c>
      <c r="F230" s="12" t="s">
        <v>14380</v>
      </c>
      <c r="G230" s="12" t="s">
        <v>15427</v>
      </c>
      <c r="H230" s="12" t="s">
        <v>316</v>
      </c>
      <c r="I230" s="12" t="s">
        <v>15428</v>
      </c>
      <c r="J230" s="12" t="s">
        <v>15429</v>
      </c>
      <c r="K230" s="12" t="s">
        <v>228</v>
      </c>
      <c r="L230" s="12" t="s">
        <v>15430</v>
      </c>
      <c r="M230" t="s">
        <v>15431</v>
      </c>
      <c r="N230" s="12" t="s">
        <v>12604</v>
      </c>
      <c r="O230" t="s">
        <v>15432</v>
      </c>
      <c r="P230" t="s">
        <v>15433</v>
      </c>
      <c r="Q230" t="s">
        <v>407</v>
      </c>
      <c r="R230" s="12" t="s">
        <v>15434</v>
      </c>
      <c r="S230" s="12" t="s">
        <v>15435</v>
      </c>
      <c r="T230" s="12" t="s">
        <v>4112</v>
      </c>
      <c r="U230" s="12" t="s">
        <v>4112</v>
      </c>
      <c r="V230" s="12" t="s">
        <v>4112</v>
      </c>
      <c r="W230" s="12" t="s">
        <v>15436</v>
      </c>
      <c r="X230" s="12" t="s">
        <v>15437</v>
      </c>
      <c r="Y230" s="12" t="s">
        <v>15438</v>
      </c>
      <c r="Z230" s="12" t="s">
        <v>15439</v>
      </c>
      <c r="AA230" s="12" t="s">
        <v>316</v>
      </c>
      <c r="AB230" s="12" t="s">
        <v>15440</v>
      </c>
      <c r="AC230" s="12" t="s">
        <v>15441</v>
      </c>
      <c r="AD230" s="12" t="s">
        <v>15442</v>
      </c>
      <c r="AE230" s="12" t="s">
        <v>15443</v>
      </c>
      <c r="AF230" s="12" t="s">
        <v>15444</v>
      </c>
      <c r="AG230" s="12" t="s">
        <v>15445</v>
      </c>
      <c r="AH230" s="12" t="s">
        <v>15446</v>
      </c>
      <c r="AI230" s="12" t="s">
        <v>15447</v>
      </c>
      <c r="AJ230" s="12" t="s">
        <v>15448</v>
      </c>
      <c r="AK230" s="12" t="s">
        <v>15449</v>
      </c>
      <c r="AL230" s="12" t="s">
        <v>15450</v>
      </c>
      <c r="AM230" s="12" t="s">
        <v>6011</v>
      </c>
      <c r="AN230" s="12" t="s">
        <v>7738</v>
      </c>
      <c r="AO230" s="12" t="s">
        <v>15451</v>
      </c>
      <c r="AP230" s="12" t="s">
        <v>7738</v>
      </c>
      <c r="AQ230" s="12" t="s">
        <v>555</v>
      </c>
      <c r="AR230" s="12" t="s">
        <v>15452</v>
      </c>
      <c r="AS230" s="12" t="s">
        <v>15453</v>
      </c>
      <c r="AT230" s="12" t="s">
        <v>9980</v>
      </c>
      <c r="AU230" s="12" t="s">
        <v>15454</v>
      </c>
      <c r="AV230" s="12" t="s">
        <v>274</v>
      </c>
      <c r="AW230" s="12" t="s">
        <v>15455</v>
      </c>
      <c r="AX230" s="12" t="s">
        <v>15456</v>
      </c>
      <c r="AY230" s="12" t="s">
        <v>15457</v>
      </c>
      <c r="AZ230" s="12" t="s">
        <v>15458</v>
      </c>
      <c r="BA230" s="12" t="s">
        <v>15459</v>
      </c>
      <c r="BB230" s="12" t="s">
        <v>713</v>
      </c>
      <c r="BC230" s="12" t="s">
        <v>15460</v>
      </c>
      <c r="BD230" s="12" t="s">
        <v>15461</v>
      </c>
      <c r="BE230" s="12" t="s">
        <v>422</v>
      </c>
      <c r="BF230" s="12" t="s">
        <v>15257</v>
      </c>
      <c r="BG230" s="12" t="s">
        <v>15462</v>
      </c>
      <c r="BH230" s="12" t="s">
        <v>15447</v>
      </c>
      <c r="BI230" s="12" t="s">
        <v>436</v>
      </c>
      <c r="BJ230" s="12" t="s">
        <v>437</v>
      </c>
      <c r="BK230" s="12" t="s">
        <v>438</v>
      </c>
      <c r="BL230" s="12" t="s">
        <v>371</v>
      </c>
      <c r="BM230" s="12" t="s">
        <v>372</v>
      </c>
      <c r="BN230" s="12" t="s">
        <v>373</v>
      </c>
      <c r="BO230" s="12" t="s">
        <v>373</v>
      </c>
      <c r="BP230" s="12" t="s">
        <v>372</v>
      </c>
      <c r="BQ230" t="s">
        <v>372</v>
      </c>
      <c r="BR230" t="s">
        <v>373</v>
      </c>
      <c r="BS230" s="12" t="s">
        <v>372</v>
      </c>
      <c r="BT230" t="s">
        <v>372</v>
      </c>
      <c r="BU230" t="s">
        <v>373</v>
      </c>
      <c r="BV230" s="12" t="s">
        <v>372</v>
      </c>
      <c r="BW230" t="s">
        <v>372</v>
      </c>
      <c r="BX230" t="s">
        <v>373</v>
      </c>
      <c r="BY230" s="12" t="s">
        <v>372</v>
      </c>
      <c r="BZ230" t="s">
        <v>372</v>
      </c>
      <c r="CA230" s="12" t="s">
        <v>372</v>
      </c>
      <c r="CB230" s="12" t="s">
        <v>15463</v>
      </c>
      <c r="CC230" s="12" t="s">
        <v>5666</v>
      </c>
      <c r="CD230" s="12" t="s">
        <v>290</v>
      </c>
      <c r="CE230" s="12" t="s">
        <v>290</v>
      </c>
      <c r="CF230" s="12" t="s">
        <v>372</v>
      </c>
      <c r="CG230" s="12" t="s">
        <v>15463</v>
      </c>
      <c r="CH230" s="12" t="s">
        <v>15464</v>
      </c>
      <c r="CI230" s="12" t="s">
        <v>15465</v>
      </c>
      <c r="CJ230" s="12" t="s">
        <v>759</v>
      </c>
      <c r="CK230" s="12" t="s">
        <v>15466</v>
      </c>
      <c r="CL230" s="12" t="s">
        <v>15467</v>
      </c>
      <c r="CM230" s="12" t="s">
        <v>15468</v>
      </c>
      <c r="CN230" s="12" t="s">
        <v>15469</v>
      </c>
    </row>
    <row r="231" spans="1:92" x14ac:dyDescent="0.25">
      <c r="A231" s="12" t="s">
        <v>448</v>
      </c>
      <c r="B231" s="12" t="s">
        <v>1942</v>
      </c>
      <c r="C231" s="12" t="s">
        <v>1487</v>
      </c>
      <c r="D231" s="12" t="s">
        <v>15470</v>
      </c>
      <c r="E231" s="12" t="s">
        <v>979</v>
      </c>
      <c r="F231" s="12" t="s">
        <v>5774</v>
      </c>
      <c r="G231" s="12" t="s">
        <v>13564</v>
      </c>
      <c r="H231" s="12" t="s">
        <v>456</v>
      </c>
      <c r="I231" s="12" t="s">
        <v>15471</v>
      </c>
      <c r="J231" s="12" t="s">
        <v>15472</v>
      </c>
      <c r="K231" s="12" t="s">
        <v>2245</v>
      </c>
      <c r="L231" s="12" t="s">
        <v>15473</v>
      </c>
      <c r="M231" t="s">
        <v>713</v>
      </c>
      <c r="N231" s="12" t="s">
        <v>371</v>
      </c>
      <c r="O231" t="s">
        <v>373</v>
      </c>
      <c r="P231" t="s">
        <v>373</v>
      </c>
      <c r="Q231" t="s">
        <v>373</v>
      </c>
      <c r="R231" s="12" t="s">
        <v>373</v>
      </c>
      <c r="S231" s="12" t="s">
        <v>15474</v>
      </c>
      <c r="T231" s="12" t="s">
        <v>15475</v>
      </c>
      <c r="U231" s="12" t="s">
        <v>15475</v>
      </c>
      <c r="V231" s="12" t="s">
        <v>15476</v>
      </c>
      <c r="W231" s="12" t="s">
        <v>15477</v>
      </c>
      <c r="X231" s="12" t="s">
        <v>15478</v>
      </c>
      <c r="Y231" s="12" t="s">
        <v>15479</v>
      </c>
      <c r="Z231" s="12" t="s">
        <v>15480</v>
      </c>
      <c r="AA231" s="12" t="s">
        <v>15481</v>
      </c>
      <c r="AB231" s="12" t="s">
        <v>15482</v>
      </c>
      <c r="AC231" s="12" t="s">
        <v>15483</v>
      </c>
      <c r="AD231" s="12" t="s">
        <v>15484</v>
      </c>
      <c r="AE231" s="12" t="s">
        <v>15485</v>
      </c>
      <c r="AF231" s="12" t="s">
        <v>15486</v>
      </c>
      <c r="AG231" s="12" t="s">
        <v>15487</v>
      </c>
      <c r="AH231" s="12" t="s">
        <v>15488</v>
      </c>
      <c r="AI231" s="12" t="s">
        <v>15489</v>
      </c>
      <c r="AJ231" s="12" t="s">
        <v>15490</v>
      </c>
      <c r="AK231" s="12" t="s">
        <v>15491</v>
      </c>
      <c r="AL231" s="12" t="s">
        <v>4244</v>
      </c>
      <c r="AM231" s="12" t="s">
        <v>15492</v>
      </c>
      <c r="AN231" s="12" t="s">
        <v>15493</v>
      </c>
      <c r="AO231" s="12" t="s">
        <v>15494</v>
      </c>
      <c r="AP231" s="12" t="s">
        <v>15495</v>
      </c>
      <c r="AQ231" s="12" t="s">
        <v>15496</v>
      </c>
      <c r="AR231" s="12" t="s">
        <v>15497</v>
      </c>
      <c r="AS231" s="12" t="s">
        <v>15498</v>
      </c>
      <c r="AT231" s="12" t="s">
        <v>15499</v>
      </c>
      <c r="AU231" s="12" t="s">
        <v>15500</v>
      </c>
      <c r="AV231" s="12" t="s">
        <v>707</v>
      </c>
      <c r="AW231" s="12" t="s">
        <v>1957</v>
      </c>
      <c r="AX231" s="12" t="s">
        <v>15501</v>
      </c>
      <c r="AY231" s="12" t="s">
        <v>15502</v>
      </c>
      <c r="AZ231" s="12" t="s">
        <v>15503</v>
      </c>
      <c r="BA231" s="12" t="s">
        <v>15504</v>
      </c>
      <c r="BB231" s="12" t="s">
        <v>713</v>
      </c>
      <c r="BC231" s="12" t="s">
        <v>15505</v>
      </c>
      <c r="BD231" s="12" t="s">
        <v>15506</v>
      </c>
      <c r="BE231" s="12" t="s">
        <v>15507</v>
      </c>
      <c r="BF231" s="12" t="s">
        <v>2539</v>
      </c>
      <c r="BG231" s="12" t="s">
        <v>15508</v>
      </c>
      <c r="BH231" s="12" t="s">
        <v>15509</v>
      </c>
      <c r="BI231" s="12" t="s">
        <v>15510</v>
      </c>
      <c r="BJ231" s="12" t="s">
        <v>15511</v>
      </c>
      <c r="BK231" s="12" t="s">
        <v>15512</v>
      </c>
      <c r="BL231" s="12" t="s">
        <v>15513</v>
      </c>
      <c r="BM231" s="12" t="s">
        <v>6158</v>
      </c>
      <c r="BN231" s="12" t="s">
        <v>6159</v>
      </c>
      <c r="BO231" s="12" t="s">
        <v>6160</v>
      </c>
      <c r="BP231" s="12" t="s">
        <v>15514</v>
      </c>
      <c r="BQ231" t="s">
        <v>15515</v>
      </c>
      <c r="BR231" t="s">
        <v>290</v>
      </c>
      <c r="BS231" s="12" t="s">
        <v>15516</v>
      </c>
      <c r="BT231" t="s">
        <v>15517</v>
      </c>
      <c r="BU231" t="s">
        <v>15518</v>
      </c>
      <c r="BV231" s="12" t="s">
        <v>512</v>
      </c>
      <c r="BW231" t="s">
        <v>372</v>
      </c>
      <c r="BX231" t="s">
        <v>373</v>
      </c>
      <c r="BY231" s="12" t="s">
        <v>15519</v>
      </c>
      <c r="BZ231" t="s">
        <v>15520</v>
      </c>
      <c r="CA231" s="12" t="s">
        <v>15521</v>
      </c>
      <c r="CB231" s="12" t="s">
        <v>15522</v>
      </c>
      <c r="CC231" s="12" t="s">
        <v>15523</v>
      </c>
      <c r="CD231" s="12" t="s">
        <v>15524</v>
      </c>
      <c r="CE231" s="12" t="s">
        <v>290</v>
      </c>
      <c r="CF231" s="12" t="s">
        <v>15525</v>
      </c>
      <c r="CG231" s="12" t="s">
        <v>15526</v>
      </c>
      <c r="CH231" s="12" t="s">
        <v>15527</v>
      </c>
      <c r="CI231" s="12" t="s">
        <v>15528</v>
      </c>
      <c r="CJ231" s="12" t="s">
        <v>15529</v>
      </c>
      <c r="CK231" s="12" t="s">
        <v>15530</v>
      </c>
      <c r="CL231" s="12" t="s">
        <v>15531</v>
      </c>
      <c r="CM231" s="12" t="s">
        <v>15532</v>
      </c>
      <c r="CN231" s="12" t="s">
        <v>15533</v>
      </c>
    </row>
    <row r="232" spans="1:92" x14ac:dyDescent="0.25">
      <c r="A232" s="12" t="s">
        <v>448</v>
      </c>
      <c r="B232" s="12" t="s">
        <v>665</v>
      </c>
      <c r="C232" s="12" t="s">
        <v>8273</v>
      </c>
      <c r="D232" s="12" t="s">
        <v>15534</v>
      </c>
      <c r="E232" s="12" t="s">
        <v>313</v>
      </c>
      <c r="F232" s="12" t="s">
        <v>4731</v>
      </c>
      <c r="G232" s="12" t="s">
        <v>11058</v>
      </c>
      <c r="H232" s="12" t="s">
        <v>316</v>
      </c>
      <c r="I232" s="12" t="s">
        <v>15535</v>
      </c>
      <c r="J232" s="12" t="s">
        <v>15536</v>
      </c>
      <c r="K232" s="12" t="s">
        <v>707</v>
      </c>
      <c r="L232" s="12" t="s">
        <v>7082</v>
      </c>
      <c r="M232" t="s">
        <v>316</v>
      </c>
      <c r="N232" s="12" t="s">
        <v>373</v>
      </c>
      <c r="O232" t="s">
        <v>373</v>
      </c>
      <c r="P232" t="s">
        <v>373</v>
      </c>
      <c r="Q232" t="s">
        <v>373</v>
      </c>
      <c r="R232" s="12" t="s">
        <v>373</v>
      </c>
      <c r="S232" s="12" t="s">
        <v>15537</v>
      </c>
      <c r="T232" s="12" t="s">
        <v>5426</v>
      </c>
      <c r="U232" s="12" t="s">
        <v>1878</v>
      </c>
      <c r="V232" s="12" t="s">
        <v>2497</v>
      </c>
      <c r="W232" s="12" t="s">
        <v>4268</v>
      </c>
      <c r="X232" s="12" t="s">
        <v>15538</v>
      </c>
      <c r="Y232" s="12" t="s">
        <v>15539</v>
      </c>
      <c r="Z232" s="12" t="s">
        <v>15540</v>
      </c>
      <c r="AA232" s="12" t="s">
        <v>15541</v>
      </c>
      <c r="AB232" s="12" t="s">
        <v>15542</v>
      </c>
      <c r="AC232" s="12" t="s">
        <v>15543</v>
      </c>
      <c r="AD232" s="12" t="s">
        <v>4736</v>
      </c>
      <c r="AE232" s="12" t="s">
        <v>15544</v>
      </c>
      <c r="AF232" s="12" t="s">
        <v>15545</v>
      </c>
      <c r="AG232" s="12" t="s">
        <v>15546</v>
      </c>
      <c r="AH232" s="12" t="s">
        <v>15547</v>
      </c>
      <c r="AI232" s="12" t="s">
        <v>15548</v>
      </c>
      <c r="AJ232" s="12" t="s">
        <v>15549</v>
      </c>
      <c r="AK232" s="12" t="s">
        <v>15550</v>
      </c>
      <c r="AL232" s="12" t="s">
        <v>15551</v>
      </c>
      <c r="AM232" s="12" t="s">
        <v>15552</v>
      </c>
      <c r="AN232" s="12" t="s">
        <v>15553</v>
      </c>
      <c r="AO232" s="12" t="s">
        <v>15554</v>
      </c>
      <c r="AP232" s="12" t="s">
        <v>15555</v>
      </c>
      <c r="AQ232" s="12" t="s">
        <v>15556</v>
      </c>
      <c r="AR232" s="12" t="s">
        <v>15557</v>
      </c>
      <c r="AS232" s="12" t="s">
        <v>15558</v>
      </c>
      <c r="AT232" s="12" t="s">
        <v>15559</v>
      </c>
      <c r="AU232" s="12" t="s">
        <v>15560</v>
      </c>
      <c r="AV232" s="12" t="s">
        <v>2092</v>
      </c>
      <c r="AW232" s="12" t="s">
        <v>15548</v>
      </c>
      <c r="AX232" s="12" t="s">
        <v>15561</v>
      </c>
      <c r="AY232" s="12" t="s">
        <v>15562</v>
      </c>
      <c r="AZ232" s="12" t="s">
        <v>15563</v>
      </c>
      <c r="BA232" s="12" t="s">
        <v>15564</v>
      </c>
      <c r="BB232" s="12" t="s">
        <v>713</v>
      </c>
      <c r="BC232" s="12" t="s">
        <v>15565</v>
      </c>
      <c r="BD232" s="12" t="s">
        <v>15566</v>
      </c>
      <c r="BE232" s="12" t="s">
        <v>15567</v>
      </c>
      <c r="BF232" s="12" t="s">
        <v>7427</v>
      </c>
      <c r="BG232" s="12" t="s">
        <v>15568</v>
      </c>
      <c r="BH232" s="12" t="s">
        <v>15569</v>
      </c>
      <c r="BI232" s="12" t="s">
        <v>15570</v>
      </c>
      <c r="BJ232" s="12" t="s">
        <v>15571</v>
      </c>
      <c r="BK232" s="12" t="s">
        <v>15572</v>
      </c>
      <c r="BL232" s="12" t="s">
        <v>371</v>
      </c>
      <c r="BM232" s="12" t="s">
        <v>372</v>
      </c>
      <c r="BN232" s="12" t="s">
        <v>373</v>
      </c>
      <c r="BO232" s="12" t="s">
        <v>373</v>
      </c>
      <c r="BP232" s="12" t="s">
        <v>372</v>
      </c>
      <c r="BQ232" t="s">
        <v>15573</v>
      </c>
      <c r="BR232" t="s">
        <v>15574</v>
      </c>
      <c r="BS232" s="12" t="s">
        <v>372</v>
      </c>
      <c r="BT232" t="s">
        <v>372</v>
      </c>
      <c r="BU232" t="s">
        <v>373</v>
      </c>
      <c r="BV232" s="12" t="s">
        <v>648</v>
      </c>
      <c r="BW232" t="s">
        <v>372</v>
      </c>
      <c r="BX232" t="s">
        <v>373</v>
      </c>
      <c r="BY232" s="12" t="s">
        <v>15575</v>
      </c>
      <c r="BZ232" t="s">
        <v>372</v>
      </c>
      <c r="CA232" s="12" t="s">
        <v>372</v>
      </c>
      <c r="CB232" s="12" t="s">
        <v>15576</v>
      </c>
      <c r="CC232" s="12" t="s">
        <v>2617</v>
      </c>
      <c r="CD232" s="12" t="s">
        <v>15577</v>
      </c>
      <c r="CE232" s="12" t="s">
        <v>15577</v>
      </c>
      <c r="CF232" s="12" t="s">
        <v>15578</v>
      </c>
      <c r="CG232" s="12" t="s">
        <v>15579</v>
      </c>
      <c r="CH232" s="12" t="s">
        <v>15580</v>
      </c>
      <c r="CI232" s="12" t="s">
        <v>15581</v>
      </c>
      <c r="CJ232" s="12" t="s">
        <v>15582</v>
      </c>
      <c r="CK232" s="12" t="s">
        <v>15583</v>
      </c>
      <c r="CL232" s="12" t="s">
        <v>15584</v>
      </c>
      <c r="CM232" s="12" t="s">
        <v>15585</v>
      </c>
      <c r="CN232" s="12" t="s">
        <v>15586</v>
      </c>
    </row>
    <row r="233" spans="1:92" x14ac:dyDescent="0.25">
      <c r="A233" s="12" t="s">
        <v>17</v>
      </c>
      <c r="B233" s="12" t="s">
        <v>528</v>
      </c>
      <c r="C233" s="12" t="s">
        <v>1055</v>
      </c>
      <c r="D233" s="12" t="s">
        <v>15587</v>
      </c>
      <c r="E233" s="12" t="s">
        <v>397</v>
      </c>
      <c r="F233" s="12" t="s">
        <v>15588</v>
      </c>
      <c r="G233" s="12" t="s">
        <v>15589</v>
      </c>
      <c r="H233" s="12" t="s">
        <v>274</v>
      </c>
      <c r="I233" s="12" t="s">
        <v>15590</v>
      </c>
      <c r="J233" s="12" t="s">
        <v>15591</v>
      </c>
      <c r="K233" s="12" t="s">
        <v>231</v>
      </c>
      <c r="L233" s="12" t="s">
        <v>15592</v>
      </c>
      <c r="M233" t="s">
        <v>15593</v>
      </c>
      <c r="N233" s="12" t="s">
        <v>15594</v>
      </c>
      <c r="O233" t="s">
        <v>15595</v>
      </c>
      <c r="P233" t="s">
        <v>15596</v>
      </c>
      <c r="Q233" t="s">
        <v>689</v>
      </c>
      <c r="R233" s="12" t="s">
        <v>15597</v>
      </c>
      <c r="S233" s="12" t="s">
        <v>15598</v>
      </c>
      <c r="T233" s="12" t="s">
        <v>15599</v>
      </c>
      <c r="U233" s="12" t="s">
        <v>15600</v>
      </c>
      <c r="V233" s="12" t="s">
        <v>15601</v>
      </c>
      <c r="W233" s="12" t="s">
        <v>15602</v>
      </c>
      <c r="X233" s="12" t="s">
        <v>15603</v>
      </c>
      <c r="Y233" s="12" t="s">
        <v>15604</v>
      </c>
      <c r="Z233" s="12" t="s">
        <v>15605</v>
      </c>
      <c r="AA233" s="12" t="s">
        <v>15606</v>
      </c>
      <c r="AB233" s="12" t="s">
        <v>15607</v>
      </c>
      <c r="AC233" s="12" t="s">
        <v>15608</v>
      </c>
      <c r="AD233" s="12" t="s">
        <v>15609</v>
      </c>
      <c r="AE233" s="12" t="s">
        <v>15610</v>
      </c>
      <c r="AF233" s="12" t="s">
        <v>15611</v>
      </c>
      <c r="AG233" s="12" t="s">
        <v>15612</v>
      </c>
      <c r="AH233" s="12" t="s">
        <v>15613</v>
      </c>
      <c r="AI233" s="12" t="s">
        <v>4646</v>
      </c>
      <c r="AJ233" s="12" t="s">
        <v>15614</v>
      </c>
      <c r="AK233" s="12" t="s">
        <v>15615</v>
      </c>
      <c r="AL233" s="12" t="s">
        <v>15616</v>
      </c>
      <c r="AM233" s="12" t="s">
        <v>15617</v>
      </c>
      <c r="AN233" s="12" t="s">
        <v>15618</v>
      </c>
      <c r="AO233" s="12" t="s">
        <v>15619</v>
      </c>
      <c r="AP233" s="12" t="s">
        <v>15620</v>
      </c>
      <c r="AQ233" s="12" t="s">
        <v>555</v>
      </c>
      <c r="AR233" s="12" t="s">
        <v>15621</v>
      </c>
      <c r="AS233" s="12" t="s">
        <v>15622</v>
      </c>
      <c r="AT233" s="12" t="s">
        <v>15623</v>
      </c>
      <c r="AU233" s="12" t="s">
        <v>15624</v>
      </c>
      <c r="AV233" s="12" t="s">
        <v>231</v>
      </c>
      <c r="AW233" s="12" t="s">
        <v>15625</v>
      </c>
      <c r="AX233" s="12" t="s">
        <v>15626</v>
      </c>
      <c r="AY233" s="12" t="s">
        <v>15627</v>
      </c>
      <c r="AZ233" s="12" t="s">
        <v>15628</v>
      </c>
      <c r="BA233" s="12" t="s">
        <v>15629</v>
      </c>
      <c r="BB233" s="12" t="s">
        <v>713</v>
      </c>
      <c r="BC233" s="12" t="s">
        <v>15630</v>
      </c>
      <c r="BD233" s="12" t="s">
        <v>15631</v>
      </c>
      <c r="BE233" s="12" t="s">
        <v>15632</v>
      </c>
      <c r="BF233" s="12" t="s">
        <v>15633</v>
      </c>
      <c r="BG233" s="12" t="s">
        <v>15634</v>
      </c>
      <c r="BH233" s="12" t="s">
        <v>7645</v>
      </c>
      <c r="BI233" s="12" t="s">
        <v>15635</v>
      </c>
      <c r="BJ233" s="12" t="s">
        <v>15636</v>
      </c>
      <c r="BK233" s="12" t="s">
        <v>10174</v>
      </c>
      <c r="BL233" s="12" t="s">
        <v>15637</v>
      </c>
      <c r="BM233" s="12" t="s">
        <v>15638</v>
      </c>
      <c r="BN233" s="12" t="s">
        <v>15639</v>
      </c>
      <c r="BO233" s="12" t="s">
        <v>1700</v>
      </c>
      <c r="BP233" s="12" t="s">
        <v>15640</v>
      </c>
      <c r="BQ233" t="s">
        <v>15641</v>
      </c>
      <c r="BR233" t="s">
        <v>15642</v>
      </c>
      <c r="BS233" s="12" t="s">
        <v>15643</v>
      </c>
      <c r="BT233" t="s">
        <v>15644</v>
      </c>
      <c r="BU233" t="s">
        <v>290</v>
      </c>
      <c r="BV233" s="12" t="s">
        <v>15645</v>
      </c>
      <c r="BW233" t="s">
        <v>15646</v>
      </c>
      <c r="BX233" t="s">
        <v>290</v>
      </c>
      <c r="BY233" s="12" t="s">
        <v>15647</v>
      </c>
      <c r="BZ233" t="s">
        <v>15648</v>
      </c>
      <c r="CA233" s="12" t="s">
        <v>15649</v>
      </c>
      <c r="CB233" s="12" t="s">
        <v>15650</v>
      </c>
      <c r="CC233" s="12" t="s">
        <v>15651</v>
      </c>
      <c r="CD233" s="12" t="s">
        <v>15652</v>
      </c>
      <c r="CE233" s="12" t="s">
        <v>15653</v>
      </c>
      <c r="CF233" s="12" t="s">
        <v>15654</v>
      </c>
      <c r="CG233" s="12" t="s">
        <v>15655</v>
      </c>
      <c r="CH233" s="12" t="s">
        <v>15656</v>
      </c>
      <c r="CI233" s="12" t="s">
        <v>15657</v>
      </c>
      <c r="CJ233" s="12" t="s">
        <v>4617</v>
      </c>
      <c r="CK233" s="12" t="s">
        <v>15658</v>
      </c>
      <c r="CL233" s="12" t="s">
        <v>15659</v>
      </c>
      <c r="CM233" s="12" t="s">
        <v>15660</v>
      </c>
      <c r="CN233" s="12" t="s">
        <v>15661</v>
      </c>
    </row>
    <row r="234" spans="1:92" x14ac:dyDescent="0.25">
      <c r="A234" s="12" t="s">
        <v>448</v>
      </c>
      <c r="B234" s="12" t="s">
        <v>665</v>
      </c>
      <c r="C234" s="12" t="s">
        <v>5342</v>
      </c>
      <c r="D234" s="12" t="s">
        <v>15662</v>
      </c>
      <c r="E234" s="12" t="s">
        <v>313</v>
      </c>
      <c r="F234" s="12" t="s">
        <v>5647</v>
      </c>
      <c r="G234" s="12" t="s">
        <v>15663</v>
      </c>
      <c r="H234" s="12" t="s">
        <v>274</v>
      </c>
      <c r="I234" s="12" t="s">
        <v>15664</v>
      </c>
      <c r="J234" s="12" t="s">
        <v>15665</v>
      </c>
      <c r="K234" s="12" t="s">
        <v>228</v>
      </c>
      <c r="L234" s="12" t="s">
        <v>15666</v>
      </c>
      <c r="M234" t="s">
        <v>3632</v>
      </c>
      <c r="N234" s="12" t="s">
        <v>7084</v>
      </c>
      <c r="O234" t="s">
        <v>15667</v>
      </c>
      <c r="P234" t="s">
        <v>15668</v>
      </c>
      <c r="Q234" t="s">
        <v>759</v>
      </c>
      <c r="R234" s="12" t="s">
        <v>15669</v>
      </c>
      <c r="S234" s="12" t="s">
        <v>15670</v>
      </c>
      <c r="T234" s="12" t="s">
        <v>3008</v>
      </c>
      <c r="U234" s="12" t="s">
        <v>15671</v>
      </c>
      <c r="V234" s="12" t="s">
        <v>343</v>
      </c>
      <c r="W234" s="12" t="s">
        <v>15672</v>
      </c>
      <c r="X234" s="12" t="s">
        <v>8968</v>
      </c>
      <c r="Y234" s="12" t="s">
        <v>15673</v>
      </c>
      <c r="Z234" s="12" t="s">
        <v>15674</v>
      </c>
      <c r="AA234" s="12" t="s">
        <v>15675</v>
      </c>
      <c r="AB234" s="12" t="s">
        <v>15676</v>
      </c>
      <c r="AC234" s="12" t="s">
        <v>15677</v>
      </c>
      <c r="AD234" s="12" t="s">
        <v>15678</v>
      </c>
      <c r="AE234" s="12" t="s">
        <v>15679</v>
      </c>
      <c r="AF234" s="12" t="s">
        <v>15680</v>
      </c>
      <c r="AG234" s="12" t="s">
        <v>15681</v>
      </c>
      <c r="AH234" s="12" t="s">
        <v>15682</v>
      </c>
      <c r="AI234" s="12" t="s">
        <v>15683</v>
      </c>
      <c r="AJ234" s="12" t="s">
        <v>15684</v>
      </c>
      <c r="AK234" s="12" t="s">
        <v>15685</v>
      </c>
      <c r="AL234" s="12" t="s">
        <v>15686</v>
      </c>
      <c r="AM234" s="12" t="s">
        <v>15687</v>
      </c>
      <c r="AN234" s="12" t="s">
        <v>15688</v>
      </c>
      <c r="AO234" s="12" t="s">
        <v>15689</v>
      </c>
      <c r="AP234" s="12" t="s">
        <v>10279</v>
      </c>
      <c r="AQ234" s="12" t="s">
        <v>15690</v>
      </c>
      <c r="AR234" s="12" t="s">
        <v>15691</v>
      </c>
      <c r="AS234" s="12" t="s">
        <v>15692</v>
      </c>
      <c r="AT234" s="12" t="s">
        <v>15693</v>
      </c>
      <c r="AU234" s="12" t="s">
        <v>15694</v>
      </c>
      <c r="AV234" s="12" t="s">
        <v>534</v>
      </c>
      <c r="AW234" s="12" t="s">
        <v>15695</v>
      </c>
      <c r="AX234" s="12" t="s">
        <v>15696</v>
      </c>
      <c r="AY234" s="12" t="s">
        <v>15697</v>
      </c>
      <c r="AZ234" s="12" t="s">
        <v>15698</v>
      </c>
      <c r="BA234" s="12" t="s">
        <v>15699</v>
      </c>
      <c r="BB234" s="12" t="s">
        <v>274</v>
      </c>
      <c r="BC234" s="12" t="s">
        <v>15700</v>
      </c>
      <c r="BD234" s="12" t="s">
        <v>15701</v>
      </c>
      <c r="BE234" s="12" t="s">
        <v>15702</v>
      </c>
      <c r="BF234" s="12" t="s">
        <v>15703</v>
      </c>
      <c r="BG234" s="12" t="s">
        <v>15704</v>
      </c>
      <c r="BH234" s="12" t="s">
        <v>15705</v>
      </c>
      <c r="BI234" s="12" t="s">
        <v>15706</v>
      </c>
      <c r="BJ234" s="12" t="s">
        <v>15707</v>
      </c>
      <c r="BK234" s="12" t="s">
        <v>642</v>
      </c>
      <c r="BL234" s="12" t="s">
        <v>1769</v>
      </c>
      <c r="BM234" s="12" t="s">
        <v>15708</v>
      </c>
      <c r="BN234" s="12" t="s">
        <v>15709</v>
      </c>
      <c r="BO234" s="12" t="s">
        <v>15710</v>
      </c>
      <c r="BP234" s="12" t="s">
        <v>15711</v>
      </c>
      <c r="BQ234" t="s">
        <v>15712</v>
      </c>
      <c r="BR234" t="s">
        <v>3776</v>
      </c>
      <c r="BS234" s="12" t="s">
        <v>15713</v>
      </c>
      <c r="BT234" t="s">
        <v>15714</v>
      </c>
      <c r="BU234" t="s">
        <v>290</v>
      </c>
      <c r="BV234" s="12" t="s">
        <v>15715</v>
      </c>
      <c r="BW234" t="s">
        <v>6163</v>
      </c>
      <c r="BX234" t="s">
        <v>290</v>
      </c>
      <c r="BY234" s="12" t="s">
        <v>15716</v>
      </c>
      <c r="BZ234" t="s">
        <v>15717</v>
      </c>
      <c r="CA234" s="12" t="s">
        <v>15718</v>
      </c>
      <c r="CB234" s="12" t="s">
        <v>15719</v>
      </c>
      <c r="CC234" s="12" t="s">
        <v>15720</v>
      </c>
      <c r="CD234" s="12" t="s">
        <v>15721</v>
      </c>
      <c r="CE234" s="12" t="s">
        <v>15722</v>
      </c>
      <c r="CF234" s="12" t="s">
        <v>15723</v>
      </c>
      <c r="CG234" s="12" t="s">
        <v>15724</v>
      </c>
      <c r="CH234" s="12" t="s">
        <v>15725</v>
      </c>
      <c r="CI234" s="12" t="s">
        <v>15726</v>
      </c>
      <c r="CJ234" s="12" t="s">
        <v>15727</v>
      </c>
      <c r="CK234" s="12" t="s">
        <v>15728</v>
      </c>
      <c r="CL234" s="12" t="s">
        <v>15729</v>
      </c>
      <c r="CM234" s="12" t="s">
        <v>15730</v>
      </c>
      <c r="CN234" s="12" t="s">
        <v>15731</v>
      </c>
    </row>
    <row r="235" spans="1:92" x14ac:dyDescent="0.25">
      <c r="A235" s="12" t="s">
        <v>17</v>
      </c>
      <c r="B235" s="12" t="s">
        <v>977</v>
      </c>
      <c r="C235" s="12" t="s">
        <v>2831</v>
      </c>
      <c r="D235" s="12" t="s">
        <v>15732</v>
      </c>
      <c r="E235" s="12" t="s">
        <v>979</v>
      </c>
      <c r="F235" s="12" t="s">
        <v>15733</v>
      </c>
      <c r="G235" s="12" t="s">
        <v>15734</v>
      </c>
      <c r="H235" s="12" t="s">
        <v>274</v>
      </c>
      <c r="I235" s="12" t="s">
        <v>371</v>
      </c>
      <c r="J235" s="12" t="s">
        <v>15735</v>
      </c>
      <c r="K235" s="12" t="s">
        <v>707</v>
      </c>
      <c r="L235" s="12" t="s">
        <v>15736</v>
      </c>
      <c r="M235" t="s">
        <v>15737</v>
      </c>
      <c r="N235" s="12" t="s">
        <v>15738</v>
      </c>
      <c r="O235" t="s">
        <v>15739</v>
      </c>
      <c r="P235" t="s">
        <v>15740</v>
      </c>
      <c r="Q235" t="s">
        <v>237</v>
      </c>
      <c r="R235" s="12" t="s">
        <v>10461</v>
      </c>
      <c r="S235" s="12" t="s">
        <v>15741</v>
      </c>
      <c r="T235" s="12" t="s">
        <v>15742</v>
      </c>
      <c r="U235" s="12" t="s">
        <v>15743</v>
      </c>
      <c r="V235" s="12" t="s">
        <v>15744</v>
      </c>
      <c r="W235" s="12" t="s">
        <v>15745</v>
      </c>
      <c r="X235" s="12" t="s">
        <v>15746</v>
      </c>
      <c r="Y235" s="12" t="s">
        <v>15747</v>
      </c>
      <c r="Z235" s="12" t="s">
        <v>15748</v>
      </c>
      <c r="AA235" s="12" t="s">
        <v>316</v>
      </c>
      <c r="AB235" s="12" t="s">
        <v>372</v>
      </c>
      <c r="AC235" s="12" t="s">
        <v>5108</v>
      </c>
      <c r="AD235" s="12" t="s">
        <v>316</v>
      </c>
      <c r="AE235" s="12" t="s">
        <v>15749</v>
      </c>
      <c r="AF235" s="12" t="s">
        <v>15750</v>
      </c>
      <c r="AG235" s="12" t="s">
        <v>15751</v>
      </c>
      <c r="AH235" s="12" t="s">
        <v>15752</v>
      </c>
      <c r="AI235" s="12" t="s">
        <v>15753</v>
      </c>
      <c r="AJ235" s="12" t="s">
        <v>15754</v>
      </c>
      <c r="AK235" s="12" t="s">
        <v>15755</v>
      </c>
      <c r="AL235" s="12" t="s">
        <v>15756</v>
      </c>
      <c r="AM235" s="12" t="s">
        <v>15757</v>
      </c>
      <c r="AN235" s="12" t="s">
        <v>15758</v>
      </c>
      <c r="AO235" s="12" t="s">
        <v>15759</v>
      </c>
      <c r="AP235" s="12" t="s">
        <v>15760</v>
      </c>
      <c r="AQ235" s="12" t="s">
        <v>15761</v>
      </c>
      <c r="AR235" s="12" t="s">
        <v>15762</v>
      </c>
      <c r="AS235" s="12" t="s">
        <v>15763</v>
      </c>
      <c r="AT235" s="12" t="s">
        <v>15764</v>
      </c>
      <c r="AU235" s="12" t="s">
        <v>15765</v>
      </c>
      <c r="AV235" s="12" t="s">
        <v>456</v>
      </c>
      <c r="AW235" s="12" t="s">
        <v>15766</v>
      </c>
      <c r="AX235" s="12" t="s">
        <v>15767</v>
      </c>
      <c r="AY235" s="12" t="s">
        <v>15768</v>
      </c>
      <c r="AZ235" s="12" t="s">
        <v>15769</v>
      </c>
      <c r="BA235" s="12" t="s">
        <v>15770</v>
      </c>
      <c r="BB235" s="12" t="s">
        <v>274</v>
      </c>
      <c r="BC235" s="12" t="s">
        <v>15771</v>
      </c>
      <c r="BD235" s="12" t="s">
        <v>15772</v>
      </c>
      <c r="BE235" s="12" t="s">
        <v>15773</v>
      </c>
      <c r="BF235" s="12" t="s">
        <v>9444</v>
      </c>
      <c r="BG235" s="12" t="s">
        <v>15774</v>
      </c>
      <c r="BH235" s="12" t="s">
        <v>15775</v>
      </c>
      <c r="BI235" s="12" t="s">
        <v>15776</v>
      </c>
      <c r="BJ235" s="12" t="s">
        <v>15777</v>
      </c>
      <c r="BK235" s="12" t="s">
        <v>6857</v>
      </c>
      <c r="BL235" s="12" t="s">
        <v>15778</v>
      </c>
      <c r="BM235" s="12" t="s">
        <v>15779</v>
      </c>
      <c r="BN235" s="12" t="s">
        <v>15780</v>
      </c>
      <c r="BO235" s="12" t="s">
        <v>1298</v>
      </c>
      <c r="BP235" s="12" t="s">
        <v>373</v>
      </c>
      <c r="BQ235" t="s">
        <v>15781</v>
      </c>
      <c r="BR235" t="s">
        <v>15782</v>
      </c>
      <c r="BS235" s="12" t="s">
        <v>373</v>
      </c>
      <c r="BT235" t="s">
        <v>10501</v>
      </c>
      <c r="BU235" t="s">
        <v>10502</v>
      </c>
      <c r="BV235" s="12" t="s">
        <v>373</v>
      </c>
      <c r="BW235" t="s">
        <v>10503</v>
      </c>
      <c r="BX235" t="s">
        <v>290</v>
      </c>
      <c r="BY235" s="12" t="s">
        <v>373</v>
      </c>
      <c r="BZ235" t="s">
        <v>10504</v>
      </c>
      <c r="CA235" s="12" t="s">
        <v>373</v>
      </c>
      <c r="CB235" s="12" t="s">
        <v>15783</v>
      </c>
      <c r="CC235" s="12" t="s">
        <v>15784</v>
      </c>
      <c r="CD235" s="12" t="s">
        <v>15785</v>
      </c>
      <c r="CE235" s="12" t="s">
        <v>15786</v>
      </c>
      <c r="CF235" s="12" t="s">
        <v>373</v>
      </c>
      <c r="CG235" s="12" t="s">
        <v>15787</v>
      </c>
      <c r="CH235" s="12" t="s">
        <v>15788</v>
      </c>
      <c r="CI235" s="12" t="s">
        <v>15789</v>
      </c>
      <c r="CJ235" s="12" t="s">
        <v>287</v>
      </c>
      <c r="CK235" s="12" t="s">
        <v>15790</v>
      </c>
      <c r="CL235" s="12" t="s">
        <v>15791</v>
      </c>
      <c r="CM235" s="12" t="s">
        <v>15792</v>
      </c>
      <c r="CN235" s="12" t="s">
        <v>373</v>
      </c>
    </row>
    <row r="236" spans="1:92" x14ac:dyDescent="0.25">
      <c r="A236" s="12" t="s">
        <v>17</v>
      </c>
      <c r="B236" s="12" t="s">
        <v>582</v>
      </c>
      <c r="C236" s="12" t="s">
        <v>8049</v>
      </c>
      <c r="D236" s="12" t="s">
        <v>15793</v>
      </c>
      <c r="E236" s="12" t="s">
        <v>397</v>
      </c>
      <c r="F236" s="12" t="s">
        <v>15794</v>
      </c>
      <c r="G236" s="12" t="s">
        <v>15795</v>
      </c>
      <c r="H236" s="12" t="s">
        <v>268</v>
      </c>
      <c r="I236" s="12" t="s">
        <v>15796</v>
      </c>
      <c r="J236" s="12" t="s">
        <v>15797</v>
      </c>
      <c r="K236" s="12" t="s">
        <v>707</v>
      </c>
      <c r="L236" s="12" t="s">
        <v>15798</v>
      </c>
      <c r="M236" t="s">
        <v>15799</v>
      </c>
      <c r="N236" s="12" t="s">
        <v>15800</v>
      </c>
      <c r="O236" t="s">
        <v>15801</v>
      </c>
      <c r="P236" t="s">
        <v>15802</v>
      </c>
      <c r="Q236" t="s">
        <v>594</v>
      </c>
      <c r="R236" s="12" t="s">
        <v>15803</v>
      </c>
      <c r="S236" s="12" t="s">
        <v>15804</v>
      </c>
      <c r="T236" s="12" t="s">
        <v>15805</v>
      </c>
      <c r="U236" s="12" t="s">
        <v>15806</v>
      </c>
      <c r="V236" s="12" t="s">
        <v>15807</v>
      </c>
      <c r="W236" s="12" t="s">
        <v>15808</v>
      </c>
      <c r="X236" s="12" t="s">
        <v>15809</v>
      </c>
      <c r="Y236" s="12" t="s">
        <v>15810</v>
      </c>
      <c r="Z236" s="12" t="s">
        <v>15811</v>
      </c>
      <c r="AA236" s="12" t="s">
        <v>15812</v>
      </c>
      <c r="AB236" s="12" t="s">
        <v>15813</v>
      </c>
      <c r="AC236" s="12" t="s">
        <v>15814</v>
      </c>
      <c r="AD236" s="12" t="s">
        <v>15815</v>
      </c>
      <c r="AE236" s="12" t="s">
        <v>15816</v>
      </c>
      <c r="AF236" s="12" t="s">
        <v>15817</v>
      </c>
      <c r="AG236" s="12" t="s">
        <v>15818</v>
      </c>
      <c r="AH236" s="12" t="s">
        <v>15819</v>
      </c>
      <c r="AI236" s="12" t="s">
        <v>15820</v>
      </c>
      <c r="AJ236" s="12" t="s">
        <v>15821</v>
      </c>
      <c r="AK236" s="12" t="s">
        <v>15822</v>
      </c>
      <c r="AL236" s="12" t="s">
        <v>15823</v>
      </c>
      <c r="AM236" s="12" t="s">
        <v>15824</v>
      </c>
      <c r="AN236" s="12" t="s">
        <v>15825</v>
      </c>
      <c r="AO236" s="12" t="s">
        <v>15826</v>
      </c>
      <c r="AP236" s="12" t="s">
        <v>15827</v>
      </c>
      <c r="AQ236" s="12" t="s">
        <v>15828</v>
      </c>
      <c r="AR236" s="12" t="s">
        <v>15829</v>
      </c>
      <c r="AS236" s="12" t="s">
        <v>15830</v>
      </c>
      <c r="AT236" s="12" t="s">
        <v>15831</v>
      </c>
      <c r="AU236" s="12" t="s">
        <v>15832</v>
      </c>
      <c r="AV236" s="12" t="s">
        <v>1175</v>
      </c>
      <c r="AW236" s="12" t="s">
        <v>5022</v>
      </c>
      <c r="AX236" s="12" t="s">
        <v>15833</v>
      </c>
      <c r="AY236" s="12" t="s">
        <v>15834</v>
      </c>
      <c r="AZ236" s="12" t="s">
        <v>4209</v>
      </c>
      <c r="BA236" s="12" t="s">
        <v>15835</v>
      </c>
      <c r="BB236" s="12" t="s">
        <v>713</v>
      </c>
      <c r="BC236" s="12" t="s">
        <v>15836</v>
      </c>
      <c r="BD236" s="12" t="s">
        <v>15837</v>
      </c>
      <c r="BE236" s="12" t="s">
        <v>15838</v>
      </c>
      <c r="BF236" s="12" t="s">
        <v>15839</v>
      </c>
      <c r="BG236" s="12" t="s">
        <v>15840</v>
      </c>
      <c r="BH236" s="12" t="s">
        <v>15841</v>
      </c>
      <c r="BI236" s="12" t="s">
        <v>15842</v>
      </c>
      <c r="BJ236" s="12" t="s">
        <v>15843</v>
      </c>
      <c r="BK236" s="12" t="s">
        <v>6857</v>
      </c>
      <c r="BL236" s="12" t="s">
        <v>15844</v>
      </c>
      <c r="BM236" s="12" t="s">
        <v>15845</v>
      </c>
      <c r="BN236" s="12" t="s">
        <v>15846</v>
      </c>
      <c r="BO236" s="12" t="s">
        <v>1036</v>
      </c>
      <c r="BP236" s="12" t="s">
        <v>15847</v>
      </c>
      <c r="BQ236" t="s">
        <v>15848</v>
      </c>
      <c r="BR236" t="s">
        <v>290</v>
      </c>
      <c r="BS236" s="12" t="s">
        <v>15849</v>
      </c>
      <c r="BT236" t="s">
        <v>15850</v>
      </c>
      <c r="BU236" t="s">
        <v>290</v>
      </c>
      <c r="BV236" s="12" t="s">
        <v>15851</v>
      </c>
      <c r="BW236" t="s">
        <v>15852</v>
      </c>
      <c r="BX236" t="s">
        <v>290</v>
      </c>
      <c r="BY236" s="12" t="s">
        <v>15853</v>
      </c>
      <c r="BZ236" t="s">
        <v>15854</v>
      </c>
      <c r="CA236" s="12" t="s">
        <v>15855</v>
      </c>
      <c r="CB236" s="12" t="s">
        <v>15856</v>
      </c>
      <c r="CC236" s="12" t="s">
        <v>15857</v>
      </c>
      <c r="CD236" s="12" t="s">
        <v>15858</v>
      </c>
      <c r="CE236" s="12" t="s">
        <v>319</v>
      </c>
      <c r="CF236" s="12" t="s">
        <v>15859</v>
      </c>
      <c r="CG236" s="12" t="s">
        <v>15860</v>
      </c>
      <c r="CH236" s="12" t="s">
        <v>15861</v>
      </c>
      <c r="CI236" s="12" t="s">
        <v>15862</v>
      </c>
      <c r="CJ236" s="12" t="s">
        <v>4617</v>
      </c>
      <c r="CK236" s="12" t="s">
        <v>15863</v>
      </c>
      <c r="CL236" s="12" t="s">
        <v>15864</v>
      </c>
      <c r="CM236" s="12" t="s">
        <v>15865</v>
      </c>
      <c r="CN236" s="12" t="s">
        <v>15866</v>
      </c>
    </row>
    <row r="237" spans="1:92" x14ac:dyDescent="0.25">
      <c r="A237" s="12" t="s">
        <v>448</v>
      </c>
      <c r="B237" s="12" t="s">
        <v>1942</v>
      </c>
      <c r="C237" s="12" t="s">
        <v>829</v>
      </c>
      <c r="D237" s="12" t="s">
        <v>15867</v>
      </c>
      <c r="E237" s="12" t="s">
        <v>979</v>
      </c>
      <c r="F237" s="12" t="s">
        <v>15868</v>
      </c>
      <c r="G237" s="12" t="s">
        <v>15869</v>
      </c>
      <c r="H237" s="12" t="s">
        <v>713</v>
      </c>
      <c r="I237" s="12" t="s">
        <v>15870</v>
      </c>
      <c r="J237" s="12" t="s">
        <v>15871</v>
      </c>
      <c r="K237" s="12" t="s">
        <v>228</v>
      </c>
      <c r="L237" s="12" t="s">
        <v>15872</v>
      </c>
      <c r="M237" t="s">
        <v>319</v>
      </c>
      <c r="N237" s="12" t="s">
        <v>2497</v>
      </c>
      <c r="O237" t="s">
        <v>15873</v>
      </c>
      <c r="P237" t="s">
        <v>15874</v>
      </c>
      <c r="Q237" t="s">
        <v>15875</v>
      </c>
      <c r="R237" s="12" t="s">
        <v>15876</v>
      </c>
      <c r="S237" s="12" t="s">
        <v>15877</v>
      </c>
      <c r="T237" s="12" t="s">
        <v>15878</v>
      </c>
      <c r="U237" s="12" t="s">
        <v>1958</v>
      </c>
      <c r="V237" s="12" t="s">
        <v>15879</v>
      </c>
      <c r="W237" s="12" t="s">
        <v>15880</v>
      </c>
      <c r="X237" s="12" t="s">
        <v>15881</v>
      </c>
      <c r="Y237" s="12" t="s">
        <v>15882</v>
      </c>
      <c r="Z237" s="12" t="s">
        <v>15883</v>
      </c>
      <c r="AA237" s="12" t="s">
        <v>15884</v>
      </c>
      <c r="AB237" s="12" t="s">
        <v>15885</v>
      </c>
      <c r="AC237" s="12" t="s">
        <v>15886</v>
      </c>
      <c r="AD237" s="12" t="s">
        <v>4209</v>
      </c>
      <c r="AE237" s="12" t="s">
        <v>15887</v>
      </c>
      <c r="AF237" s="12" t="s">
        <v>15888</v>
      </c>
      <c r="AG237" s="12" t="s">
        <v>15889</v>
      </c>
      <c r="AH237" s="12" t="s">
        <v>15890</v>
      </c>
      <c r="AI237" s="12" t="s">
        <v>15891</v>
      </c>
      <c r="AJ237" s="12" t="s">
        <v>15892</v>
      </c>
      <c r="AK237" s="12" t="s">
        <v>15893</v>
      </c>
      <c r="AL237" s="12" t="s">
        <v>15894</v>
      </c>
      <c r="AM237" s="12" t="s">
        <v>15895</v>
      </c>
      <c r="AN237" s="12" t="s">
        <v>15896</v>
      </c>
      <c r="AO237" s="12" t="s">
        <v>15897</v>
      </c>
      <c r="AP237" s="12" t="s">
        <v>15898</v>
      </c>
      <c r="AQ237" s="12" t="s">
        <v>15899</v>
      </c>
      <c r="AR237" s="12" t="s">
        <v>15900</v>
      </c>
      <c r="AS237" s="12" t="s">
        <v>15901</v>
      </c>
      <c r="AT237" s="12" t="s">
        <v>15902</v>
      </c>
      <c r="AU237" s="12" t="s">
        <v>15903</v>
      </c>
      <c r="AV237" s="12" t="s">
        <v>231</v>
      </c>
      <c r="AW237" s="12" t="s">
        <v>15904</v>
      </c>
      <c r="AX237" s="12" t="s">
        <v>15905</v>
      </c>
      <c r="AY237" s="12" t="s">
        <v>15906</v>
      </c>
      <c r="AZ237" s="12" t="s">
        <v>15907</v>
      </c>
      <c r="BA237" s="12" t="s">
        <v>15908</v>
      </c>
      <c r="BB237" s="12" t="s">
        <v>713</v>
      </c>
      <c r="BC237" s="12" t="s">
        <v>15909</v>
      </c>
      <c r="BD237" s="12" t="s">
        <v>15910</v>
      </c>
      <c r="BE237" s="12" t="s">
        <v>15911</v>
      </c>
      <c r="BF237" s="12" t="s">
        <v>15912</v>
      </c>
      <c r="BG237" s="12" t="s">
        <v>15899</v>
      </c>
      <c r="BH237" s="12" t="s">
        <v>15913</v>
      </c>
      <c r="BI237" s="12" t="s">
        <v>15914</v>
      </c>
      <c r="BJ237" s="12" t="s">
        <v>15915</v>
      </c>
      <c r="BK237" s="12" t="s">
        <v>15916</v>
      </c>
      <c r="BL237" s="12" t="s">
        <v>15917</v>
      </c>
      <c r="BM237" s="12" t="s">
        <v>15918</v>
      </c>
      <c r="BN237" s="12" t="s">
        <v>373</v>
      </c>
      <c r="BO237" s="12" t="s">
        <v>373</v>
      </c>
      <c r="BP237" s="12" t="s">
        <v>15919</v>
      </c>
      <c r="BQ237" t="s">
        <v>15920</v>
      </c>
      <c r="BR237" t="s">
        <v>15921</v>
      </c>
      <c r="BS237" s="12" t="s">
        <v>15922</v>
      </c>
      <c r="BT237" t="s">
        <v>4245</v>
      </c>
      <c r="BU237" t="s">
        <v>290</v>
      </c>
      <c r="BV237" s="12" t="s">
        <v>15923</v>
      </c>
      <c r="BW237" t="s">
        <v>1927</v>
      </c>
      <c r="BX237" t="s">
        <v>290</v>
      </c>
      <c r="BY237" s="12" t="s">
        <v>15924</v>
      </c>
      <c r="BZ237" t="s">
        <v>15925</v>
      </c>
      <c r="CA237" s="12" t="s">
        <v>15926</v>
      </c>
      <c r="CB237" s="12" t="s">
        <v>15927</v>
      </c>
      <c r="CC237" s="12" t="s">
        <v>1070</v>
      </c>
      <c r="CD237" s="12" t="s">
        <v>15928</v>
      </c>
      <c r="CE237" s="12" t="s">
        <v>15929</v>
      </c>
      <c r="CF237" s="12" t="s">
        <v>15930</v>
      </c>
      <c r="CG237" s="12" t="s">
        <v>15931</v>
      </c>
      <c r="CH237" s="12" t="s">
        <v>15932</v>
      </c>
      <c r="CI237" s="12" t="s">
        <v>15933</v>
      </c>
      <c r="CJ237" s="12" t="s">
        <v>1758</v>
      </c>
      <c r="CK237" s="12" t="s">
        <v>15934</v>
      </c>
      <c r="CL237" s="12" t="s">
        <v>15935</v>
      </c>
      <c r="CM237" s="12" t="s">
        <v>3708</v>
      </c>
      <c r="CN237" s="12" t="s">
        <v>15936</v>
      </c>
    </row>
    <row r="238" spans="1:92" x14ac:dyDescent="0.25">
      <c r="A238" s="12" t="s">
        <v>221</v>
      </c>
      <c r="B238" s="12" t="s">
        <v>1869</v>
      </c>
      <c r="C238" s="12" t="s">
        <v>4098</v>
      </c>
      <c r="D238" s="12" t="s">
        <v>15937</v>
      </c>
      <c r="E238" s="12" t="s">
        <v>313</v>
      </c>
      <c r="F238" s="12" t="s">
        <v>15938</v>
      </c>
      <c r="G238" s="12" t="s">
        <v>15939</v>
      </c>
      <c r="H238" s="12" t="s">
        <v>316</v>
      </c>
      <c r="I238" s="12" t="s">
        <v>15940</v>
      </c>
      <c r="J238" s="12" t="s">
        <v>316</v>
      </c>
      <c r="K238" s="12" t="s">
        <v>316</v>
      </c>
      <c r="L238" s="12" t="s">
        <v>15941</v>
      </c>
      <c r="M238" t="s">
        <v>11494</v>
      </c>
      <c r="N238" s="12" t="s">
        <v>11495</v>
      </c>
      <c r="O238" t="s">
        <v>11496</v>
      </c>
      <c r="P238" t="s">
        <v>11497</v>
      </c>
      <c r="Q238" t="s">
        <v>237</v>
      </c>
      <c r="R238" s="12" t="s">
        <v>11498</v>
      </c>
      <c r="S238" s="12" t="s">
        <v>15942</v>
      </c>
      <c r="T238" s="12" t="s">
        <v>15943</v>
      </c>
      <c r="U238" s="12" t="s">
        <v>15943</v>
      </c>
      <c r="V238" s="12" t="s">
        <v>13203</v>
      </c>
      <c r="W238" s="12" t="s">
        <v>15944</v>
      </c>
      <c r="X238" s="12" t="s">
        <v>15945</v>
      </c>
      <c r="Y238" s="12" t="s">
        <v>15946</v>
      </c>
      <c r="Z238" s="12" t="s">
        <v>15947</v>
      </c>
      <c r="AA238" s="12" t="s">
        <v>15948</v>
      </c>
      <c r="AB238" s="12" t="s">
        <v>15949</v>
      </c>
      <c r="AC238" s="12" t="s">
        <v>15950</v>
      </c>
      <c r="AD238" s="12" t="s">
        <v>15951</v>
      </c>
      <c r="AE238" s="12" t="s">
        <v>15952</v>
      </c>
      <c r="AF238" s="12" t="s">
        <v>15953</v>
      </c>
      <c r="AG238" s="12" t="s">
        <v>15954</v>
      </c>
      <c r="AH238" s="12" t="s">
        <v>370</v>
      </c>
      <c r="AI238" s="12" t="s">
        <v>15955</v>
      </c>
      <c r="AJ238" s="12" t="s">
        <v>15956</v>
      </c>
      <c r="AK238" s="12" t="s">
        <v>15957</v>
      </c>
      <c r="AL238" s="12" t="s">
        <v>11517</v>
      </c>
      <c r="AM238" s="12" t="s">
        <v>3270</v>
      </c>
      <c r="AN238" s="12" t="s">
        <v>15958</v>
      </c>
      <c r="AO238" s="12" t="s">
        <v>15959</v>
      </c>
      <c r="AP238" s="12" t="s">
        <v>15960</v>
      </c>
      <c r="AQ238" s="12" t="s">
        <v>15961</v>
      </c>
      <c r="AR238" s="12" t="s">
        <v>15962</v>
      </c>
      <c r="AS238" s="12" t="s">
        <v>15963</v>
      </c>
      <c r="AT238" s="12" t="s">
        <v>15964</v>
      </c>
      <c r="AU238" s="12" t="s">
        <v>15965</v>
      </c>
      <c r="AV238" s="12" t="s">
        <v>268</v>
      </c>
      <c r="AW238" s="12" t="s">
        <v>15966</v>
      </c>
      <c r="AX238" s="12" t="s">
        <v>15967</v>
      </c>
      <c r="AY238" s="12" t="s">
        <v>15968</v>
      </c>
      <c r="AZ238" s="12" t="s">
        <v>15969</v>
      </c>
      <c r="BA238" s="12" t="s">
        <v>15970</v>
      </c>
      <c r="BB238" s="12" t="s">
        <v>274</v>
      </c>
      <c r="BC238" s="12" t="s">
        <v>15971</v>
      </c>
      <c r="BD238" s="12" t="s">
        <v>15972</v>
      </c>
      <c r="BE238" s="12" t="s">
        <v>15973</v>
      </c>
      <c r="BF238" s="12" t="s">
        <v>10066</v>
      </c>
      <c r="BG238" s="12" t="s">
        <v>15974</v>
      </c>
      <c r="BH238" s="12" t="s">
        <v>12532</v>
      </c>
      <c r="BI238" s="12" t="s">
        <v>11538</v>
      </c>
      <c r="BJ238" s="12" t="s">
        <v>11539</v>
      </c>
      <c r="BK238" s="12" t="s">
        <v>11540</v>
      </c>
      <c r="BL238" s="12" t="s">
        <v>15975</v>
      </c>
      <c r="BM238" s="12" t="s">
        <v>11542</v>
      </c>
      <c r="BN238" s="12" t="s">
        <v>11543</v>
      </c>
      <c r="BO238" s="12" t="s">
        <v>2286</v>
      </c>
      <c r="BP238" s="12" t="s">
        <v>372</v>
      </c>
      <c r="BQ238" t="s">
        <v>11544</v>
      </c>
      <c r="BR238" t="s">
        <v>11545</v>
      </c>
      <c r="BS238" s="12" t="s">
        <v>372</v>
      </c>
      <c r="BT238" t="s">
        <v>11546</v>
      </c>
      <c r="BU238" t="s">
        <v>11547</v>
      </c>
      <c r="BV238" s="12" t="s">
        <v>372</v>
      </c>
      <c r="BW238" t="s">
        <v>372</v>
      </c>
      <c r="BX238" t="s">
        <v>373</v>
      </c>
      <c r="BY238" s="12" t="s">
        <v>372</v>
      </c>
      <c r="BZ238" t="s">
        <v>11548</v>
      </c>
      <c r="CA238" s="12" t="s">
        <v>372</v>
      </c>
      <c r="CB238" s="12" t="s">
        <v>15976</v>
      </c>
      <c r="CC238" s="12" t="s">
        <v>15977</v>
      </c>
      <c r="CD238" s="12" t="s">
        <v>15978</v>
      </c>
      <c r="CE238" s="12" t="s">
        <v>15979</v>
      </c>
      <c r="CF238" s="12" t="s">
        <v>372</v>
      </c>
      <c r="CG238" s="12" t="s">
        <v>15980</v>
      </c>
      <c r="CH238" s="12" t="s">
        <v>15981</v>
      </c>
      <c r="CI238" s="12" t="s">
        <v>15982</v>
      </c>
      <c r="CJ238" s="12" t="s">
        <v>15983</v>
      </c>
      <c r="CK238" s="12" t="s">
        <v>15984</v>
      </c>
      <c r="CL238" s="12" t="s">
        <v>15985</v>
      </c>
      <c r="CM238" s="12" t="s">
        <v>15986</v>
      </c>
      <c r="CN238" s="12" t="s">
        <v>15987</v>
      </c>
    </row>
    <row r="239" spans="1:92" x14ac:dyDescent="0.25">
      <c r="A239" s="12" t="s">
        <v>221</v>
      </c>
      <c r="B239" s="12" t="s">
        <v>665</v>
      </c>
      <c r="C239" s="12" t="s">
        <v>1568</v>
      </c>
      <c r="D239" s="12" t="s">
        <v>15988</v>
      </c>
      <c r="E239" s="12" t="s">
        <v>313</v>
      </c>
      <c r="F239" s="12" t="s">
        <v>15989</v>
      </c>
      <c r="G239" s="12" t="s">
        <v>15990</v>
      </c>
      <c r="H239" s="12" t="s">
        <v>1254</v>
      </c>
      <c r="I239" s="12" t="s">
        <v>15991</v>
      </c>
      <c r="J239" s="12" t="s">
        <v>15992</v>
      </c>
      <c r="K239" s="12" t="s">
        <v>231</v>
      </c>
      <c r="L239" s="12" t="s">
        <v>9409</v>
      </c>
      <c r="M239" t="s">
        <v>15993</v>
      </c>
      <c r="N239" s="12" t="s">
        <v>15994</v>
      </c>
      <c r="O239" t="s">
        <v>15995</v>
      </c>
      <c r="P239" t="s">
        <v>15996</v>
      </c>
      <c r="Q239" t="s">
        <v>759</v>
      </c>
      <c r="R239" s="12" t="s">
        <v>15997</v>
      </c>
      <c r="S239" s="12" t="s">
        <v>14461</v>
      </c>
      <c r="T239" s="12" t="s">
        <v>15998</v>
      </c>
      <c r="U239" s="12" t="s">
        <v>15999</v>
      </c>
      <c r="V239" s="12" t="s">
        <v>16000</v>
      </c>
      <c r="W239" s="12" t="s">
        <v>15179</v>
      </c>
      <c r="X239" s="12" t="s">
        <v>16001</v>
      </c>
      <c r="Y239" s="12" t="s">
        <v>16002</v>
      </c>
      <c r="Z239" s="12" t="s">
        <v>16003</v>
      </c>
      <c r="AA239" s="12" t="s">
        <v>226</v>
      </c>
      <c r="AB239" s="12" t="s">
        <v>16004</v>
      </c>
      <c r="AC239" s="12" t="s">
        <v>16005</v>
      </c>
      <c r="AD239" s="12" t="s">
        <v>16006</v>
      </c>
      <c r="AE239" s="12" t="s">
        <v>16007</v>
      </c>
      <c r="AF239" s="12" t="s">
        <v>16008</v>
      </c>
      <c r="AG239" s="12" t="s">
        <v>16009</v>
      </c>
      <c r="AH239" s="12" t="s">
        <v>16010</v>
      </c>
      <c r="AI239" s="12" t="s">
        <v>16011</v>
      </c>
      <c r="AJ239" s="12" t="s">
        <v>16012</v>
      </c>
      <c r="AK239" s="12" t="s">
        <v>16013</v>
      </c>
      <c r="AL239" s="12" t="s">
        <v>16014</v>
      </c>
      <c r="AM239" s="12" t="s">
        <v>1420</v>
      </c>
      <c r="AN239" s="12" t="s">
        <v>16015</v>
      </c>
      <c r="AO239" s="12" t="s">
        <v>16016</v>
      </c>
      <c r="AP239" s="12" t="s">
        <v>16017</v>
      </c>
      <c r="AQ239" s="12" t="s">
        <v>16018</v>
      </c>
      <c r="AR239" s="12" t="s">
        <v>16019</v>
      </c>
      <c r="AS239" s="12" t="s">
        <v>16020</v>
      </c>
      <c r="AT239" s="12" t="s">
        <v>16021</v>
      </c>
      <c r="AU239" s="12" t="s">
        <v>16022</v>
      </c>
      <c r="AV239" s="12" t="s">
        <v>268</v>
      </c>
      <c r="AW239" s="12" t="s">
        <v>16023</v>
      </c>
      <c r="AX239" s="12" t="s">
        <v>16024</v>
      </c>
      <c r="AY239" s="12" t="s">
        <v>16025</v>
      </c>
      <c r="AZ239" s="12" t="s">
        <v>16026</v>
      </c>
      <c r="BA239" s="12" t="s">
        <v>16027</v>
      </c>
      <c r="BB239" s="12" t="s">
        <v>274</v>
      </c>
      <c r="BC239" s="12" t="s">
        <v>16028</v>
      </c>
      <c r="BD239" s="12" t="s">
        <v>16029</v>
      </c>
      <c r="BE239" s="12" t="s">
        <v>16030</v>
      </c>
      <c r="BF239" s="12" t="s">
        <v>16031</v>
      </c>
      <c r="BG239" s="12" t="s">
        <v>16032</v>
      </c>
      <c r="BH239" s="12" t="s">
        <v>16033</v>
      </c>
      <c r="BI239" s="12" t="s">
        <v>16034</v>
      </c>
      <c r="BJ239" s="12" t="s">
        <v>16035</v>
      </c>
      <c r="BK239" s="12" t="s">
        <v>460</v>
      </c>
      <c r="BL239" s="12" t="s">
        <v>16036</v>
      </c>
      <c r="BM239" s="12" t="s">
        <v>16037</v>
      </c>
      <c r="BN239" s="12" t="s">
        <v>16038</v>
      </c>
      <c r="BO239" s="12" t="s">
        <v>1298</v>
      </c>
      <c r="BP239" s="12" t="s">
        <v>16039</v>
      </c>
      <c r="BQ239" t="s">
        <v>16040</v>
      </c>
      <c r="BR239" t="s">
        <v>16041</v>
      </c>
      <c r="BS239" s="12" t="s">
        <v>16042</v>
      </c>
      <c r="BT239" t="s">
        <v>16043</v>
      </c>
      <c r="BU239" t="s">
        <v>290</v>
      </c>
      <c r="BV239" s="12" t="s">
        <v>16044</v>
      </c>
      <c r="BW239" t="s">
        <v>16045</v>
      </c>
      <c r="BX239" t="s">
        <v>290</v>
      </c>
      <c r="BY239" s="12" t="s">
        <v>16046</v>
      </c>
      <c r="BZ239" t="s">
        <v>16047</v>
      </c>
      <c r="CA239" s="12" t="s">
        <v>16048</v>
      </c>
      <c r="CB239" s="12" t="s">
        <v>16049</v>
      </c>
      <c r="CC239" s="12" t="s">
        <v>9986</v>
      </c>
      <c r="CD239" s="12" t="s">
        <v>16050</v>
      </c>
      <c r="CE239" s="12" t="s">
        <v>16051</v>
      </c>
      <c r="CF239" s="12" t="s">
        <v>16052</v>
      </c>
      <c r="CG239" s="12" t="s">
        <v>16053</v>
      </c>
      <c r="CH239" s="12" t="s">
        <v>16054</v>
      </c>
      <c r="CI239" s="12" t="s">
        <v>16055</v>
      </c>
      <c r="CJ239" s="12" t="s">
        <v>306</v>
      </c>
      <c r="CK239" s="12" t="s">
        <v>16056</v>
      </c>
      <c r="CL239" s="12" t="s">
        <v>16057</v>
      </c>
      <c r="CM239" s="12" t="s">
        <v>16058</v>
      </c>
      <c r="CN239" s="12" t="s">
        <v>16059</v>
      </c>
    </row>
    <row r="240" spans="1:92" x14ac:dyDescent="0.25">
      <c r="A240" s="12" t="s">
        <v>448</v>
      </c>
      <c r="B240" s="12" t="s">
        <v>222</v>
      </c>
      <c r="C240" s="12" t="s">
        <v>4018</v>
      </c>
      <c r="D240" s="12" t="s">
        <v>16060</v>
      </c>
      <c r="E240" s="12" t="s">
        <v>225</v>
      </c>
      <c r="F240" s="12" t="s">
        <v>16061</v>
      </c>
      <c r="G240" s="12" t="s">
        <v>16062</v>
      </c>
      <c r="H240" s="12" t="s">
        <v>456</v>
      </c>
      <c r="I240" s="12" t="s">
        <v>16063</v>
      </c>
      <c r="J240" s="12" t="s">
        <v>16064</v>
      </c>
      <c r="K240" s="12" t="s">
        <v>707</v>
      </c>
      <c r="L240" s="12" t="s">
        <v>16065</v>
      </c>
      <c r="M240" t="s">
        <v>1494</v>
      </c>
      <c r="N240" s="12" t="s">
        <v>7579</v>
      </c>
      <c r="O240" t="s">
        <v>16066</v>
      </c>
      <c r="P240" t="s">
        <v>16067</v>
      </c>
      <c r="Q240" t="s">
        <v>1696</v>
      </c>
      <c r="R240" s="12" t="s">
        <v>274</v>
      </c>
      <c r="S240" s="12" t="s">
        <v>16068</v>
      </c>
      <c r="T240" s="12" t="s">
        <v>16069</v>
      </c>
      <c r="U240" s="12" t="s">
        <v>16070</v>
      </c>
      <c r="V240" s="12" t="s">
        <v>16071</v>
      </c>
      <c r="W240" s="12" t="s">
        <v>16072</v>
      </c>
      <c r="X240" s="12" t="s">
        <v>16073</v>
      </c>
      <c r="Y240" s="12" t="s">
        <v>16074</v>
      </c>
      <c r="Z240" s="12" t="s">
        <v>16075</v>
      </c>
      <c r="AA240" s="12" t="s">
        <v>274</v>
      </c>
      <c r="AB240" s="12" t="s">
        <v>16076</v>
      </c>
      <c r="AC240" s="12" t="s">
        <v>16077</v>
      </c>
      <c r="AD240" s="12" t="s">
        <v>316</v>
      </c>
      <c r="AE240" s="12" t="s">
        <v>16078</v>
      </c>
      <c r="AF240" s="12" t="s">
        <v>16079</v>
      </c>
      <c r="AG240" s="12" t="s">
        <v>16080</v>
      </c>
      <c r="AH240" s="12" t="s">
        <v>16081</v>
      </c>
      <c r="AI240" s="12" t="s">
        <v>16082</v>
      </c>
      <c r="AJ240" s="12" t="s">
        <v>16083</v>
      </c>
      <c r="AK240" s="12" t="s">
        <v>16084</v>
      </c>
      <c r="AL240" s="12" t="s">
        <v>16085</v>
      </c>
      <c r="AM240" s="12" t="s">
        <v>16086</v>
      </c>
      <c r="AN240" s="12" t="s">
        <v>16087</v>
      </c>
      <c r="AO240" s="12" t="s">
        <v>16088</v>
      </c>
      <c r="AP240" s="12" t="s">
        <v>16089</v>
      </c>
      <c r="AQ240" s="12" t="s">
        <v>16090</v>
      </c>
      <c r="AR240" s="12" t="s">
        <v>16091</v>
      </c>
      <c r="AS240" s="12" t="s">
        <v>16092</v>
      </c>
      <c r="AT240" s="12" t="s">
        <v>16093</v>
      </c>
      <c r="AU240" s="12" t="s">
        <v>16094</v>
      </c>
      <c r="AV240" s="12" t="s">
        <v>534</v>
      </c>
      <c r="AW240" s="12" t="s">
        <v>16095</v>
      </c>
      <c r="AX240" s="12" t="s">
        <v>16096</v>
      </c>
      <c r="AY240" s="12" t="s">
        <v>16097</v>
      </c>
      <c r="AZ240" s="12" t="s">
        <v>16098</v>
      </c>
      <c r="BA240" s="12" t="s">
        <v>16099</v>
      </c>
      <c r="BB240" s="12" t="s">
        <v>713</v>
      </c>
      <c r="BC240" s="12" t="s">
        <v>16100</v>
      </c>
      <c r="BD240" s="12" t="s">
        <v>16101</v>
      </c>
      <c r="BE240" s="12" t="s">
        <v>16102</v>
      </c>
      <c r="BF240" s="12" t="s">
        <v>16103</v>
      </c>
      <c r="BG240" s="12" t="s">
        <v>16104</v>
      </c>
      <c r="BH240" s="12" t="s">
        <v>16105</v>
      </c>
      <c r="BI240" s="12" t="s">
        <v>16106</v>
      </c>
      <c r="BJ240" s="12" t="s">
        <v>16107</v>
      </c>
      <c r="BK240" s="12" t="s">
        <v>722</v>
      </c>
      <c r="BL240" s="12" t="s">
        <v>1044</v>
      </c>
      <c r="BM240" s="12" t="s">
        <v>16108</v>
      </c>
      <c r="BN240" s="12" t="s">
        <v>16109</v>
      </c>
      <c r="BO240" s="12" t="s">
        <v>12415</v>
      </c>
      <c r="BP240" s="12" t="s">
        <v>16110</v>
      </c>
      <c r="BQ240" t="s">
        <v>16111</v>
      </c>
      <c r="BR240" t="s">
        <v>16112</v>
      </c>
      <c r="BS240" s="12" t="s">
        <v>16113</v>
      </c>
      <c r="BT240" t="s">
        <v>16114</v>
      </c>
      <c r="BU240" t="s">
        <v>290</v>
      </c>
      <c r="BV240" s="12" t="s">
        <v>16115</v>
      </c>
      <c r="BW240" t="s">
        <v>1309</v>
      </c>
      <c r="BX240" t="s">
        <v>1310</v>
      </c>
      <c r="BY240" s="12" t="s">
        <v>16116</v>
      </c>
      <c r="BZ240" t="s">
        <v>16117</v>
      </c>
      <c r="CA240" s="12" t="s">
        <v>16118</v>
      </c>
      <c r="CB240" s="12" t="s">
        <v>16119</v>
      </c>
      <c r="CC240" s="12" t="s">
        <v>16120</v>
      </c>
      <c r="CD240" s="12" t="s">
        <v>16121</v>
      </c>
      <c r="CE240" s="12" t="s">
        <v>16122</v>
      </c>
      <c r="CF240" s="12" t="s">
        <v>16123</v>
      </c>
      <c r="CG240" s="12" t="s">
        <v>16124</v>
      </c>
      <c r="CH240" s="12" t="s">
        <v>16125</v>
      </c>
      <c r="CI240" s="12" t="s">
        <v>16126</v>
      </c>
      <c r="CJ240" s="12" t="s">
        <v>16127</v>
      </c>
      <c r="CK240" s="12" t="s">
        <v>16128</v>
      </c>
      <c r="CL240" s="12" t="s">
        <v>16129</v>
      </c>
      <c r="CM240" s="12" t="s">
        <v>16130</v>
      </c>
      <c r="CN240" s="12" t="s">
        <v>16131</v>
      </c>
    </row>
    <row r="241" spans="1:92" x14ac:dyDescent="0.25">
      <c r="A241" s="12" t="s">
        <v>221</v>
      </c>
      <c r="B241" s="12" t="s">
        <v>1327</v>
      </c>
      <c r="C241" s="12" t="s">
        <v>4262</v>
      </c>
      <c r="D241" s="12" t="s">
        <v>16132</v>
      </c>
      <c r="E241" s="12" t="s">
        <v>313</v>
      </c>
      <c r="F241" s="12" t="s">
        <v>11845</v>
      </c>
      <c r="G241" s="12" t="s">
        <v>16133</v>
      </c>
      <c r="H241" s="12" t="s">
        <v>228</v>
      </c>
      <c r="I241" s="12" t="s">
        <v>16134</v>
      </c>
      <c r="J241" s="12" t="s">
        <v>16135</v>
      </c>
      <c r="K241" s="12" t="s">
        <v>2715</v>
      </c>
      <c r="L241" s="12" t="s">
        <v>16136</v>
      </c>
      <c r="M241" t="s">
        <v>16137</v>
      </c>
      <c r="N241" s="12" t="s">
        <v>16138</v>
      </c>
      <c r="O241" t="s">
        <v>13093</v>
      </c>
      <c r="P241" t="s">
        <v>13094</v>
      </c>
      <c r="Q241" t="s">
        <v>460</v>
      </c>
      <c r="R241" s="12" t="s">
        <v>13095</v>
      </c>
      <c r="S241" s="12" t="s">
        <v>16139</v>
      </c>
      <c r="T241" s="12" t="s">
        <v>6052</v>
      </c>
      <c r="U241" s="12" t="s">
        <v>16140</v>
      </c>
      <c r="V241" s="12" t="s">
        <v>1070</v>
      </c>
      <c r="W241" s="12" t="s">
        <v>7579</v>
      </c>
      <c r="X241" s="12" t="s">
        <v>555</v>
      </c>
      <c r="Y241" s="12" t="s">
        <v>16141</v>
      </c>
      <c r="Z241" s="12" t="s">
        <v>16142</v>
      </c>
      <c r="AA241" s="12" t="s">
        <v>16143</v>
      </c>
      <c r="AB241" s="12" t="s">
        <v>16144</v>
      </c>
      <c r="AC241" s="12" t="s">
        <v>16145</v>
      </c>
      <c r="AD241" s="12" t="s">
        <v>16146</v>
      </c>
      <c r="AE241" s="12" t="s">
        <v>16147</v>
      </c>
      <c r="AF241" s="12" t="s">
        <v>16148</v>
      </c>
      <c r="AG241" s="12" t="s">
        <v>16149</v>
      </c>
      <c r="AH241" s="12" t="s">
        <v>3682</v>
      </c>
      <c r="AI241" s="12" t="s">
        <v>16150</v>
      </c>
      <c r="AJ241" s="12" t="s">
        <v>16151</v>
      </c>
      <c r="AK241" s="12" t="s">
        <v>16152</v>
      </c>
      <c r="AL241" s="12" t="s">
        <v>16153</v>
      </c>
      <c r="AM241" s="12" t="s">
        <v>10881</v>
      </c>
      <c r="AN241" s="12" t="s">
        <v>16154</v>
      </c>
      <c r="AO241" s="12" t="s">
        <v>16155</v>
      </c>
      <c r="AP241" s="12" t="s">
        <v>16156</v>
      </c>
      <c r="AQ241" s="12" t="s">
        <v>16157</v>
      </c>
      <c r="AR241" s="12" t="s">
        <v>16158</v>
      </c>
      <c r="AS241" s="12" t="s">
        <v>16159</v>
      </c>
      <c r="AT241" s="12" t="s">
        <v>16160</v>
      </c>
      <c r="AU241" s="12" t="s">
        <v>16161</v>
      </c>
      <c r="AV241" s="12" t="s">
        <v>5455</v>
      </c>
      <c r="AW241" s="12" t="s">
        <v>16147</v>
      </c>
      <c r="AX241" s="12" t="s">
        <v>16162</v>
      </c>
      <c r="AY241" s="12" t="s">
        <v>16163</v>
      </c>
      <c r="AZ241" s="12" t="s">
        <v>16164</v>
      </c>
      <c r="BA241" s="12" t="s">
        <v>16165</v>
      </c>
      <c r="BB241" s="12" t="s">
        <v>456</v>
      </c>
      <c r="BC241" s="12" t="s">
        <v>16166</v>
      </c>
      <c r="BD241" s="12" t="s">
        <v>16167</v>
      </c>
      <c r="BE241" s="12" t="s">
        <v>16168</v>
      </c>
      <c r="BF241" s="12" t="s">
        <v>2480</v>
      </c>
      <c r="BG241" s="12" t="s">
        <v>16169</v>
      </c>
      <c r="BH241" s="12" t="s">
        <v>2542</v>
      </c>
      <c r="BI241" s="12" t="s">
        <v>16170</v>
      </c>
      <c r="BJ241" s="12" t="s">
        <v>16171</v>
      </c>
      <c r="BK241" s="12" t="s">
        <v>16172</v>
      </c>
      <c r="BL241" s="12" t="s">
        <v>8612</v>
      </c>
      <c r="BM241" s="12" t="s">
        <v>13135</v>
      </c>
      <c r="BN241" s="12" t="s">
        <v>373</v>
      </c>
      <c r="BO241" s="12" t="s">
        <v>373</v>
      </c>
      <c r="BP241" s="12" t="s">
        <v>16173</v>
      </c>
      <c r="BQ241" t="s">
        <v>13137</v>
      </c>
      <c r="BR241" t="s">
        <v>290</v>
      </c>
      <c r="BS241" s="12" t="s">
        <v>16174</v>
      </c>
      <c r="BT241" t="s">
        <v>13139</v>
      </c>
      <c r="BU241" t="s">
        <v>290</v>
      </c>
      <c r="BV241" s="12" t="s">
        <v>16175</v>
      </c>
      <c r="BW241" t="s">
        <v>13141</v>
      </c>
      <c r="BX241" t="s">
        <v>290</v>
      </c>
      <c r="BY241" s="12" t="s">
        <v>16176</v>
      </c>
      <c r="BZ241" t="s">
        <v>372</v>
      </c>
      <c r="CA241" s="12" t="s">
        <v>16177</v>
      </c>
      <c r="CB241" s="12" t="s">
        <v>13144</v>
      </c>
      <c r="CC241" s="12" t="s">
        <v>4268</v>
      </c>
      <c r="CD241" s="12" t="s">
        <v>290</v>
      </c>
      <c r="CE241" s="12" t="s">
        <v>290</v>
      </c>
      <c r="CF241" s="12" t="s">
        <v>16178</v>
      </c>
      <c r="CG241" s="12" t="s">
        <v>13146</v>
      </c>
      <c r="CH241" s="12" t="s">
        <v>16179</v>
      </c>
      <c r="CI241" s="12" t="s">
        <v>16180</v>
      </c>
      <c r="CJ241" s="12" t="s">
        <v>13149</v>
      </c>
      <c r="CK241" s="12" t="s">
        <v>16181</v>
      </c>
      <c r="CL241" s="12" t="s">
        <v>16182</v>
      </c>
      <c r="CM241" s="12" t="s">
        <v>16183</v>
      </c>
      <c r="CN241" s="12" t="s">
        <v>16184</v>
      </c>
    </row>
    <row r="242" spans="1:92" x14ac:dyDescent="0.25">
      <c r="A242" s="12" t="s">
        <v>221</v>
      </c>
      <c r="B242" s="12" t="s">
        <v>394</v>
      </c>
      <c r="C242" s="12" t="s">
        <v>7145</v>
      </c>
      <c r="D242" s="12" t="s">
        <v>16185</v>
      </c>
      <c r="E242" s="12" t="s">
        <v>397</v>
      </c>
      <c r="F242" s="12" t="s">
        <v>16186</v>
      </c>
      <c r="G242" s="12" t="s">
        <v>13344</v>
      </c>
      <c r="H242" s="12" t="s">
        <v>456</v>
      </c>
      <c r="I242" s="12" t="s">
        <v>16187</v>
      </c>
      <c r="J242" s="12" t="s">
        <v>16188</v>
      </c>
      <c r="K242" s="12" t="s">
        <v>707</v>
      </c>
      <c r="L242" s="12" t="s">
        <v>16189</v>
      </c>
      <c r="M242" t="s">
        <v>16190</v>
      </c>
      <c r="N242" s="12" t="s">
        <v>16191</v>
      </c>
      <c r="O242" t="s">
        <v>12658</v>
      </c>
      <c r="P242" t="s">
        <v>12659</v>
      </c>
      <c r="Q242" t="s">
        <v>12660</v>
      </c>
      <c r="R242" s="12" t="s">
        <v>12661</v>
      </c>
      <c r="S242" s="12" t="s">
        <v>16192</v>
      </c>
      <c r="T242" s="12" t="s">
        <v>16193</v>
      </c>
      <c r="U242" s="12" t="s">
        <v>16194</v>
      </c>
      <c r="V242" s="12" t="s">
        <v>16195</v>
      </c>
      <c r="W242" s="12" t="s">
        <v>16196</v>
      </c>
      <c r="X242" s="12" t="s">
        <v>16197</v>
      </c>
      <c r="Y242" s="12" t="s">
        <v>16198</v>
      </c>
      <c r="Z242" s="12" t="s">
        <v>16199</v>
      </c>
      <c r="AA242" s="12" t="s">
        <v>16200</v>
      </c>
      <c r="AB242" s="12" t="s">
        <v>16201</v>
      </c>
      <c r="AC242" s="12" t="s">
        <v>16202</v>
      </c>
      <c r="AD242" s="12" t="s">
        <v>16203</v>
      </c>
      <c r="AE242" s="12" t="s">
        <v>16204</v>
      </c>
      <c r="AF242" s="12" t="s">
        <v>16205</v>
      </c>
      <c r="AG242" s="12" t="s">
        <v>16206</v>
      </c>
      <c r="AH242" s="12" t="s">
        <v>16207</v>
      </c>
      <c r="AI242" s="12" t="s">
        <v>16208</v>
      </c>
      <c r="AJ242" s="12" t="s">
        <v>16209</v>
      </c>
      <c r="AK242" s="12" t="s">
        <v>16210</v>
      </c>
      <c r="AL242" s="12" t="s">
        <v>16211</v>
      </c>
      <c r="AM242" s="12" t="s">
        <v>16212</v>
      </c>
      <c r="AN242" s="12" t="s">
        <v>16213</v>
      </c>
      <c r="AO242" s="12" t="s">
        <v>16214</v>
      </c>
      <c r="AP242" s="12" t="s">
        <v>16215</v>
      </c>
      <c r="AQ242" s="12" t="s">
        <v>16216</v>
      </c>
      <c r="AR242" s="12" t="s">
        <v>16217</v>
      </c>
      <c r="AS242" s="12" t="s">
        <v>16218</v>
      </c>
      <c r="AT242" s="12" t="s">
        <v>16219</v>
      </c>
      <c r="AU242" s="12" t="s">
        <v>16220</v>
      </c>
      <c r="AV242" s="12" t="s">
        <v>456</v>
      </c>
      <c r="AW242" s="12" t="s">
        <v>16221</v>
      </c>
      <c r="AX242" s="12" t="s">
        <v>16222</v>
      </c>
      <c r="AY242" s="12" t="s">
        <v>16223</v>
      </c>
      <c r="AZ242" s="12" t="s">
        <v>16224</v>
      </c>
      <c r="BA242" s="12" t="s">
        <v>16225</v>
      </c>
      <c r="BB242" s="12" t="s">
        <v>274</v>
      </c>
      <c r="BC242" s="12" t="s">
        <v>16226</v>
      </c>
      <c r="BD242" s="12" t="s">
        <v>16227</v>
      </c>
      <c r="BE242" s="12" t="s">
        <v>7966</v>
      </c>
      <c r="BF242" s="12" t="s">
        <v>3039</v>
      </c>
      <c r="BG242" s="12" t="s">
        <v>16228</v>
      </c>
      <c r="BH242" s="12" t="s">
        <v>9986</v>
      </c>
      <c r="BI242" s="12" t="s">
        <v>16229</v>
      </c>
      <c r="BJ242" s="12" t="s">
        <v>16230</v>
      </c>
      <c r="BK242" s="12" t="s">
        <v>5609</v>
      </c>
      <c r="BL242" s="12" t="s">
        <v>16231</v>
      </c>
      <c r="BM242" s="12" t="s">
        <v>16232</v>
      </c>
      <c r="BN242" s="12" t="s">
        <v>16233</v>
      </c>
      <c r="BO242" s="12" t="s">
        <v>16234</v>
      </c>
      <c r="BP242" s="12" t="s">
        <v>16235</v>
      </c>
      <c r="BQ242" t="s">
        <v>12708</v>
      </c>
      <c r="BR242" t="s">
        <v>290</v>
      </c>
      <c r="BS242" s="12" t="s">
        <v>372</v>
      </c>
      <c r="BT242" t="s">
        <v>12709</v>
      </c>
      <c r="BU242" t="s">
        <v>290</v>
      </c>
      <c r="BV242" s="12" t="s">
        <v>372</v>
      </c>
      <c r="BW242" t="s">
        <v>12710</v>
      </c>
      <c r="BX242" t="s">
        <v>12711</v>
      </c>
      <c r="BY242" s="12" t="s">
        <v>16236</v>
      </c>
      <c r="BZ242" t="s">
        <v>16237</v>
      </c>
      <c r="CA242" s="12" t="s">
        <v>15413</v>
      </c>
      <c r="CB242" s="12" t="s">
        <v>16238</v>
      </c>
      <c r="CC242" s="12" t="s">
        <v>16239</v>
      </c>
      <c r="CD242" s="12" t="s">
        <v>16240</v>
      </c>
      <c r="CE242" s="12" t="s">
        <v>16241</v>
      </c>
      <c r="CF242" s="12" t="s">
        <v>16242</v>
      </c>
      <c r="CG242" s="12" t="s">
        <v>16243</v>
      </c>
      <c r="CH242" s="12" t="s">
        <v>16244</v>
      </c>
      <c r="CI242" s="12" t="s">
        <v>16245</v>
      </c>
      <c r="CJ242" s="12" t="s">
        <v>1065</v>
      </c>
      <c r="CK242" s="12" t="s">
        <v>16246</v>
      </c>
      <c r="CL242" s="12" t="s">
        <v>16247</v>
      </c>
      <c r="CM242" s="12" t="s">
        <v>16248</v>
      </c>
      <c r="CN242" s="12" t="s">
        <v>16249</v>
      </c>
    </row>
    <row r="243" spans="1:92" x14ac:dyDescent="0.25">
      <c r="A243" s="12" t="s">
        <v>17</v>
      </c>
      <c r="B243" s="12" t="s">
        <v>394</v>
      </c>
      <c r="C243" s="12" t="s">
        <v>395</v>
      </c>
      <c r="D243" s="12" t="s">
        <v>16250</v>
      </c>
      <c r="E243" s="12" t="s">
        <v>397</v>
      </c>
      <c r="F243" s="12" t="s">
        <v>16251</v>
      </c>
      <c r="G243" s="12" t="s">
        <v>15257</v>
      </c>
      <c r="H243" s="12" t="s">
        <v>316</v>
      </c>
      <c r="I243" s="12" t="s">
        <v>16252</v>
      </c>
      <c r="J243" s="12" t="s">
        <v>16253</v>
      </c>
      <c r="K243" s="12" t="s">
        <v>319</v>
      </c>
      <c r="L243" s="12" t="s">
        <v>16254</v>
      </c>
      <c r="M243" t="s">
        <v>434</v>
      </c>
      <c r="N243" s="12" t="s">
        <v>16255</v>
      </c>
      <c r="O243" t="s">
        <v>405</v>
      </c>
      <c r="P243" t="s">
        <v>406</v>
      </c>
      <c r="Q243" t="s">
        <v>407</v>
      </c>
      <c r="R243" s="12" t="s">
        <v>408</v>
      </c>
      <c r="S243" s="12" t="s">
        <v>16256</v>
      </c>
      <c r="T243" s="12" t="s">
        <v>16257</v>
      </c>
      <c r="U243" s="12" t="s">
        <v>16258</v>
      </c>
      <c r="V243" s="12" t="s">
        <v>371</v>
      </c>
      <c r="W243" s="12" t="s">
        <v>2548</v>
      </c>
      <c r="X243" s="12" t="s">
        <v>16259</v>
      </c>
      <c r="Y243" s="12" t="s">
        <v>16260</v>
      </c>
      <c r="Z243" s="12" t="s">
        <v>16261</v>
      </c>
      <c r="AA243" s="12" t="s">
        <v>316</v>
      </c>
      <c r="AB243" s="12" t="s">
        <v>16262</v>
      </c>
      <c r="AC243" s="12" t="s">
        <v>16263</v>
      </c>
      <c r="AD243" s="12" t="s">
        <v>316</v>
      </c>
      <c r="AE243" s="12" t="s">
        <v>10440</v>
      </c>
      <c r="AF243" s="12" t="s">
        <v>420</v>
      </c>
      <c r="AG243" s="12" t="s">
        <v>421</v>
      </c>
      <c r="AH243" s="12" t="s">
        <v>422</v>
      </c>
      <c r="AI243" s="12" t="s">
        <v>371</v>
      </c>
      <c r="AJ243" s="12" t="s">
        <v>372</v>
      </c>
      <c r="AK243" s="12" t="s">
        <v>373</v>
      </c>
      <c r="AL243" s="12" t="s">
        <v>373</v>
      </c>
      <c r="AM243" s="12" t="s">
        <v>371</v>
      </c>
      <c r="AN243" s="12" t="s">
        <v>372</v>
      </c>
      <c r="AO243" s="12" t="s">
        <v>373</v>
      </c>
      <c r="AP243" s="12" t="s">
        <v>373</v>
      </c>
      <c r="AQ243" s="12" t="s">
        <v>4134</v>
      </c>
      <c r="AR243" s="12" t="s">
        <v>16264</v>
      </c>
      <c r="AS243" s="12" t="s">
        <v>16265</v>
      </c>
      <c r="AT243" s="12" t="s">
        <v>16266</v>
      </c>
      <c r="AU243" s="12" t="s">
        <v>16267</v>
      </c>
      <c r="AV243" s="12" t="s">
        <v>274</v>
      </c>
      <c r="AW243" s="12" t="s">
        <v>3375</v>
      </c>
      <c r="AX243" s="12" t="s">
        <v>16268</v>
      </c>
      <c r="AY243" s="12" t="s">
        <v>430</v>
      </c>
      <c r="AZ243" s="12" t="s">
        <v>274</v>
      </c>
      <c r="BA243" s="12" t="s">
        <v>11478</v>
      </c>
      <c r="BB243" s="12" t="s">
        <v>274</v>
      </c>
      <c r="BC243" s="12" t="s">
        <v>16269</v>
      </c>
      <c r="BD243" s="12" t="s">
        <v>16270</v>
      </c>
      <c r="BE243" s="12" t="s">
        <v>16271</v>
      </c>
      <c r="BF243" s="12" t="s">
        <v>2089</v>
      </c>
      <c r="BG243" s="12" t="s">
        <v>16272</v>
      </c>
      <c r="BH243" s="12" t="s">
        <v>16273</v>
      </c>
      <c r="BI243" s="12" t="s">
        <v>436</v>
      </c>
      <c r="BJ243" s="12" t="s">
        <v>437</v>
      </c>
      <c r="BK243" s="12" t="s">
        <v>438</v>
      </c>
      <c r="BL243" s="12" t="s">
        <v>371</v>
      </c>
      <c r="BM243" s="12" t="s">
        <v>372</v>
      </c>
      <c r="BN243" s="12" t="s">
        <v>373</v>
      </c>
      <c r="BO243" s="12" t="s">
        <v>373</v>
      </c>
      <c r="BP243" s="12" t="s">
        <v>372</v>
      </c>
      <c r="BQ243" t="s">
        <v>372</v>
      </c>
      <c r="BR243" t="s">
        <v>373</v>
      </c>
      <c r="BS243" s="12" t="s">
        <v>372</v>
      </c>
      <c r="BT243" t="s">
        <v>372</v>
      </c>
      <c r="BU243" t="s">
        <v>373</v>
      </c>
      <c r="BV243" s="12" t="s">
        <v>372</v>
      </c>
      <c r="BW243" t="s">
        <v>372</v>
      </c>
      <c r="BX243" t="s">
        <v>373</v>
      </c>
      <c r="BY243" s="12" t="s">
        <v>372</v>
      </c>
      <c r="BZ243" t="s">
        <v>372</v>
      </c>
      <c r="CA243" s="12" t="s">
        <v>372</v>
      </c>
      <c r="CB243" s="12" t="s">
        <v>15463</v>
      </c>
      <c r="CC243" s="12" t="s">
        <v>6153</v>
      </c>
      <c r="CD243" s="12" t="s">
        <v>290</v>
      </c>
      <c r="CE243" s="12" t="s">
        <v>290</v>
      </c>
      <c r="CF243" s="12" t="s">
        <v>372</v>
      </c>
      <c r="CG243" s="12" t="s">
        <v>15463</v>
      </c>
      <c r="CH243" s="12" t="s">
        <v>16274</v>
      </c>
      <c r="CI243" s="12" t="s">
        <v>16275</v>
      </c>
      <c r="CJ243" s="12" t="s">
        <v>12594</v>
      </c>
      <c r="CK243" s="12" t="s">
        <v>16276</v>
      </c>
      <c r="CL243" s="12" t="s">
        <v>16277</v>
      </c>
      <c r="CM243" s="12" t="s">
        <v>16278</v>
      </c>
      <c r="CN243" s="12" t="s">
        <v>16279</v>
      </c>
    </row>
    <row r="244" spans="1:92" x14ac:dyDescent="0.25">
      <c r="A244" s="12" t="s">
        <v>448</v>
      </c>
      <c r="B244" s="12" t="s">
        <v>528</v>
      </c>
      <c r="C244" s="12" t="s">
        <v>3628</v>
      </c>
      <c r="D244" s="12" t="s">
        <v>16280</v>
      </c>
      <c r="E244" s="12" t="s">
        <v>397</v>
      </c>
      <c r="F244" s="12" t="s">
        <v>16281</v>
      </c>
      <c r="G244" s="12" t="s">
        <v>16282</v>
      </c>
      <c r="H244" s="12" t="s">
        <v>713</v>
      </c>
      <c r="I244" s="12" t="s">
        <v>16283</v>
      </c>
      <c r="J244" s="12" t="s">
        <v>16284</v>
      </c>
      <c r="K244" s="12" t="s">
        <v>319</v>
      </c>
      <c r="L244" s="12" t="s">
        <v>2526</v>
      </c>
      <c r="M244" t="s">
        <v>228</v>
      </c>
      <c r="N244" s="12" t="s">
        <v>4845</v>
      </c>
      <c r="O244" t="s">
        <v>16285</v>
      </c>
      <c r="P244" t="s">
        <v>16286</v>
      </c>
      <c r="Q244" t="s">
        <v>1696</v>
      </c>
      <c r="R244" s="12" t="s">
        <v>16287</v>
      </c>
      <c r="S244" s="12" t="s">
        <v>16288</v>
      </c>
      <c r="T244" s="12" t="s">
        <v>1495</v>
      </c>
      <c r="U244" s="12" t="s">
        <v>5801</v>
      </c>
      <c r="V244" s="12" t="s">
        <v>4281</v>
      </c>
      <c r="W244" s="12" t="s">
        <v>6157</v>
      </c>
      <c r="X244" s="12" t="s">
        <v>16289</v>
      </c>
      <c r="Y244" s="12" t="s">
        <v>16290</v>
      </c>
      <c r="Z244" s="12" t="s">
        <v>16291</v>
      </c>
      <c r="AA244" s="12" t="s">
        <v>13236</v>
      </c>
      <c r="AB244" s="12" t="s">
        <v>16292</v>
      </c>
      <c r="AC244" s="12" t="s">
        <v>16293</v>
      </c>
      <c r="AD244" s="12" t="s">
        <v>16294</v>
      </c>
      <c r="AE244" s="12" t="s">
        <v>16295</v>
      </c>
      <c r="AF244" s="12" t="s">
        <v>16296</v>
      </c>
      <c r="AG244" s="12" t="s">
        <v>16297</v>
      </c>
      <c r="AH244" s="12" t="s">
        <v>16298</v>
      </c>
      <c r="AI244" s="12" t="s">
        <v>16299</v>
      </c>
      <c r="AJ244" s="12" t="s">
        <v>16300</v>
      </c>
      <c r="AK244" s="12" t="s">
        <v>16301</v>
      </c>
      <c r="AL244" s="12" t="s">
        <v>16302</v>
      </c>
      <c r="AM244" s="12" t="s">
        <v>16303</v>
      </c>
      <c r="AN244" s="12" t="s">
        <v>16304</v>
      </c>
      <c r="AO244" s="12" t="s">
        <v>16305</v>
      </c>
      <c r="AP244" s="12" t="s">
        <v>16306</v>
      </c>
      <c r="AQ244" s="12" t="s">
        <v>555</v>
      </c>
      <c r="AR244" s="12" t="s">
        <v>16307</v>
      </c>
      <c r="AS244" s="12" t="s">
        <v>16308</v>
      </c>
      <c r="AT244" s="12" t="s">
        <v>16309</v>
      </c>
      <c r="AU244" s="12" t="s">
        <v>16310</v>
      </c>
      <c r="AV244" s="12" t="s">
        <v>3632</v>
      </c>
      <c r="AW244" s="12" t="s">
        <v>16311</v>
      </c>
      <c r="AX244" s="12" t="s">
        <v>16312</v>
      </c>
      <c r="AY244" s="12" t="s">
        <v>16313</v>
      </c>
      <c r="AZ244" s="12" t="s">
        <v>16314</v>
      </c>
      <c r="BA244" s="12" t="s">
        <v>16315</v>
      </c>
      <c r="BB244" s="12" t="s">
        <v>713</v>
      </c>
      <c r="BC244" s="12" t="s">
        <v>16316</v>
      </c>
      <c r="BD244" s="12" t="s">
        <v>16317</v>
      </c>
      <c r="BE244" s="12" t="s">
        <v>16318</v>
      </c>
      <c r="BF244" s="12" t="s">
        <v>16319</v>
      </c>
      <c r="BG244" s="12" t="s">
        <v>16320</v>
      </c>
      <c r="BH244" s="12" t="s">
        <v>16321</v>
      </c>
      <c r="BI244" s="12" t="s">
        <v>16322</v>
      </c>
      <c r="BJ244" s="12" t="s">
        <v>16323</v>
      </c>
      <c r="BK244" s="12" t="s">
        <v>16324</v>
      </c>
      <c r="BL244" s="12" t="s">
        <v>16325</v>
      </c>
      <c r="BM244" s="12" t="s">
        <v>16326</v>
      </c>
      <c r="BN244" s="12" t="s">
        <v>16327</v>
      </c>
      <c r="BO244" s="12" t="s">
        <v>16328</v>
      </c>
      <c r="BP244" s="12" t="s">
        <v>16329</v>
      </c>
      <c r="BQ244" t="s">
        <v>16330</v>
      </c>
      <c r="BR244" t="s">
        <v>1466</v>
      </c>
      <c r="BS244" s="12" t="s">
        <v>16331</v>
      </c>
      <c r="BT244" t="s">
        <v>15517</v>
      </c>
      <c r="BU244" t="s">
        <v>15518</v>
      </c>
      <c r="BV244" s="12" t="s">
        <v>16332</v>
      </c>
      <c r="BW244" t="s">
        <v>372</v>
      </c>
      <c r="BX244" t="s">
        <v>373</v>
      </c>
      <c r="BY244" s="12" t="s">
        <v>16333</v>
      </c>
      <c r="BZ244" t="s">
        <v>16334</v>
      </c>
      <c r="CA244" s="12" t="s">
        <v>16335</v>
      </c>
      <c r="CB244" s="12" t="s">
        <v>16336</v>
      </c>
      <c r="CC244" s="12" t="s">
        <v>16337</v>
      </c>
      <c r="CD244" s="12" t="s">
        <v>16338</v>
      </c>
      <c r="CE244" s="12" t="s">
        <v>16338</v>
      </c>
      <c r="CF244" s="12" t="s">
        <v>16339</v>
      </c>
      <c r="CG244" s="12" t="s">
        <v>16340</v>
      </c>
      <c r="CH244" s="12" t="s">
        <v>16341</v>
      </c>
      <c r="CI244" s="12" t="s">
        <v>16342</v>
      </c>
      <c r="CJ244" s="12" t="s">
        <v>16343</v>
      </c>
      <c r="CK244" s="12" t="s">
        <v>16344</v>
      </c>
      <c r="CL244" s="12" t="s">
        <v>16345</v>
      </c>
      <c r="CM244" s="12" t="s">
        <v>16346</v>
      </c>
      <c r="CN244" s="12" t="s">
        <v>16347</v>
      </c>
    </row>
    <row r="245" spans="1:92" x14ac:dyDescent="0.25">
      <c r="A245" s="12" t="s">
        <v>221</v>
      </c>
      <c r="B245" s="12" t="s">
        <v>394</v>
      </c>
      <c r="C245" s="12" t="s">
        <v>829</v>
      </c>
      <c r="D245" s="12" t="s">
        <v>16348</v>
      </c>
      <c r="E245" s="12" t="s">
        <v>397</v>
      </c>
      <c r="F245" s="12" t="s">
        <v>16349</v>
      </c>
      <c r="G245" s="12" t="s">
        <v>16350</v>
      </c>
      <c r="H245" s="12" t="s">
        <v>316</v>
      </c>
      <c r="I245" s="12" t="s">
        <v>16351</v>
      </c>
      <c r="J245" s="12" t="s">
        <v>16352</v>
      </c>
      <c r="K245" s="12" t="s">
        <v>707</v>
      </c>
      <c r="L245" s="12" t="s">
        <v>16353</v>
      </c>
      <c r="M245" t="s">
        <v>226</v>
      </c>
      <c r="N245" s="12" t="s">
        <v>16354</v>
      </c>
      <c r="O245" t="s">
        <v>16355</v>
      </c>
      <c r="P245" t="s">
        <v>16356</v>
      </c>
      <c r="Q245" t="s">
        <v>237</v>
      </c>
      <c r="R245" s="12" t="s">
        <v>16357</v>
      </c>
      <c r="S245" s="12" t="s">
        <v>16358</v>
      </c>
      <c r="T245" s="12" t="s">
        <v>16359</v>
      </c>
      <c r="U245" s="12" t="s">
        <v>16360</v>
      </c>
      <c r="V245" s="12" t="s">
        <v>16361</v>
      </c>
      <c r="W245" s="12" t="s">
        <v>16362</v>
      </c>
      <c r="X245" s="12" t="s">
        <v>16363</v>
      </c>
      <c r="Y245" s="12" t="s">
        <v>16364</v>
      </c>
      <c r="Z245" s="12" t="s">
        <v>16365</v>
      </c>
      <c r="AA245" s="12" t="s">
        <v>16366</v>
      </c>
      <c r="AB245" s="12" t="s">
        <v>16367</v>
      </c>
      <c r="AC245" s="12" t="s">
        <v>16368</v>
      </c>
      <c r="AD245" s="12" t="s">
        <v>9494</v>
      </c>
      <c r="AE245" s="12" t="s">
        <v>16369</v>
      </c>
      <c r="AF245" s="12" t="s">
        <v>16370</v>
      </c>
      <c r="AG245" s="12" t="s">
        <v>16371</v>
      </c>
      <c r="AH245" s="12" t="s">
        <v>16372</v>
      </c>
      <c r="AI245" s="12" t="s">
        <v>16373</v>
      </c>
      <c r="AJ245" s="12" t="s">
        <v>16374</v>
      </c>
      <c r="AK245" s="12" t="s">
        <v>16375</v>
      </c>
      <c r="AL245" s="12" t="s">
        <v>16376</v>
      </c>
      <c r="AM245" s="12" t="s">
        <v>16377</v>
      </c>
      <c r="AN245" s="12" t="s">
        <v>16378</v>
      </c>
      <c r="AO245" s="12" t="s">
        <v>16379</v>
      </c>
      <c r="AP245" s="12" t="s">
        <v>16380</v>
      </c>
      <c r="AQ245" s="12" t="s">
        <v>16381</v>
      </c>
      <c r="AR245" s="12" t="s">
        <v>16382</v>
      </c>
      <c r="AS245" s="12" t="s">
        <v>16383</v>
      </c>
      <c r="AT245" s="12" t="s">
        <v>16384</v>
      </c>
      <c r="AU245" s="12" t="s">
        <v>16385</v>
      </c>
      <c r="AV245" s="12" t="s">
        <v>534</v>
      </c>
      <c r="AW245" s="12" t="s">
        <v>16386</v>
      </c>
      <c r="AX245" s="12" t="s">
        <v>16387</v>
      </c>
      <c r="AY245" s="12" t="s">
        <v>16388</v>
      </c>
      <c r="AZ245" s="12" t="s">
        <v>16389</v>
      </c>
      <c r="BA245" s="12" t="s">
        <v>16390</v>
      </c>
      <c r="BB245" s="12" t="s">
        <v>274</v>
      </c>
      <c r="BC245" s="12" t="s">
        <v>16391</v>
      </c>
      <c r="BD245" s="12" t="s">
        <v>16392</v>
      </c>
      <c r="BE245" s="12" t="s">
        <v>16393</v>
      </c>
      <c r="BF245" s="12" t="s">
        <v>4798</v>
      </c>
      <c r="BG245" s="12" t="s">
        <v>16394</v>
      </c>
      <c r="BH245" s="12" t="s">
        <v>16395</v>
      </c>
      <c r="BI245" s="12" t="s">
        <v>16396</v>
      </c>
      <c r="BJ245" s="12" t="s">
        <v>16397</v>
      </c>
      <c r="BK245" s="12" t="s">
        <v>689</v>
      </c>
      <c r="BL245" s="12" t="s">
        <v>16398</v>
      </c>
      <c r="BM245" s="12" t="s">
        <v>16399</v>
      </c>
      <c r="BN245" s="12" t="s">
        <v>16400</v>
      </c>
      <c r="BO245" s="12" t="s">
        <v>16401</v>
      </c>
      <c r="BP245" s="12" t="s">
        <v>887</v>
      </c>
      <c r="BQ245" t="s">
        <v>16402</v>
      </c>
      <c r="BR245" t="s">
        <v>16403</v>
      </c>
      <c r="BS245" s="12" t="s">
        <v>16404</v>
      </c>
      <c r="BT245" t="s">
        <v>16405</v>
      </c>
      <c r="BU245" t="s">
        <v>290</v>
      </c>
      <c r="BV245" s="12" t="s">
        <v>891</v>
      </c>
      <c r="BW245" t="s">
        <v>16406</v>
      </c>
      <c r="BX245" t="s">
        <v>290</v>
      </c>
      <c r="BY245" s="12" t="s">
        <v>16407</v>
      </c>
      <c r="BZ245" t="s">
        <v>16408</v>
      </c>
      <c r="CA245" s="12" t="s">
        <v>372</v>
      </c>
      <c r="CB245" s="12" t="s">
        <v>16409</v>
      </c>
      <c r="CC245" s="12" t="s">
        <v>16410</v>
      </c>
      <c r="CD245" s="12" t="s">
        <v>16411</v>
      </c>
      <c r="CE245" s="12" t="s">
        <v>16412</v>
      </c>
      <c r="CF245" s="12" t="s">
        <v>16413</v>
      </c>
      <c r="CG245" s="12" t="s">
        <v>16414</v>
      </c>
      <c r="CH245" s="12" t="s">
        <v>16415</v>
      </c>
      <c r="CI245" s="12" t="s">
        <v>16416</v>
      </c>
      <c r="CJ245" s="12" t="s">
        <v>722</v>
      </c>
      <c r="CK245" s="12" t="s">
        <v>16417</v>
      </c>
      <c r="CL245" s="12" t="s">
        <v>16418</v>
      </c>
      <c r="CM245" s="12" t="s">
        <v>16419</v>
      </c>
      <c r="CN245" s="12" t="s">
        <v>16420</v>
      </c>
    </row>
    <row r="246" spans="1:92" x14ac:dyDescent="0.25">
      <c r="A246" s="12" t="s">
        <v>448</v>
      </c>
      <c r="B246" s="12" t="s">
        <v>528</v>
      </c>
      <c r="C246" s="12" t="s">
        <v>1487</v>
      </c>
      <c r="D246" s="12" t="s">
        <v>16421</v>
      </c>
      <c r="E246" s="12" t="s">
        <v>397</v>
      </c>
      <c r="F246" s="12" t="s">
        <v>16422</v>
      </c>
      <c r="G246" s="12" t="s">
        <v>1170</v>
      </c>
      <c r="H246" s="12" t="s">
        <v>456</v>
      </c>
      <c r="I246" s="12" t="s">
        <v>16423</v>
      </c>
      <c r="J246" s="12" t="s">
        <v>16424</v>
      </c>
      <c r="K246" s="12" t="s">
        <v>228</v>
      </c>
      <c r="L246" s="12" t="s">
        <v>16425</v>
      </c>
      <c r="M246" t="s">
        <v>4754</v>
      </c>
      <c r="N246" s="12" t="s">
        <v>4250</v>
      </c>
      <c r="O246" t="s">
        <v>7006</v>
      </c>
      <c r="P246" t="s">
        <v>7007</v>
      </c>
      <c r="Q246" t="s">
        <v>1696</v>
      </c>
      <c r="R246" s="12" t="s">
        <v>2546</v>
      </c>
      <c r="S246" s="12" t="s">
        <v>16426</v>
      </c>
      <c r="T246" s="12" t="s">
        <v>16427</v>
      </c>
      <c r="U246" s="12" t="s">
        <v>16428</v>
      </c>
      <c r="V246" s="12" t="s">
        <v>16429</v>
      </c>
      <c r="W246" s="12" t="s">
        <v>16430</v>
      </c>
      <c r="X246" s="12" t="s">
        <v>16431</v>
      </c>
      <c r="Y246" s="12" t="s">
        <v>16432</v>
      </c>
      <c r="Z246" s="12" t="s">
        <v>16433</v>
      </c>
      <c r="AA246" s="12" t="s">
        <v>16434</v>
      </c>
      <c r="AB246" s="12" t="s">
        <v>16435</v>
      </c>
      <c r="AC246" s="12" t="s">
        <v>16436</v>
      </c>
      <c r="AD246" s="12" t="s">
        <v>16437</v>
      </c>
      <c r="AE246" s="12" t="s">
        <v>16438</v>
      </c>
      <c r="AF246" s="12" t="s">
        <v>16439</v>
      </c>
      <c r="AG246" s="12" t="s">
        <v>16440</v>
      </c>
      <c r="AH246" s="12" t="s">
        <v>16441</v>
      </c>
      <c r="AI246" s="12" t="s">
        <v>16442</v>
      </c>
      <c r="AJ246" s="12" t="s">
        <v>16443</v>
      </c>
      <c r="AK246" s="12" t="s">
        <v>16444</v>
      </c>
      <c r="AL246" s="12" t="s">
        <v>16445</v>
      </c>
      <c r="AM246" s="12" t="s">
        <v>16446</v>
      </c>
      <c r="AN246" s="12" t="s">
        <v>16447</v>
      </c>
      <c r="AO246" s="12" t="s">
        <v>16448</v>
      </c>
      <c r="AP246" s="12" t="s">
        <v>16449</v>
      </c>
      <c r="AQ246" s="12" t="s">
        <v>555</v>
      </c>
      <c r="AR246" s="12" t="s">
        <v>16450</v>
      </c>
      <c r="AS246" s="12" t="s">
        <v>16451</v>
      </c>
      <c r="AT246" s="12" t="s">
        <v>16452</v>
      </c>
      <c r="AU246" s="12" t="s">
        <v>16453</v>
      </c>
      <c r="AV246" s="12" t="s">
        <v>228</v>
      </c>
      <c r="AW246" s="12" t="s">
        <v>16454</v>
      </c>
      <c r="AX246" s="12" t="s">
        <v>16455</v>
      </c>
      <c r="AY246" s="12" t="s">
        <v>16456</v>
      </c>
      <c r="AZ246" s="12" t="s">
        <v>16457</v>
      </c>
      <c r="BA246" s="12" t="s">
        <v>16458</v>
      </c>
      <c r="BB246" s="12" t="s">
        <v>713</v>
      </c>
      <c r="BC246" s="12" t="s">
        <v>16459</v>
      </c>
      <c r="BD246" s="12" t="s">
        <v>16460</v>
      </c>
      <c r="BE246" s="12" t="s">
        <v>16461</v>
      </c>
      <c r="BF246" s="12" t="s">
        <v>16462</v>
      </c>
      <c r="BG246" s="12" t="s">
        <v>12739</v>
      </c>
      <c r="BH246" s="12" t="s">
        <v>16463</v>
      </c>
      <c r="BI246" s="12" t="s">
        <v>16464</v>
      </c>
      <c r="BJ246" s="12" t="s">
        <v>16465</v>
      </c>
      <c r="BK246" s="12" t="s">
        <v>1220</v>
      </c>
      <c r="BL246" s="12" t="s">
        <v>16466</v>
      </c>
      <c r="BM246" s="12" t="s">
        <v>16467</v>
      </c>
      <c r="BN246" s="12" t="s">
        <v>16468</v>
      </c>
      <c r="BO246" s="12" t="s">
        <v>2588</v>
      </c>
      <c r="BP246" s="12" t="s">
        <v>16469</v>
      </c>
      <c r="BQ246" t="s">
        <v>16470</v>
      </c>
      <c r="BR246" t="s">
        <v>2655</v>
      </c>
      <c r="BS246" s="12" t="s">
        <v>16471</v>
      </c>
      <c r="BT246" t="s">
        <v>1549</v>
      </c>
      <c r="BU246" t="s">
        <v>290</v>
      </c>
      <c r="BV246" s="12" t="s">
        <v>16472</v>
      </c>
      <c r="BW246" t="s">
        <v>1551</v>
      </c>
      <c r="BX246" t="s">
        <v>290</v>
      </c>
      <c r="BY246" s="12" t="s">
        <v>16473</v>
      </c>
      <c r="BZ246" t="s">
        <v>16474</v>
      </c>
      <c r="CA246" s="12" t="s">
        <v>16475</v>
      </c>
      <c r="CB246" s="12" t="s">
        <v>16476</v>
      </c>
      <c r="CC246" s="12" t="s">
        <v>16477</v>
      </c>
      <c r="CD246" s="12" t="s">
        <v>16478</v>
      </c>
      <c r="CE246" s="12" t="s">
        <v>16479</v>
      </c>
      <c r="CF246" s="12" t="s">
        <v>16480</v>
      </c>
      <c r="CG246" s="12" t="s">
        <v>16481</v>
      </c>
      <c r="CH246" s="12" t="s">
        <v>16482</v>
      </c>
      <c r="CI246" s="12" t="s">
        <v>16483</v>
      </c>
      <c r="CJ246" s="12" t="s">
        <v>16484</v>
      </c>
      <c r="CK246" s="12" t="s">
        <v>16485</v>
      </c>
      <c r="CL246" s="12" t="s">
        <v>16486</v>
      </c>
      <c r="CM246" s="12" t="s">
        <v>16487</v>
      </c>
      <c r="CN246" s="12" t="s">
        <v>16488</v>
      </c>
    </row>
    <row r="247" spans="1:92" x14ac:dyDescent="0.25">
      <c r="A247" s="12" t="s">
        <v>221</v>
      </c>
      <c r="B247" s="12" t="s">
        <v>582</v>
      </c>
      <c r="C247" s="12" t="s">
        <v>8049</v>
      </c>
      <c r="D247" s="12" t="s">
        <v>16489</v>
      </c>
      <c r="E247" s="12" t="s">
        <v>397</v>
      </c>
      <c r="F247" s="12" t="s">
        <v>16490</v>
      </c>
      <c r="G247" s="12" t="s">
        <v>16491</v>
      </c>
      <c r="H247" s="12" t="s">
        <v>456</v>
      </c>
      <c r="I247" s="12" t="s">
        <v>16492</v>
      </c>
      <c r="J247" s="12" t="s">
        <v>16493</v>
      </c>
      <c r="K247" s="12" t="s">
        <v>707</v>
      </c>
      <c r="L247" s="12" t="s">
        <v>16494</v>
      </c>
      <c r="M247" t="s">
        <v>16495</v>
      </c>
      <c r="N247" s="12" t="s">
        <v>16496</v>
      </c>
      <c r="O247" t="s">
        <v>15801</v>
      </c>
      <c r="P247" t="s">
        <v>15802</v>
      </c>
      <c r="Q247" t="s">
        <v>594</v>
      </c>
      <c r="R247" s="12" t="s">
        <v>15803</v>
      </c>
      <c r="S247" s="12" t="s">
        <v>16497</v>
      </c>
      <c r="T247" s="12" t="s">
        <v>16498</v>
      </c>
      <c r="U247" s="12" t="s">
        <v>16499</v>
      </c>
      <c r="V247" s="12" t="s">
        <v>16500</v>
      </c>
      <c r="W247" s="12" t="s">
        <v>16501</v>
      </c>
      <c r="X247" s="12" t="s">
        <v>16502</v>
      </c>
      <c r="Y247" s="12" t="s">
        <v>16503</v>
      </c>
      <c r="Z247" s="12" t="s">
        <v>16504</v>
      </c>
      <c r="AA247" s="12" t="s">
        <v>16505</v>
      </c>
      <c r="AB247" s="12" t="s">
        <v>16506</v>
      </c>
      <c r="AC247" s="12" t="s">
        <v>16507</v>
      </c>
      <c r="AD247" s="12" t="s">
        <v>287</v>
      </c>
      <c r="AE247" s="12" t="s">
        <v>16508</v>
      </c>
      <c r="AF247" s="12" t="s">
        <v>16509</v>
      </c>
      <c r="AG247" s="12" t="s">
        <v>16510</v>
      </c>
      <c r="AH247" s="12" t="s">
        <v>16511</v>
      </c>
      <c r="AI247" s="12" t="s">
        <v>16512</v>
      </c>
      <c r="AJ247" s="12" t="s">
        <v>16513</v>
      </c>
      <c r="AK247" s="12" t="s">
        <v>16514</v>
      </c>
      <c r="AL247" s="12" t="s">
        <v>15823</v>
      </c>
      <c r="AM247" s="12" t="s">
        <v>16515</v>
      </c>
      <c r="AN247" s="12" t="s">
        <v>16516</v>
      </c>
      <c r="AO247" s="12" t="s">
        <v>16517</v>
      </c>
      <c r="AP247" s="12" t="s">
        <v>16518</v>
      </c>
      <c r="AQ247" s="12" t="s">
        <v>16519</v>
      </c>
      <c r="AR247" s="12" t="s">
        <v>16520</v>
      </c>
      <c r="AS247" s="12" t="s">
        <v>16521</v>
      </c>
      <c r="AT247" s="12" t="s">
        <v>16522</v>
      </c>
      <c r="AU247" s="12" t="s">
        <v>16523</v>
      </c>
      <c r="AV247" s="12" t="s">
        <v>1175</v>
      </c>
      <c r="AW247" s="12" t="s">
        <v>16524</v>
      </c>
      <c r="AX247" s="12" t="s">
        <v>16525</v>
      </c>
      <c r="AY247" s="12" t="s">
        <v>16526</v>
      </c>
      <c r="AZ247" s="12" t="s">
        <v>16527</v>
      </c>
      <c r="BA247" s="12" t="s">
        <v>16528</v>
      </c>
      <c r="BB247" s="12" t="s">
        <v>713</v>
      </c>
      <c r="BC247" s="12" t="s">
        <v>16529</v>
      </c>
      <c r="BD247" s="12" t="s">
        <v>16530</v>
      </c>
      <c r="BE247" s="12" t="s">
        <v>16531</v>
      </c>
      <c r="BF247" s="12" t="s">
        <v>16532</v>
      </c>
      <c r="BG247" s="12" t="s">
        <v>16533</v>
      </c>
      <c r="BH247" s="12" t="s">
        <v>16534</v>
      </c>
      <c r="BI247" s="12" t="s">
        <v>16535</v>
      </c>
      <c r="BJ247" s="12" t="s">
        <v>16536</v>
      </c>
      <c r="BK247" s="12" t="s">
        <v>16537</v>
      </c>
      <c r="BL247" s="12" t="s">
        <v>16538</v>
      </c>
      <c r="BM247" s="12" t="s">
        <v>16539</v>
      </c>
      <c r="BN247" s="12" t="s">
        <v>16540</v>
      </c>
      <c r="BO247" s="12" t="s">
        <v>16541</v>
      </c>
      <c r="BP247" s="12" t="s">
        <v>16542</v>
      </c>
      <c r="BQ247" t="s">
        <v>16543</v>
      </c>
      <c r="BR247" t="s">
        <v>290</v>
      </c>
      <c r="BS247" s="12" t="s">
        <v>16544</v>
      </c>
      <c r="BT247" t="s">
        <v>16545</v>
      </c>
      <c r="BU247" t="s">
        <v>290</v>
      </c>
      <c r="BV247" s="12" t="s">
        <v>16546</v>
      </c>
      <c r="BW247" t="s">
        <v>16547</v>
      </c>
      <c r="BX247" t="s">
        <v>290</v>
      </c>
      <c r="BY247" s="12" t="s">
        <v>16548</v>
      </c>
      <c r="BZ247" t="s">
        <v>16549</v>
      </c>
      <c r="CA247" s="12" t="s">
        <v>16550</v>
      </c>
      <c r="CB247" s="12" t="s">
        <v>16551</v>
      </c>
      <c r="CC247" s="12" t="s">
        <v>16552</v>
      </c>
      <c r="CD247" s="12" t="s">
        <v>16553</v>
      </c>
      <c r="CE247" s="12" t="s">
        <v>4541</v>
      </c>
      <c r="CF247" s="12" t="s">
        <v>16554</v>
      </c>
      <c r="CG247" s="12" t="s">
        <v>16555</v>
      </c>
      <c r="CH247" s="12" t="s">
        <v>16556</v>
      </c>
      <c r="CI247" s="12" t="s">
        <v>16557</v>
      </c>
      <c r="CJ247" s="12" t="s">
        <v>4617</v>
      </c>
      <c r="CK247" s="12" t="s">
        <v>16558</v>
      </c>
      <c r="CL247" s="12" t="s">
        <v>16559</v>
      </c>
      <c r="CM247" s="12" t="s">
        <v>16560</v>
      </c>
      <c r="CN247" s="12" t="s">
        <v>16561</v>
      </c>
    </row>
    <row r="248" spans="1:92" x14ac:dyDescent="0.25">
      <c r="A248" s="12" t="s">
        <v>221</v>
      </c>
      <c r="B248" s="12" t="s">
        <v>528</v>
      </c>
      <c r="C248" s="12" t="s">
        <v>1715</v>
      </c>
      <c r="D248" s="12" t="s">
        <v>16562</v>
      </c>
      <c r="E248" s="12" t="s">
        <v>397</v>
      </c>
      <c r="F248" s="12" t="s">
        <v>16563</v>
      </c>
      <c r="G248" s="12" t="s">
        <v>16564</v>
      </c>
      <c r="H248" s="12" t="s">
        <v>274</v>
      </c>
      <c r="I248" s="12" t="s">
        <v>16565</v>
      </c>
      <c r="J248" s="12" t="s">
        <v>16566</v>
      </c>
      <c r="K248" s="12" t="s">
        <v>268</v>
      </c>
      <c r="L248" s="12" t="s">
        <v>16567</v>
      </c>
      <c r="M248" t="s">
        <v>16568</v>
      </c>
      <c r="N248" s="12" t="s">
        <v>16569</v>
      </c>
      <c r="O248" t="s">
        <v>16570</v>
      </c>
      <c r="P248" t="s">
        <v>16571</v>
      </c>
      <c r="Q248" t="s">
        <v>407</v>
      </c>
      <c r="R248" s="12" t="s">
        <v>16572</v>
      </c>
      <c r="S248" s="12" t="s">
        <v>16573</v>
      </c>
      <c r="T248" s="12" t="s">
        <v>16574</v>
      </c>
      <c r="U248" s="12" t="s">
        <v>16574</v>
      </c>
      <c r="V248" s="12" t="s">
        <v>16575</v>
      </c>
      <c r="W248" s="12" t="s">
        <v>16576</v>
      </c>
      <c r="X248" s="12" t="s">
        <v>16577</v>
      </c>
      <c r="Y248" s="12" t="s">
        <v>16578</v>
      </c>
      <c r="Z248" s="12" t="s">
        <v>16579</v>
      </c>
      <c r="AA248" s="12" t="s">
        <v>16580</v>
      </c>
      <c r="AB248" s="12" t="s">
        <v>16581</v>
      </c>
      <c r="AC248" s="12" t="s">
        <v>16582</v>
      </c>
      <c r="AD248" s="12" t="s">
        <v>16583</v>
      </c>
      <c r="AE248" s="12" t="s">
        <v>16584</v>
      </c>
      <c r="AF248" s="12" t="s">
        <v>16585</v>
      </c>
      <c r="AG248" s="12" t="s">
        <v>16586</v>
      </c>
      <c r="AH248" s="12" t="s">
        <v>16587</v>
      </c>
      <c r="AI248" s="12" t="s">
        <v>16588</v>
      </c>
      <c r="AJ248" s="12" t="s">
        <v>16589</v>
      </c>
      <c r="AK248" s="12" t="s">
        <v>16590</v>
      </c>
      <c r="AL248" s="12" t="s">
        <v>16591</v>
      </c>
      <c r="AM248" s="12" t="s">
        <v>16592</v>
      </c>
      <c r="AN248" s="12" t="s">
        <v>16593</v>
      </c>
      <c r="AO248" s="12" t="s">
        <v>16594</v>
      </c>
      <c r="AP248" s="12" t="s">
        <v>16595</v>
      </c>
      <c r="AQ248" s="12" t="s">
        <v>555</v>
      </c>
      <c r="AR248" s="12" t="s">
        <v>16596</v>
      </c>
      <c r="AS248" s="12" t="s">
        <v>16597</v>
      </c>
      <c r="AT248" s="12" t="s">
        <v>16598</v>
      </c>
      <c r="AU248" s="12" t="s">
        <v>16599</v>
      </c>
      <c r="AV248" s="12" t="s">
        <v>713</v>
      </c>
      <c r="AW248" s="12" t="s">
        <v>3206</v>
      </c>
      <c r="AX248" s="12" t="s">
        <v>16600</v>
      </c>
      <c r="AY248" s="12" t="s">
        <v>16601</v>
      </c>
      <c r="AZ248" s="12" t="s">
        <v>2224</v>
      </c>
      <c r="BA248" s="12" t="s">
        <v>16602</v>
      </c>
      <c r="BB248" s="12" t="s">
        <v>274</v>
      </c>
      <c r="BC248" s="12" t="s">
        <v>16603</v>
      </c>
      <c r="BD248" s="12" t="s">
        <v>16604</v>
      </c>
      <c r="BE248" s="12" t="s">
        <v>16605</v>
      </c>
      <c r="BF248" s="12" t="s">
        <v>16606</v>
      </c>
      <c r="BG248" s="12" t="s">
        <v>16607</v>
      </c>
      <c r="BH248" s="12" t="s">
        <v>16608</v>
      </c>
      <c r="BI248" s="12" t="s">
        <v>16609</v>
      </c>
      <c r="BJ248" s="12" t="s">
        <v>16610</v>
      </c>
      <c r="BK248" s="12" t="s">
        <v>237</v>
      </c>
      <c r="BL248" s="12" t="s">
        <v>16611</v>
      </c>
      <c r="BM248" s="12" t="s">
        <v>7684</v>
      </c>
      <c r="BN248" s="12" t="s">
        <v>7685</v>
      </c>
      <c r="BO248" s="12" t="s">
        <v>7686</v>
      </c>
      <c r="BP248" s="12" t="s">
        <v>372</v>
      </c>
      <c r="BQ248" t="s">
        <v>16612</v>
      </c>
      <c r="BR248" t="s">
        <v>290</v>
      </c>
      <c r="BS248" s="12" t="s">
        <v>6233</v>
      </c>
      <c r="BT248" t="s">
        <v>16613</v>
      </c>
      <c r="BU248" t="s">
        <v>6235</v>
      </c>
      <c r="BV248" s="12" t="s">
        <v>372</v>
      </c>
      <c r="BW248" t="s">
        <v>16614</v>
      </c>
      <c r="BX248" t="s">
        <v>16615</v>
      </c>
      <c r="BY248" s="12" t="s">
        <v>16616</v>
      </c>
      <c r="BZ248" t="s">
        <v>16617</v>
      </c>
      <c r="CA248" s="12" t="s">
        <v>16618</v>
      </c>
      <c r="CB248" s="12" t="s">
        <v>16619</v>
      </c>
      <c r="CC248" s="12" t="s">
        <v>16620</v>
      </c>
      <c r="CD248" s="12" t="s">
        <v>16621</v>
      </c>
      <c r="CE248" s="12" t="s">
        <v>16622</v>
      </c>
      <c r="CF248" s="12" t="s">
        <v>16623</v>
      </c>
      <c r="CG248" s="12" t="s">
        <v>16624</v>
      </c>
      <c r="CH248" s="12" t="s">
        <v>16625</v>
      </c>
      <c r="CI248" s="12" t="s">
        <v>16626</v>
      </c>
      <c r="CJ248" s="12" t="s">
        <v>16627</v>
      </c>
      <c r="CK248" s="12" t="s">
        <v>16628</v>
      </c>
      <c r="CL248" s="12" t="s">
        <v>16629</v>
      </c>
      <c r="CM248" s="12" t="s">
        <v>16630</v>
      </c>
      <c r="CN248" s="12" t="s">
        <v>16631</v>
      </c>
    </row>
    <row r="249" spans="1:92" x14ac:dyDescent="0.25">
      <c r="A249" s="12" t="s">
        <v>17</v>
      </c>
      <c r="B249" s="12" t="s">
        <v>665</v>
      </c>
      <c r="C249" s="12" t="s">
        <v>2608</v>
      </c>
      <c r="D249" s="12" t="s">
        <v>16632</v>
      </c>
      <c r="E249" s="12" t="s">
        <v>313</v>
      </c>
      <c r="F249" s="12" t="s">
        <v>16633</v>
      </c>
      <c r="G249" s="12" t="s">
        <v>16634</v>
      </c>
      <c r="H249" s="12" t="s">
        <v>316</v>
      </c>
      <c r="I249" s="12" t="s">
        <v>16635</v>
      </c>
      <c r="J249" s="12" t="s">
        <v>16636</v>
      </c>
      <c r="K249" s="12" t="s">
        <v>231</v>
      </c>
      <c r="L249" s="12" t="s">
        <v>16637</v>
      </c>
      <c r="M249" t="s">
        <v>16638</v>
      </c>
      <c r="N249" s="12" t="s">
        <v>16639</v>
      </c>
      <c r="O249" t="s">
        <v>16640</v>
      </c>
      <c r="P249" t="s">
        <v>16641</v>
      </c>
      <c r="Q249" t="s">
        <v>237</v>
      </c>
      <c r="R249" s="12" t="s">
        <v>16642</v>
      </c>
      <c r="S249" s="12" t="s">
        <v>16643</v>
      </c>
      <c r="T249" s="12" t="s">
        <v>16644</v>
      </c>
      <c r="U249" s="12" t="s">
        <v>16645</v>
      </c>
      <c r="V249" s="12" t="s">
        <v>16646</v>
      </c>
      <c r="W249" s="12" t="s">
        <v>3270</v>
      </c>
      <c r="X249" s="12" t="s">
        <v>16647</v>
      </c>
      <c r="Y249" s="12" t="s">
        <v>16648</v>
      </c>
      <c r="Z249" s="12" t="s">
        <v>16649</v>
      </c>
      <c r="AA249" s="12" t="s">
        <v>3962</v>
      </c>
      <c r="AB249" s="12" t="s">
        <v>16650</v>
      </c>
      <c r="AC249" s="12" t="s">
        <v>16651</v>
      </c>
      <c r="AD249" s="12" t="s">
        <v>16652</v>
      </c>
      <c r="AE249" s="12" t="s">
        <v>16653</v>
      </c>
      <c r="AF249" s="12" t="s">
        <v>16654</v>
      </c>
      <c r="AG249" s="12" t="s">
        <v>16655</v>
      </c>
      <c r="AH249" s="12" t="s">
        <v>16656</v>
      </c>
      <c r="AI249" s="12" t="s">
        <v>16657</v>
      </c>
      <c r="AJ249" s="12" t="s">
        <v>16658</v>
      </c>
      <c r="AK249" s="12" t="s">
        <v>16659</v>
      </c>
      <c r="AL249" s="12" t="s">
        <v>16660</v>
      </c>
      <c r="AM249" s="12" t="s">
        <v>16661</v>
      </c>
      <c r="AN249" s="12" t="s">
        <v>16662</v>
      </c>
      <c r="AO249" s="12" t="s">
        <v>16663</v>
      </c>
      <c r="AP249" s="12" t="s">
        <v>16664</v>
      </c>
      <c r="AQ249" s="12" t="s">
        <v>16665</v>
      </c>
      <c r="AR249" s="12" t="s">
        <v>16666</v>
      </c>
      <c r="AS249" s="12" t="s">
        <v>16667</v>
      </c>
      <c r="AT249" s="12" t="s">
        <v>2637</v>
      </c>
      <c r="AU249" s="12" t="s">
        <v>16668</v>
      </c>
      <c r="AV249" s="12" t="s">
        <v>231</v>
      </c>
      <c r="AW249" s="12" t="s">
        <v>16669</v>
      </c>
      <c r="AX249" s="12" t="s">
        <v>16670</v>
      </c>
      <c r="AY249" s="12" t="s">
        <v>16671</v>
      </c>
      <c r="AZ249" s="12" t="s">
        <v>16672</v>
      </c>
      <c r="BA249" s="12" t="s">
        <v>16673</v>
      </c>
      <c r="BB249" s="12" t="s">
        <v>274</v>
      </c>
      <c r="BC249" s="12" t="s">
        <v>16674</v>
      </c>
      <c r="BD249" s="12" t="s">
        <v>16675</v>
      </c>
      <c r="BE249" s="12" t="s">
        <v>16676</v>
      </c>
      <c r="BF249" s="12" t="s">
        <v>16677</v>
      </c>
      <c r="BG249" s="12" t="s">
        <v>16678</v>
      </c>
      <c r="BH249" s="12" t="s">
        <v>16679</v>
      </c>
      <c r="BI249" s="12" t="s">
        <v>16680</v>
      </c>
      <c r="BJ249" s="12" t="s">
        <v>16681</v>
      </c>
      <c r="BK249" s="12" t="s">
        <v>460</v>
      </c>
      <c r="BL249" s="12" t="s">
        <v>16682</v>
      </c>
      <c r="BM249" s="12" t="s">
        <v>16683</v>
      </c>
      <c r="BN249" s="12" t="s">
        <v>16684</v>
      </c>
      <c r="BO249" s="12" t="s">
        <v>7051</v>
      </c>
      <c r="BP249" s="12" t="s">
        <v>16685</v>
      </c>
      <c r="BQ249" t="s">
        <v>16686</v>
      </c>
      <c r="BR249" t="s">
        <v>16687</v>
      </c>
      <c r="BS249" s="12" t="s">
        <v>16688</v>
      </c>
      <c r="BT249" t="s">
        <v>16689</v>
      </c>
      <c r="BU249" t="s">
        <v>290</v>
      </c>
      <c r="BV249" s="12" t="s">
        <v>16690</v>
      </c>
      <c r="BW249" t="s">
        <v>16691</v>
      </c>
      <c r="BX249" t="s">
        <v>290</v>
      </c>
      <c r="BY249" s="12" t="s">
        <v>16692</v>
      </c>
      <c r="BZ249" t="s">
        <v>16693</v>
      </c>
      <c r="CA249" s="12" t="s">
        <v>16694</v>
      </c>
      <c r="CB249" s="12" t="s">
        <v>16695</v>
      </c>
      <c r="CC249" s="12" t="s">
        <v>16696</v>
      </c>
      <c r="CD249" s="12" t="s">
        <v>16697</v>
      </c>
      <c r="CE249" s="12" t="s">
        <v>16698</v>
      </c>
      <c r="CF249" s="12" t="s">
        <v>16699</v>
      </c>
      <c r="CG249" s="12" t="s">
        <v>16700</v>
      </c>
      <c r="CH249" s="12" t="s">
        <v>16701</v>
      </c>
      <c r="CI249" s="12" t="s">
        <v>16702</v>
      </c>
      <c r="CJ249" s="12" t="s">
        <v>16703</v>
      </c>
      <c r="CK249" s="12" t="s">
        <v>16704</v>
      </c>
      <c r="CL249" s="12" t="s">
        <v>16705</v>
      </c>
      <c r="CM249" s="12" t="s">
        <v>16706</v>
      </c>
      <c r="CN249" s="12" t="s">
        <v>16707</v>
      </c>
    </row>
    <row r="250" spans="1:92" x14ac:dyDescent="0.25">
      <c r="A250" s="12" t="s">
        <v>221</v>
      </c>
      <c r="B250" s="12" t="s">
        <v>582</v>
      </c>
      <c r="C250" s="12" t="s">
        <v>6405</v>
      </c>
      <c r="D250" s="12" t="s">
        <v>16708</v>
      </c>
      <c r="E250" s="12" t="s">
        <v>397</v>
      </c>
      <c r="F250" s="12" t="s">
        <v>16709</v>
      </c>
      <c r="G250" s="12" t="s">
        <v>16710</v>
      </c>
      <c r="H250" s="12" t="s">
        <v>456</v>
      </c>
      <c r="I250" s="12" t="s">
        <v>11388</v>
      </c>
      <c r="J250" s="12" t="s">
        <v>16711</v>
      </c>
      <c r="K250" s="12" t="s">
        <v>231</v>
      </c>
      <c r="L250" s="12" t="s">
        <v>16712</v>
      </c>
      <c r="M250" t="s">
        <v>16713</v>
      </c>
      <c r="N250" s="12" t="s">
        <v>16714</v>
      </c>
      <c r="O250" t="s">
        <v>16715</v>
      </c>
      <c r="P250" t="s">
        <v>16716</v>
      </c>
      <c r="Q250" t="s">
        <v>759</v>
      </c>
      <c r="R250" s="12" t="s">
        <v>16717</v>
      </c>
      <c r="S250" s="12" t="s">
        <v>16718</v>
      </c>
      <c r="T250" s="12" t="s">
        <v>16719</v>
      </c>
      <c r="U250" s="12" t="s">
        <v>16720</v>
      </c>
      <c r="V250" s="12" t="s">
        <v>16721</v>
      </c>
      <c r="W250" s="12" t="s">
        <v>14042</v>
      </c>
      <c r="X250" s="12" t="s">
        <v>16722</v>
      </c>
      <c r="Y250" s="12" t="s">
        <v>16723</v>
      </c>
      <c r="Z250" s="12" t="s">
        <v>16724</v>
      </c>
      <c r="AA250" s="12" t="s">
        <v>16725</v>
      </c>
      <c r="AB250" s="12" t="s">
        <v>16726</v>
      </c>
      <c r="AC250" s="12" t="s">
        <v>16727</v>
      </c>
      <c r="AD250" s="12" t="s">
        <v>16728</v>
      </c>
      <c r="AE250" s="12" t="s">
        <v>16729</v>
      </c>
      <c r="AF250" s="12" t="s">
        <v>16730</v>
      </c>
      <c r="AG250" s="12" t="s">
        <v>16731</v>
      </c>
      <c r="AH250" s="12" t="s">
        <v>16732</v>
      </c>
      <c r="AI250" s="12" t="s">
        <v>16733</v>
      </c>
      <c r="AJ250" s="12" t="s">
        <v>16734</v>
      </c>
      <c r="AK250" s="12" t="s">
        <v>16735</v>
      </c>
      <c r="AL250" s="12" t="s">
        <v>237</v>
      </c>
      <c r="AM250" s="12" t="s">
        <v>16736</v>
      </c>
      <c r="AN250" s="12" t="s">
        <v>16737</v>
      </c>
      <c r="AO250" s="12" t="s">
        <v>16738</v>
      </c>
      <c r="AP250" s="12" t="s">
        <v>16739</v>
      </c>
      <c r="AQ250" s="12" t="s">
        <v>16740</v>
      </c>
      <c r="AR250" s="12" t="s">
        <v>16741</v>
      </c>
      <c r="AS250" s="12" t="s">
        <v>16742</v>
      </c>
      <c r="AT250" s="12" t="s">
        <v>16743</v>
      </c>
      <c r="AU250" s="12" t="s">
        <v>16744</v>
      </c>
      <c r="AV250" s="12" t="s">
        <v>456</v>
      </c>
      <c r="AW250" s="12" t="s">
        <v>16745</v>
      </c>
      <c r="AX250" s="12" t="s">
        <v>16746</v>
      </c>
      <c r="AY250" s="12" t="s">
        <v>16747</v>
      </c>
      <c r="AZ250" s="12" t="s">
        <v>16748</v>
      </c>
      <c r="BA250" s="12" t="s">
        <v>16749</v>
      </c>
      <c r="BB250" s="12" t="s">
        <v>274</v>
      </c>
      <c r="BC250" s="12" t="s">
        <v>16750</v>
      </c>
      <c r="BD250" s="12" t="s">
        <v>16751</v>
      </c>
      <c r="BE250" s="12" t="s">
        <v>16752</v>
      </c>
      <c r="BF250" s="12" t="s">
        <v>16753</v>
      </c>
      <c r="BG250" s="12" t="s">
        <v>16754</v>
      </c>
      <c r="BH250" s="12" t="s">
        <v>16755</v>
      </c>
      <c r="BI250" s="12" t="s">
        <v>16756</v>
      </c>
      <c r="BJ250" s="12" t="s">
        <v>16757</v>
      </c>
      <c r="BK250" s="12" t="s">
        <v>6857</v>
      </c>
      <c r="BL250" s="12" t="s">
        <v>16758</v>
      </c>
      <c r="BM250" s="12" t="s">
        <v>16759</v>
      </c>
      <c r="BN250" s="12" t="s">
        <v>16760</v>
      </c>
      <c r="BO250" s="12" t="s">
        <v>16761</v>
      </c>
      <c r="BP250" s="12" t="s">
        <v>16762</v>
      </c>
      <c r="BQ250" t="s">
        <v>16763</v>
      </c>
      <c r="BR250" t="s">
        <v>16764</v>
      </c>
      <c r="BS250" s="12" t="s">
        <v>16765</v>
      </c>
      <c r="BT250" t="s">
        <v>16766</v>
      </c>
      <c r="BU250" t="s">
        <v>290</v>
      </c>
      <c r="BV250" s="12" t="s">
        <v>16767</v>
      </c>
      <c r="BW250" t="s">
        <v>16768</v>
      </c>
      <c r="BX250" t="s">
        <v>290</v>
      </c>
      <c r="BY250" s="12" t="s">
        <v>16769</v>
      </c>
      <c r="BZ250" t="s">
        <v>16770</v>
      </c>
      <c r="CA250" s="12" t="s">
        <v>16771</v>
      </c>
      <c r="CB250" s="12" t="s">
        <v>16772</v>
      </c>
      <c r="CC250" s="12" t="s">
        <v>16773</v>
      </c>
      <c r="CD250" s="12" t="s">
        <v>16774</v>
      </c>
      <c r="CE250" s="12" t="s">
        <v>16775</v>
      </c>
      <c r="CF250" s="12" t="s">
        <v>16776</v>
      </c>
      <c r="CG250" s="12" t="s">
        <v>16777</v>
      </c>
      <c r="CH250" s="12" t="s">
        <v>16778</v>
      </c>
      <c r="CI250" s="12" t="s">
        <v>16779</v>
      </c>
      <c r="CJ250" s="12" t="s">
        <v>16780</v>
      </c>
      <c r="CK250" s="12" t="s">
        <v>16781</v>
      </c>
      <c r="CL250" s="12" t="s">
        <v>16782</v>
      </c>
      <c r="CM250" s="12" t="s">
        <v>16783</v>
      </c>
      <c r="CN250" s="12" t="s">
        <v>16784</v>
      </c>
    </row>
    <row r="251" spans="1:92" x14ac:dyDescent="0.25">
      <c r="A251" s="12" t="s">
        <v>221</v>
      </c>
      <c r="B251" s="12" t="s">
        <v>582</v>
      </c>
      <c r="C251" s="12" t="s">
        <v>583</v>
      </c>
      <c r="D251" s="12" t="s">
        <v>16785</v>
      </c>
      <c r="E251" s="12" t="s">
        <v>397</v>
      </c>
      <c r="F251" s="12" t="s">
        <v>16786</v>
      </c>
      <c r="G251" s="12" t="s">
        <v>16787</v>
      </c>
      <c r="H251" s="12" t="s">
        <v>456</v>
      </c>
      <c r="I251" s="12" t="s">
        <v>16788</v>
      </c>
      <c r="J251" s="12" t="s">
        <v>16789</v>
      </c>
      <c r="K251" s="12" t="s">
        <v>231</v>
      </c>
      <c r="L251" s="12" t="s">
        <v>16790</v>
      </c>
      <c r="M251" t="s">
        <v>13824</v>
      </c>
      <c r="N251" s="12" t="s">
        <v>16791</v>
      </c>
      <c r="O251" t="s">
        <v>16792</v>
      </c>
      <c r="P251" t="s">
        <v>16793</v>
      </c>
      <c r="Q251" t="s">
        <v>594</v>
      </c>
      <c r="R251" s="12" t="s">
        <v>16794</v>
      </c>
      <c r="S251" s="12" t="s">
        <v>16795</v>
      </c>
      <c r="T251" s="12" t="s">
        <v>16796</v>
      </c>
      <c r="U251" s="12" t="s">
        <v>16797</v>
      </c>
      <c r="V251" s="12" t="s">
        <v>16798</v>
      </c>
      <c r="W251" s="12" t="s">
        <v>16799</v>
      </c>
      <c r="X251" s="12" t="s">
        <v>16800</v>
      </c>
      <c r="Y251" s="12" t="s">
        <v>16801</v>
      </c>
      <c r="Z251" s="12" t="s">
        <v>16802</v>
      </c>
      <c r="AA251" s="12" t="s">
        <v>2983</v>
      </c>
      <c r="AB251" s="12" t="s">
        <v>16803</v>
      </c>
      <c r="AC251" s="12" t="s">
        <v>16804</v>
      </c>
      <c r="AD251" s="12" t="s">
        <v>16805</v>
      </c>
      <c r="AE251" s="12" t="s">
        <v>16806</v>
      </c>
      <c r="AF251" s="12" t="s">
        <v>16807</v>
      </c>
      <c r="AG251" s="12" t="s">
        <v>16808</v>
      </c>
      <c r="AH251" s="12" t="s">
        <v>16809</v>
      </c>
      <c r="AI251" s="12" t="s">
        <v>16810</v>
      </c>
      <c r="AJ251" s="12" t="s">
        <v>16811</v>
      </c>
      <c r="AK251" s="12" t="s">
        <v>16812</v>
      </c>
      <c r="AL251" s="12" t="s">
        <v>16813</v>
      </c>
      <c r="AM251" s="12" t="s">
        <v>9135</v>
      </c>
      <c r="AN251" s="12" t="s">
        <v>16814</v>
      </c>
      <c r="AO251" s="12" t="s">
        <v>16815</v>
      </c>
      <c r="AP251" s="12" t="s">
        <v>16816</v>
      </c>
      <c r="AQ251" s="12" t="s">
        <v>16817</v>
      </c>
      <c r="AR251" s="12" t="s">
        <v>16818</v>
      </c>
      <c r="AS251" s="12" t="s">
        <v>16819</v>
      </c>
      <c r="AT251" s="12" t="s">
        <v>16820</v>
      </c>
      <c r="AU251" s="12" t="s">
        <v>16821</v>
      </c>
      <c r="AV251" s="12" t="s">
        <v>231</v>
      </c>
      <c r="AW251" s="12" t="s">
        <v>16822</v>
      </c>
      <c r="AX251" s="12" t="s">
        <v>16823</v>
      </c>
      <c r="AY251" s="12" t="s">
        <v>16824</v>
      </c>
      <c r="AZ251" s="12" t="s">
        <v>16825</v>
      </c>
      <c r="BA251" s="12" t="s">
        <v>16826</v>
      </c>
      <c r="BB251" s="12" t="s">
        <v>274</v>
      </c>
      <c r="BC251" s="12" t="s">
        <v>16827</v>
      </c>
      <c r="BD251" s="12" t="s">
        <v>16828</v>
      </c>
      <c r="BE251" s="12" t="s">
        <v>16829</v>
      </c>
      <c r="BF251" s="12" t="s">
        <v>16830</v>
      </c>
      <c r="BG251" s="12" t="s">
        <v>16831</v>
      </c>
      <c r="BH251" s="12" t="s">
        <v>3273</v>
      </c>
      <c r="BI251" s="12" t="s">
        <v>16832</v>
      </c>
      <c r="BJ251" s="12" t="s">
        <v>16833</v>
      </c>
      <c r="BK251" s="12" t="s">
        <v>638</v>
      </c>
      <c r="BL251" s="12" t="s">
        <v>3527</v>
      </c>
      <c r="BM251" s="12" t="s">
        <v>16834</v>
      </c>
      <c r="BN251" s="12" t="s">
        <v>16835</v>
      </c>
      <c r="BO251" s="12" t="s">
        <v>642</v>
      </c>
      <c r="BP251" s="12" t="s">
        <v>16836</v>
      </c>
      <c r="BQ251" t="s">
        <v>16837</v>
      </c>
      <c r="BR251" t="s">
        <v>16838</v>
      </c>
      <c r="BS251" s="12" t="s">
        <v>16839</v>
      </c>
      <c r="BT251" t="s">
        <v>16840</v>
      </c>
      <c r="BU251" t="s">
        <v>290</v>
      </c>
      <c r="BV251" s="12" t="s">
        <v>372</v>
      </c>
      <c r="BW251" t="s">
        <v>16841</v>
      </c>
      <c r="BX251" t="s">
        <v>290</v>
      </c>
      <c r="BY251" s="12" t="s">
        <v>16842</v>
      </c>
      <c r="BZ251" t="s">
        <v>16843</v>
      </c>
      <c r="CA251" s="12" t="s">
        <v>16844</v>
      </c>
      <c r="CB251" s="12" t="s">
        <v>16845</v>
      </c>
      <c r="CC251" s="12" t="s">
        <v>4250</v>
      </c>
      <c r="CD251" s="12" t="s">
        <v>16846</v>
      </c>
      <c r="CE251" s="12" t="s">
        <v>16847</v>
      </c>
      <c r="CF251" s="12" t="s">
        <v>16848</v>
      </c>
      <c r="CG251" s="12" t="s">
        <v>16849</v>
      </c>
      <c r="CH251" s="12" t="s">
        <v>16850</v>
      </c>
      <c r="CI251" s="12" t="s">
        <v>16851</v>
      </c>
      <c r="CJ251" s="12" t="s">
        <v>16852</v>
      </c>
      <c r="CK251" s="12" t="s">
        <v>16853</v>
      </c>
      <c r="CL251" s="12" t="s">
        <v>16854</v>
      </c>
      <c r="CM251" s="12" t="s">
        <v>16855</v>
      </c>
      <c r="CN251" s="12" t="s">
        <v>16856</v>
      </c>
    </row>
    <row r="252" spans="1:92" x14ac:dyDescent="0.25">
      <c r="A252" s="12" t="s">
        <v>17</v>
      </c>
      <c r="B252" s="12" t="s">
        <v>665</v>
      </c>
      <c r="C252" s="12" t="s">
        <v>666</v>
      </c>
      <c r="D252" s="12" t="s">
        <v>16857</v>
      </c>
      <c r="E252" s="12" t="s">
        <v>313</v>
      </c>
      <c r="F252" s="12" t="s">
        <v>16858</v>
      </c>
      <c r="G252" s="12" t="s">
        <v>16859</v>
      </c>
      <c r="H252" s="12" t="s">
        <v>268</v>
      </c>
      <c r="I252" s="12" t="s">
        <v>16860</v>
      </c>
      <c r="J252" s="12" t="s">
        <v>16861</v>
      </c>
      <c r="K252" s="12" t="s">
        <v>231</v>
      </c>
      <c r="L252" s="12" t="s">
        <v>16862</v>
      </c>
      <c r="M252" t="s">
        <v>7819</v>
      </c>
      <c r="N252" s="12" t="s">
        <v>16863</v>
      </c>
      <c r="O252" t="s">
        <v>16864</v>
      </c>
      <c r="P252" t="s">
        <v>16865</v>
      </c>
      <c r="Q252" t="s">
        <v>677</v>
      </c>
      <c r="R252" s="12" t="s">
        <v>16866</v>
      </c>
      <c r="S252" s="12" t="s">
        <v>16867</v>
      </c>
      <c r="T252" s="12" t="s">
        <v>16868</v>
      </c>
      <c r="U252" s="12" t="s">
        <v>16869</v>
      </c>
      <c r="V252" s="12" t="s">
        <v>16870</v>
      </c>
      <c r="W252" s="12" t="s">
        <v>16871</v>
      </c>
      <c r="X252" s="12" t="s">
        <v>16872</v>
      </c>
      <c r="Y252" s="12" t="s">
        <v>16873</v>
      </c>
      <c r="Z252" s="12" t="s">
        <v>16874</v>
      </c>
      <c r="AA252" s="12" t="s">
        <v>16875</v>
      </c>
      <c r="AB252" s="12" t="s">
        <v>16876</v>
      </c>
      <c r="AC252" s="12" t="s">
        <v>16877</v>
      </c>
      <c r="AD252" s="12" t="s">
        <v>237</v>
      </c>
      <c r="AE252" s="12" t="s">
        <v>16878</v>
      </c>
      <c r="AF252" s="12" t="s">
        <v>16879</v>
      </c>
      <c r="AG252" s="12" t="s">
        <v>16880</v>
      </c>
      <c r="AH252" s="12" t="s">
        <v>16881</v>
      </c>
      <c r="AI252" s="12" t="s">
        <v>16882</v>
      </c>
      <c r="AJ252" s="12" t="s">
        <v>16883</v>
      </c>
      <c r="AK252" s="12" t="s">
        <v>16884</v>
      </c>
      <c r="AL252" s="12" t="s">
        <v>16885</v>
      </c>
      <c r="AM252" s="12" t="s">
        <v>16886</v>
      </c>
      <c r="AN252" s="12" t="s">
        <v>16887</v>
      </c>
      <c r="AO252" s="12" t="s">
        <v>16888</v>
      </c>
      <c r="AP252" s="12" t="s">
        <v>16889</v>
      </c>
      <c r="AQ252" s="12" t="s">
        <v>16890</v>
      </c>
      <c r="AR252" s="12" t="s">
        <v>16891</v>
      </c>
      <c r="AS252" s="12" t="s">
        <v>16892</v>
      </c>
      <c r="AT252" s="12" t="s">
        <v>16893</v>
      </c>
      <c r="AU252" s="12" t="s">
        <v>16894</v>
      </c>
      <c r="AV252" s="12" t="s">
        <v>268</v>
      </c>
      <c r="AW252" s="12" t="s">
        <v>16895</v>
      </c>
      <c r="AX252" s="12" t="s">
        <v>16896</v>
      </c>
      <c r="AY252" s="12" t="s">
        <v>16897</v>
      </c>
      <c r="AZ252" s="12" t="s">
        <v>16898</v>
      </c>
      <c r="BA252" s="12" t="s">
        <v>16899</v>
      </c>
      <c r="BB252" s="12" t="s">
        <v>713</v>
      </c>
      <c r="BC252" s="12" t="s">
        <v>16900</v>
      </c>
      <c r="BD252" s="12" t="s">
        <v>16901</v>
      </c>
      <c r="BE252" s="12" t="s">
        <v>16902</v>
      </c>
      <c r="BF252" s="12" t="s">
        <v>10629</v>
      </c>
      <c r="BG252" s="12" t="s">
        <v>16903</v>
      </c>
      <c r="BH252" s="12" t="s">
        <v>16904</v>
      </c>
      <c r="BI252" s="12" t="s">
        <v>16905</v>
      </c>
      <c r="BJ252" s="12" t="s">
        <v>16906</v>
      </c>
      <c r="BK252" s="12" t="s">
        <v>722</v>
      </c>
      <c r="BL252" s="12" t="s">
        <v>16036</v>
      </c>
      <c r="BM252" s="12" t="s">
        <v>16907</v>
      </c>
      <c r="BN252" s="12" t="s">
        <v>16908</v>
      </c>
      <c r="BO252" s="12" t="s">
        <v>16909</v>
      </c>
      <c r="BP252" s="12" t="s">
        <v>16910</v>
      </c>
      <c r="BQ252" t="s">
        <v>16911</v>
      </c>
      <c r="BR252" t="s">
        <v>290</v>
      </c>
      <c r="BS252" s="12" t="s">
        <v>16912</v>
      </c>
      <c r="BT252" t="s">
        <v>16913</v>
      </c>
      <c r="BU252" t="s">
        <v>290</v>
      </c>
      <c r="BV252" s="12" t="s">
        <v>16914</v>
      </c>
      <c r="BW252" t="s">
        <v>16915</v>
      </c>
      <c r="BX252" t="s">
        <v>290</v>
      </c>
      <c r="BY252" s="12" t="s">
        <v>16916</v>
      </c>
      <c r="BZ252" t="s">
        <v>16917</v>
      </c>
      <c r="CA252" s="12" t="s">
        <v>16918</v>
      </c>
      <c r="CB252" s="12" t="s">
        <v>16919</v>
      </c>
      <c r="CC252" s="12" t="s">
        <v>16920</v>
      </c>
      <c r="CD252" s="12" t="s">
        <v>16921</v>
      </c>
      <c r="CE252" s="12" t="s">
        <v>16922</v>
      </c>
      <c r="CF252" s="12" t="s">
        <v>16923</v>
      </c>
      <c r="CG252" s="12" t="s">
        <v>16924</v>
      </c>
      <c r="CH252" s="12" t="s">
        <v>16925</v>
      </c>
      <c r="CI252" s="12" t="s">
        <v>16926</v>
      </c>
      <c r="CJ252" s="12" t="s">
        <v>16927</v>
      </c>
      <c r="CK252" s="12" t="s">
        <v>16928</v>
      </c>
      <c r="CL252" s="12" t="s">
        <v>16929</v>
      </c>
      <c r="CM252" s="12" t="s">
        <v>16930</v>
      </c>
      <c r="CN252" s="12" t="s">
        <v>16931</v>
      </c>
    </row>
    <row r="253" spans="1:92" x14ac:dyDescent="0.25">
      <c r="A253" s="12" t="s">
        <v>17</v>
      </c>
      <c r="B253" s="12" t="s">
        <v>394</v>
      </c>
      <c r="C253" s="12" t="s">
        <v>2831</v>
      </c>
      <c r="D253" s="12" t="s">
        <v>16932</v>
      </c>
      <c r="E253" s="12" t="s">
        <v>397</v>
      </c>
      <c r="F253" s="12" t="s">
        <v>14681</v>
      </c>
      <c r="G253" s="12" t="s">
        <v>12231</v>
      </c>
      <c r="H253" s="12" t="s">
        <v>316</v>
      </c>
      <c r="I253" s="12" t="s">
        <v>16933</v>
      </c>
      <c r="J253" s="12" t="s">
        <v>16934</v>
      </c>
      <c r="K253" s="12" t="s">
        <v>319</v>
      </c>
      <c r="L253" s="12" t="s">
        <v>16933</v>
      </c>
      <c r="M253" t="s">
        <v>9933</v>
      </c>
      <c r="N253" s="12" t="s">
        <v>4101</v>
      </c>
      <c r="O253" t="s">
        <v>16935</v>
      </c>
      <c r="P253" t="s">
        <v>16936</v>
      </c>
      <c r="Q253" t="s">
        <v>14034</v>
      </c>
      <c r="R253" s="12" t="s">
        <v>16937</v>
      </c>
      <c r="S253" s="12" t="s">
        <v>16938</v>
      </c>
      <c r="T253" s="12" t="s">
        <v>16939</v>
      </c>
      <c r="U253" s="12" t="s">
        <v>16939</v>
      </c>
      <c r="V253" s="12" t="s">
        <v>14181</v>
      </c>
      <c r="W253" s="12" t="s">
        <v>16940</v>
      </c>
      <c r="X253" s="12" t="s">
        <v>16941</v>
      </c>
      <c r="Y253" s="12" t="s">
        <v>16942</v>
      </c>
      <c r="Z253" s="12" t="s">
        <v>16943</v>
      </c>
      <c r="AA253" s="12" t="s">
        <v>316</v>
      </c>
      <c r="AB253" s="12" t="s">
        <v>16944</v>
      </c>
      <c r="AC253" s="12" t="s">
        <v>16945</v>
      </c>
      <c r="AD253" s="12" t="s">
        <v>16946</v>
      </c>
      <c r="AE253" s="12" t="s">
        <v>371</v>
      </c>
      <c r="AF253" s="12" t="s">
        <v>372</v>
      </c>
      <c r="AG253" s="12" t="s">
        <v>373</v>
      </c>
      <c r="AH253" s="12" t="s">
        <v>373</v>
      </c>
      <c r="AI253" s="12" t="s">
        <v>371</v>
      </c>
      <c r="AJ253" s="12" t="s">
        <v>372</v>
      </c>
      <c r="AK253" s="12" t="s">
        <v>373</v>
      </c>
      <c r="AL253" s="12" t="s">
        <v>373</v>
      </c>
      <c r="AM253" s="12" t="s">
        <v>371</v>
      </c>
      <c r="AN253" s="12" t="s">
        <v>372</v>
      </c>
      <c r="AO253" s="12" t="s">
        <v>373</v>
      </c>
      <c r="AP253" s="12" t="s">
        <v>373</v>
      </c>
      <c r="AQ253" s="12" t="s">
        <v>371</v>
      </c>
      <c r="AR253" s="12" t="s">
        <v>372</v>
      </c>
      <c r="AS253" s="12" t="s">
        <v>373</v>
      </c>
      <c r="AT253" s="12" t="s">
        <v>373</v>
      </c>
      <c r="AU253" s="12" t="s">
        <v>16947</v>
      </c>
      <c r="AV253" s="12" t="s">
        <v>274</v>
      </c>
      <c r="AW253" s="12" t="s">
        <v>371</v>
      </c>
      <c r="AX253" s="12" t="s">
        <v>372</v>
      </c>
      <c r="AY253" s="12" t="s">
        <v>373</v>
      </c>
      <c r="AZ253" s="12" t="s">
        <v>373</v>
      </c>
      <c r="BA253" s="12" t="s">
        <v>2053</v>
      </c>
      <c r="BB253" s="12" t="s">
        <v>274</v>
      </c>
      <c r="BC253" s="12" t="s">
        <v>372</v>
      </c>
      <c r="BD253" s="12" t="s">
        <v>5108</v>
      </c>
      <c r="BE253" s="12" t="s">
        <v>316</v>
      </c>
      <c r="BF253" s="12" t="s">
        <v>11535</v>
      </c>
      <c r="BG253" s="12" t="s">
        <v>16948</v>
      </c>
      <c r="BH253" s="12" t="s">
        <v>371</v>
      </c>
      <c r="BI253" s="12" t="s">
        <v>372</v>
      </c>
      <c r="BJ253" s="12" t="s">
        <v>373</v>
      </c>
      <c r="BK253" s="12" t="s">
        <v>373</v>
      </c>
      <c r="BL253" s="12" t="s">
        <v>371</v>
      </c>
      <c r="BM253" s="12" t="s">
        <v>372</v>
      </c>
      <c r="BN253" s="12" t="s">
        <v>373</v>
      </c>
      <c r="BO253" s="12" t="s">
        <v>373</v>
      </c>
      <c r="BP253" s="12" t="s">
        <v>372</v>
      </c>
      <c r="BQ253" t="s">
        <v>16949</v>
      </c>
      <c r="BR253" t="s">
        <v>373</v>
      </c>
      <c r="BS253" s="12" t="s">
        <v>372</v>
      </c>
      <c r="BT253" t="s">
        <v>16950</v>
      </c>
      <c r="BU253" t="s">
        <v>373</v>
      </c>
      <c r="BV253" s="12" t="s">
        <v>372</v>
      </c>
      <c r="BW253" t="s">
        <v>2879</v>
      </c>
      <c r="BX253" t="s">
        <v>373</v>
      </c>
      <c r="BY253" s="12" t="s">
        <v>5110</v>
      </c>
      <c r="BZ253" t="s">
        <v>16951</v>
      </c>
      <c r="CA253" s="12" t="s">
        <v>16952</v>
      </c>
      <c r="CB253" s="12" t="s">
        <v>3022</v>
      </c>
      <c r="CC253" s="12" t="s">
        <v>16953</v>
      </c>
      <c r="CD253" s="12" t="s">
        <v>373</v>
      </c>
      <c r="CE253" s="12" t="s">
        <v>373</v>
      </c>
      <c r="CF253" s="12" t="s">
        <v>16954</v>
      </c>
      <c r="CG253" s="12" t="s">
        <v>16955</v>
      </c>
      <c r="CH253" s="12" t="s">
        <v>16956</v>
      </c>
      <c r="CI253" s="12" t="s">
        <v>16957</v>
      </c>
      <c r="CJ253" s="12" t="s">
        <v>577</v>
      </c>
      <c r="CK253" s="12" t="s">
        <v>16958</v>
      </c>
      <c r="CL253" s="12" t="s">
        <v>16959</v>
      </c>
      <c r="CM253" s="12" t="s">
        <v>16960</v>
      </c>
      <c r="CN253" s="12" t="s">
        <v>12540</v>
      </c>
    </row>
    <row r="254" spans="1:92" x14ac:dyDescent="0.25">
      <c r="A254" s="12" t="s">
        <v>448</v>
      </c>
      <c r="B254" s="12" t="s">
        <v>310</v>
      </c>
      <c r="C254" s="12" t="s">
        <v>2399</v>
      </c>
      <c r="D254" s="12" t="s">
        <v>16961</v>
      </c>
      <c r="E254" s="12" t="s">
        <v>313</v>
      </c>
      <c r="F254" s="12" t="s">
        <v>16962</v>
      </c>
      <c r="G254" s="12" t="s">
        <v>16963</v>
      </c>
      <c r="H254" s="12" t="s">
        <v>316</v>
      </c>
      <c r="I254" s="12" t="s">
        <v>16964</v>
      </c>
      <c r="J254" s="12" t="s">
        <v>16965</v>
      </c>
      <c r="K254" s="12" t="s">
        <v>228</v>
      </c>
      <c r="L254" s="12" t="s">
        <v>16966</v>
      </c>
      <c r="M254" t="s">
        <v>316</v>
      </c>
      <c r="N254" s="12" t="s">
        <v>373</v>
      </c>
      <c r="O254" t="s">
        <v>373</v>
      </c>
      <c r="P254" t="s">
        <v>373</v>
      </c>
      <c r="Q254" t="s">
        <v>373</v>
      </c>
      <c r="R254" s="12" t="s">
        <v>373</v>
      </c>
      <c r="S254" s="12" t="s">
        <v>16967</v>
      </c>
      <c r="T254" s="12" t="s">
        <v>16968</v>
      </c>
      <c r="U254" s="12" t="s">
        <v>8816</v>
      </c>
      <c r="V254" s="12" t="s">
        <v>16095</v>
      </c>
      <c r="W254" s="12" t="s">
        <v>16969</v>
      </c>
      <c r="X254" s="12" t="s">
        <v>15133</v>
      </c>
      <c r="Y254" s="12" t="s">
        <v>16970</v>
      </c>
      <c r="Z254" s="12" t="s">
        <v>16971</v>
      </c>
      <c r="AA254" s="12" t="s">
        <v>316</v>
      </c>
      <c r="AB254" s="12" t="s">
        <v>16972</v>
      </c>
      <c r="AC254" s="12" t="s">
        <v>16973</v>
      </c>
      <c r="AD254" s="12" t="s">
        <v>316</v>
      </c>
      <c r="AE254" s="12" t="s">
        <v>16974</v>
      </c>
      <c r="AF254" s="12" t="s">
        <v>16975</v>
      </c>
      <c r="AG254" s="12" t="s">
        <v>16976</v>
      </c>
      <c r="AH254" s="12" t="s">
        <v>16977</v>
      </c>
      <c r="AI254" s="12" t="s">
        <v>16978</v>
      </c>
      <c r="AJ254" s="12" t="s">
        <v>16979</v>
      </c>
      <c r="AK254" s="12" t="s">
        <v>16980</v>
      </c>
      <c r="AL254" s="12" t="s">
        <v>16981</v>
      </c>
      <c r="AM254" s="12" t="s">
        <v>4108</v>
      </c>
      <c r="AN254" s="12" t="s">
        <v>16982</v>
      </c>
      <c r="AO254" s="12" t="s">
        <v>16983</v>
      </c>
      <c r="AP254" s="12" t="s">
        <v>16984</v>
      </c>
      <c r="AQ254" s="12" t="s">
        <v>16985</v>
      </c>
      <c r="AR254" s="12" t="s">
        <v>16986</v>
      </c>
      <c r="AS254" s="12" t="s">
        <v>16987</v>
      </c>
      <c r="AT254" s="12" t="s">
        <v>16988</v>
      </c>
      <c r="AU254" s="12" t="s">
        <v>16989</v>
      </c>
      <c r="AV254" s="12" t="s">
        <v>534</v>
      </c>
      <c r="AW254" s="12" t="s">
        <v>16990</v>
      </c>
      <c r="AX254" s="12" t="s">
        <v>16991</v>
      </c>
      <c r="AY254" s="12" t="s">
        <v>16992</v>
      </c>
      <c r="AZ254" s="12" t="s">
        <v>16993</v>
      </c>
      <c r="BA254" s="12" t="s">
        <v>16994</v>
      </c>
      <c r="BB254" s="12" t="s">
        <v>274</v>
      </c>
      <c r="BC254" s="12" t="s">
        <v>16995</v>
      </c>
      <c r="BD254" s="12" t="s">
        <v>16996</v>
      </c>
      <c r="BE254" s="12" t="s">
        <v>16997</v>
      </c>
      <c r="BF254" s="12" t="s">
        <v>16998</v>
      </c>
      <c r="BG254" s="12" t="s">
        <v>12622</v>
      </c>
      <c r="BH254" s="12" t="s">
        <v>16999</v>
      </c>
      <c r="BI254" s="12" t="s">
        <v>17000</v>
      </c>
      <c r="BJ254" s="12" t="s">
        <v>17001</v>
      </c>
      <c r="BK254" s="12" t="s">
        <v>237</v>
      </c>
      <c r="BL254" s="12" t="s">
        <v>17002</v>
      </c>
      <c r="BM254" s="12" t="s">
        <v>17003</v>
      </c>
      <c r="BN254" s="12" t="s">
        <v>17004</v>
      </c>
      <c r="BO254" s="12" t="s">
        <v>17005</v>
      </c>
      <c r="BP254" s="12" t="s">
        <v>17006</v>
      </c>
      <c r="BQ254" t="s">
        <v>17007</v>
      </c>
      <c r="BR254" t="s">
        <v>17008</v>
      </c>
      <c r="BS254" s="12" t="s">
        <v>372</v>
      </c>
      <c r="BT254" t="s">
        <v>17009</v>
      </c>
      <c r="BU254" t="s">
        <v>290</v>
      </c>
      <c r="BV254" s="12" t="s">
        <v>10785</v>
      </c>
      <c r="BW254" t="s">
        <v>17010</v>
      </c>
      <c r="BX254" t="s">
        <v>17011</v>
      </c>
      <c r="BY254" s="12" t="s">
        <v>17012</v>
      </c>
      <c r="BZ254" t="s">
        <v>17013</v>
      </c>
      <c r="CA254" s="12" t="s">
        <v>17014</v>
      </c>
      <c r="CB254" s="12" t="s">
        <v>17015</v>
      </c>
      <c r="CC254" s="12" t="s">
        <v>17016</v>
      </c>
      <c r="CD254" s="12" t="s">
        <v>17017</v>
      </c>
      <c r="CE254" s="12" t="s">
        <v>17018</v>
      </c>
      <c r="CF254" s="12" t="s">
        <v>17019</v>
      </c>
      <c r="CG254" s="12" t="s">
        <v>17020</v>
      </c>
      <c r="CH254" s="12" t="s">
        <v>17021</v>
      </c>
      <c r="CI254" s="12" t="s">
        <v>17022</v>
      </c>
      <c r="CJ254" s="12" t="s">
        <v>17023</v>
      </c>
      <c r="CK254" s="12" t="s">
        <v>17024</v>
      </c>
      <c r="CL254" s="12" t="s">
        <v>17025</v>
      </c>
      <c r="CM254" s="12" t="s">
        <v>17026</v>
      </c>
      <c r="CN254" s="12" t="s">
        <v>17027</v>
      </c>
    </row>
    <row r="255" spans="1:92" x14ac:dyDescent="0.25">
      <c r="A255" s="12" t="s">
        <v>17</v>
      </c>
      <c r="B255" s="12" t="s">
        <v>222</v>
      </c>
      <c r="C255" s="12" t="s">
        <v>9188</v>
      </c>
      <c r="D255" s="12" t="s">
        <v>17028</v>
      </c>
      <c r="E255" s="12" t="s">
        <v>225</v>
      </c>
      <c r="F255" s="12" t="s">
        <v>17029</v>
      </c>
      <c r="G255" s="12" t="s">
        <v>17030</v>
      </c>
      <c r="H255" s="12" t="s">
        <v>268</v>
      </c>
      <c r="I255" s="12" t="s">
        <v>17031</v>
      </c>
      <c r="J255" s="12" t="s">
        <v>17032</v>
      </c>
      <c r="K255" s="12" t="s">
        <v>231</v>
      </c>
      <c r="L255" s="12" t="s">
        <v>17033</v>
      </c>
      <c r="M255" t="s">
        <v>17034</v>
      </c>
      <c r="N255" s="12" t="s">
        <v>17035</v>
      </c>
      <c r="O255" t="s">
        <v>17036</v>
      </c>
      <c r="P255" t="s">
        <v>17037</v>
      </c>
      <c r="Q255" t="s">
        <v>689</v>
      </c>
      <c r="R255" s="12" t="s">
        <v>17038</v>
      </c>
      <c r="S255" s="12" t="s">
        <v>17039</v>
      </c>
      <c r="T255" s="12" t="s">
        <v>17040</v>
      </c>
      <c r="U255" s="12" t="s">
        <v>17041</v>
      </c>
      <c r="V255" s="12" t="s">
        <v>17042</v>
      </c>
      <c r="W255" s="12" t="s">
        <v>17043</v>
      </c>
      <c r="X255" s="12" t="s">
        <v>17044</v>
      </c>
      <c r="Y255" s="12" t="s">
        <v>17045</v>
      </c>
      <c r="Z255" s="12" t="s">
        <v>17046</v>
      </c>
      <c r="AA255" s="12" t="s">
        <v>17047</v>
      </c>
      <c r="AB255" s="12" t="s">
        <v>17048</v>
      </c>
      <c r="AC255" s="12" t="s">
        <v>17049</v>
      </c>
      <c r="AD255" s="12" t="s">
        <v>17050</v>
      </c>
      <c r="AE255" s="12" t="s">
        <v>17051</v>
      </c>
      <c r="AF255" s="12" t="s">
        <v>17052</v>
      </c>
      <c r="AG255" s="12" t="s">
        <v>17053</v>
      </c>
      <c r="AH255" s="12" t="s">
        <v>17054</v>
      </c>
      <c r="AI255" s="12" t="s">
        <v>17033</v>
      </c>
      <c r="AJ255" s="12" t="s">
        <v>17055</v>
      </c>
      <c r="AK255" s="12" t="s">
        <v>17056</v>
      </c>
      <c r="AL255" s="12" t="s">
        <v>17057</v>
      </c>
      <c r="AM255" s="12" t="s">
        <v>17058</v>
      </c>
      <c r="AN255" s="12" t="s">
        <v>17059</v>
      </c>
      <c r="AO255" s="12" t="s">
        <v>17060</v>
      </c>
      <c r="AP255" s="12" t="s">
        <v>17061</v>
      </c>
      <c r="AQ255" s="12" t="s">
        <v>17062</v>
      </c>
      <c r="AR255" s="12" t="s">
        <v>17063</v>
      </c>
      <c r="AS255" s="12" t="s">
        <v>17064</v>
      </c>
      <c r="AT255" s="12" t="s">
        <v>17065</v>
      </c>
      <c r="AU255" s="12" t="s">
        <v>17066</v>
      </c>
      <c r="AV255" s="12" t="s">
        <v>268</v>
      </c>
      <c r="AW255" s="12" t="s">
        <v>17067</v>
      </c>
      <c r="AX255" s="12" t="s">
        <v>17068</v>
      </c>
      <c r="AY255" s="12" t="s">
        <v>17069</v>
      </c>
      <c r="AZ255" s="12" t="s">
        <v>17070</v>
      </c>
      <c r="BA255" s="12" t="s">
        <v>17071</v>
      </c>
      <c r="BB255" s="12" t="s">
        <v>713</v>
      </c>
      <c r="BC255" s="12" t="s">
        <v>17072</v>
      </c>
      <c r="BD255" s="12" t="s">
        <v>17073</v>
      </c>
      <c r="BE255" s="12" t="s">
        <v>17074</v>
      </c>
      <c r="BF255" s="12" t="s">
        <v>17075</v>
      </c>
      <c r="BG255" s="12" t="s">
        <v>17076</v>
      </c>
      <c r="BH255" s="12" t="s">
        <v>17077</v>
      </c>
      <c r="BI255" s="12" t="s">
        <v>17078</v>
      </c>
      <c r="BJ255" s="12" t="s">
        <v>17079</v>
      </c>
      <c r="BK255" s="12" t="s">
        <v>17080</v>
      </c>
      <c r="BL255" s="12" t="s">
        <v>9450</v>
      </c>
      <c r="BM255" s="12" t="s">
        <v>17081</v>
      </c>
      <c r="BN255" s="12" t="s">
        <v>17082</v>
      </c>
      <c r="BO255" s="12" t="s">
        <v>17083</v>
      </c>
      <c r="BP255" s="12" t="s">
        <v>17084</v>
      </c>
      <c r="BQ255" t="s">
        <v>17085</v>
      </c>
      <c r="BR255" t="s">
        <v>290</v>
      </c>
      <c r="BS255" s="12" t="s">
        <v>17086</v>
      </c>
      <c r="BT255" t="s">
        <v>17087</v>
      </c>
      <c r="BU255" t="s">
        <v>290</v>
      </c>
      <c r="BV255" s="12" t="s">
        <v>17088</v>
      </c>
      <c r="BW255" t="s">
        <v>17089</v>
      </c>
      <c r="BX255" t="s">
        <v>290</v>
      </c>
      <c r="BY255" s="12" t="s">
        <v>17090</v>
      </c>
      <c r="BZ255" t="s">
        <v>17091</v>
      </c>
      <c r="CA255" s="12" t="s">
        <v>17092</v>
      </c>
      <c r="CB255" s="12" t="s">
        <v>17093</v>
      </c>
      <c r="CC255" s="12" t="s">
        <v>17094</v>
      </c>
      <c r="CD255" s="12" t="s">
        <v>17095</v>
      </c>
      <c r="CE255" s="12" t="s">
        <v>17096</v>
      </c>
      <c r="CF255" s="12" t="s">
        <v>17097</v>
      </c>
      <c r="CG255" s="12" t="s">
        <v>17098</v>
      </c>
      <c r="CH255" s="12" t="s">
        <v>17099</v>
      </c>
      <c r="CI255" s="12" t="s">
        <v>17100</v>
      </c>
      <c r="CJ255" s="12" t="s">
        <v>306</v>
      </c>
      <c r="CK255" s="12" t="s">
        <v>17101</v>
      </c>
      <c r="CL255" s="12" t="s">
        <v>17102</v>
      </c>
      <c r="CM255" s="12" t="s">
        <v>17103</v>
      </c>
      <c r="CN255" s="12" t="s">
        <v>17104</v>
      </c>
    </row>
    <row r="256" spans="1:92" x14ac:dyDescent="0.25">
      <c r="A256" s="12" t="s">
        <v>17</v>
      </c>
      <c r="B256" s="12" t="s">
        <v>394</v>
      </c>
      <c r="C256" s="12" t="s">
        <v>1715</v>
      </c>
      <c r="D256" s="12" t="s">
        <v>17105</v>
      </c>
      <c r="E256" s="12" t="s">
        <v>397</v>
      </c>
      <c r="F256" s="12" t="s">
        <v>17106</v>
      </c>
      <c r="G256" s="12" t="s">
        <v>17107</v>
      </c>
      <c r="H256" s="12" t="s">
        <v>316</v>
      </c>
      <c r="I256" s="12" t="s">
        <v>3413</v>
      </c>
      <c r="J256" s="12" t="s">
        <v>17108</v>
      </c>
      <c r="K256" s="12" t="s">
        <v>268</v>
      </c>
      <c r="L256" s="12" t="s">
        <v>17109</v>
      </c>
      <c r="M256" t="s">
        <v>7636</v>
      </c>
      <c r="N256" s="12" t="s">
        <v>7637</v>
      </c>
      <c r="O256" t="s">
        <v>7638</v>
      </c>
      <c r="P256" t="s">
        <v>7639</v>
      </c>
      <c r="Q256" t="s">
        <v>7640</v>
      </c>
      <c r="R256" s="12" t="s">
        <v>7641</v>
      </c>
      <c r="S256" s="12" t="s">
        <v>17110</v>
      </c>
      <c r="T256" s="12" t="s">
        <v>17111</v>
      </c>
      <c r="U256" s="12" t="s">
        <v>17112</v>
      </c>
      <c r="V256" s="12" t="s">
        <v>17113</v>
      </c>
      <c r="W256" s="12" t="s">
        <v>17114</v>
      </c>
      <c r="X256" s="12" t="s">
        <v>17115</v>
      </c>
      <c r="Y256" s="12" t="s">
        <v>17116</v>
      </c>
      <c r="Z256" s="12" t="s">
        <v>17117</v>
      </c>
      <c r="AA256" s="12" t="s">
        <v>274</v>
      </c>
      <c r="AB256" s="12" t="s">
        <v>17118</v>
      </c>
      <c r="AC256" s="12" t="s">
        <v>17119</v>
      </c>
      <c r="AD256" s="12" t="s">
        <v>13304</v>
      </c>
      <c r="AE256" s="12" t="s">
        <v>17120</v>
      </c>
      <c r="AF256" s="12" t="s">
        <v>17121</v>
      </c>
      <c r="AG256" s="12" t="s">
        <v>17122</v>
      </c>
      <c r="AH256" s="12" t="s">
        <v>17123</v>
      </c>
      <c r="AI256" s="12" t="s">
        <v>17124</v>
      </c>
      <c r="AJ256" s="12" t="s">
        <v>17125</v>
      </c>
      <c r="AK256" s="12" t="s">
        <v>17126</v>
      </c>
      <c r="AL256" s="12" t="s">
        <v>3962</v>
      </c>
      <c r="AM256" s="12" t="s">
        <v>17127</v>
      </c>
      <c r="AN256" s="12" t="s">
        <v>7662</v>
      </c>
      <c r="AO256" s="12" t="s">
        <v>7663</v>
      </c>
      <c r="AP256" s="12" t="s">
        <v>7664</v>
      </c>
      <c r="AQ256" s="12" t="s">
        <v>17128</v>
      </c>
      <c r="AR256" s="12" t="s">
        <v>17129</v>
      </c>
      <c r="AS256" s="12" t="s">
        <v>17130</v>
      </c>
      <c r="AT256" s="12" t="s">
        <v>17131</v>
      </c>
      <c r="AU256" s="12" t="s">
        <v>17132</v>
      </c>
      <c r="AV256" s="12" t="s">
        <v>713</v>
      </c>
      <c r="AW256" s="12" t="s">
        <v>14196</v>
      </c>
      <c r="AX256" s="12" t="s">
        <v>17133</v>
      </c>
      <c r="AY256" s="12" t="s">
        <v>17134</v>
      </c>
      <c r="AZ256" s="12" t="s">
        <v>17135</v>
      </c>
      <c r="BA256" s="12" t="s">
        <v>17136</v>
      </c>
      <c r="BB256" s="12" t="s">
        <v>274</v>
      </c>
      <c r="BC256" s="12" t="s">
        <v>17137</v>
      </c>
      <c r="BD256" s="12" t="s">
        <v>17138</v>
      </c>
      <c r="BE256" s="12" t="s">
        <v>17139</v>
      </c>
      <c r="BF256" s="12" t="s">
        <v>17140</v>
      </c>
      <c r="BG256" s="12" t="s">
        <v>17141</v>
      </c>
      <c r="BH256" s="12" t="s">
        <v>17142</v>
      </c>
      <c r="BI256" s="12" t="s">
        <v>17143</v>
      </c>
      <c r="BJ256" s="12" t="s">
        <v>17144</v>
      </c>
      <c r="BK256" s="12" t="s">
        <v>17145</v>
      </c>
      <c r="BL256" s="12" t="s">
        <v>14225</v>
      </c>
      <c r="BM256" s="12" t="s">
        <v>17146</v>
      </c>
      <c r="BN256" s="12" t="s">
        <v>17147</v>
      </c>
      <c r="BO256" s="12" t="s">
        <v>1696</v>
      </c>
      <c r="BP256" s="12" t="s">
        <v>372</v>
      </c>
      <c r="BQ256" t="s">
        <v>17148</v>
      </c>
      <c r="BR256" t="s">
        <v>7688</v>
      </c>
      <c r="BS256" s="12" t="s">
        <v>6233</v>
      </c>
      <c r="BT256" t="s">
        <v>17149</v>
      </c>
      <c r="BU256" t="s">
        <v>17150</v>
      </c>
      <c r="BV256" s="12" t="s">
        <v>372</v>
      </c>
      <c r="BW256" t="s">
        <v>7691</v>
      </c>
      <c r="BX256" t="s">
        <v>1777</v>
      </c>
      <c r="BY256" s="12" t="s">
        <v>17151</v>
      </c>
      <c r="BZ256" t="s">
        <v>11223</v>
      </c>
      <c r="CA256" s="12" t="s">
        <v>17152</v>
      </c>
      <c r="CB256" s="12" t="s">
        <v>17153</v>
      </c>
      <c r="CC256" s="12" t="s">
        <v>17154</v>
      </c>
      <c r="CD256" s="12" t="s">
        <v>17155</v>
      </c>
      <c r="CE256" s="12" t="s">
        <v>17156</v>
      </c>
      <c r="CF256" s="12" t="s">
        <v>17157</v>
      </c>
      <c r="CG256" s="12" t="s">
        <v>17158</v>
      </c>
      <c r="CH256" s="12" t="s">
        <v>17159</v>
      </c>
      <c r="CI256" s="12" t="s">
        <v>17160</v>
      </c>
      <c r="CJ256" s="12" t="s">
        <v>287</v>
      </c>
      <c r="CK256" s="12" t="s">
        <v>17161</v>
      </c>
      <c r="CL256" s="12" t="s">
        <v>17162</v>
      </c>
      <c r="CM256" s="12" t="s">
        <v>17163</v>
      </c>
      <c r="CN256" s="12" t="s">
        <v>274</v>
      </c>
    </row>
    <row r="257" spans="1:92" x14ac:dyDescent="0.25">
      <c r="A257" s="12" t="s">
        <v>17</v>
      </c>
      <c r="B257" s="12" t="s">
        <v>222</v>
      </c>
      <c r="C257" s="12" t="s">
        <v>2753</v>
      </c>
      <c r="D257" s="12" t="s">
        <v>17164</v>
      </c>
      <c r="E257" s="12" t="s">
        <v>225</v>
      </c>
      <c r="F257" s="12" t="s">
        <v>17165</v>
      </c>
      <c r="G257" s="12" t="s">
        <v>17166</v>
      </c>
      <c r="H257" s="12" t="s">
        <v>2715</v>
      </c>
      <c r="I257" s="12" t="s">
        <v>17167</v>
      </c>
      <c r="J257" s="12" t="s">
        <v>17168</v>
      </c>
      <c r="K257" s="12" t="s">
        <v>231</v>
      </c>
      <c r="L257" s="12" t="s">
        <v>17169</v>
      </c>
      <c r="M257" t="s">
        <v>17170</v>
      </c>
      <c r="N257" s="12" t="s">
        <v>17171</v>
      </c>
      <c r="O257" t="s">
        <v>17172</v>
      </c>
      <c r="P257" t="s">
        <v>17173</v>
      </c>
      <c r="Q257" t="s">
        <v>759</v>
      </c>
      <c r="R257" s="12" t="s">
        <v>17174</v>
      </c>
      <c r="S257" s="12" t="s">
        <v>17175</v>
      </c>
      <c r="T257" s="12" t="s">
        <v>12399</v>
      </c>
      <c r="U257" s="12" t="s">
        <v>17176</v>
      </c>
      <c r="V257" s="12" t="s">
        <v>17177</v>
      </c>
      <c r="W257" s="12" t="s">
        <v>4763</v>
      </c>
      <c r="X257" s="12" t="s">
        <v>17178</v>
      </c>
      <c r="Y257" s="12" t="s">
        <v>17179</v>
      </c>
      <c r="Z257" s="12" t="s">
        <v>17180</v>
      </c>
      <c r="AA257" s="12" t="s">
        <v>17181</v>
      </c>
      <c r="AB257" s="12" t="s">
        <v>17182</v>
      </c>
      <c r="AC257" s="12" t="s">
        <v>17183</v>
      </c>
      <c r="AD257" s="12" t="s">
        <v>17184</v>
      </c>
      <c r="AE257" s="12" t="s">
        <v>17185</v>
      </c>
      <c r="AF257" s="12" t="s">
        <v>17186</v>
      </c>
      <c r="AG257" s="12" t="s">
        <v>17187</v>
      </c>
      <c r="AH257" s="12" t="s">
        <v>17188</v>
      </c>
      <c r="AI257" s="12" t="s">
        <v>17189</v>
      </c>
      <c r="AJ257" s="12" t="s">
        <v>17190</v>
      </c>
      <c r="AK257" s="12" t="s">
        <v>17191</v>
      </c>
      <c r="AL257" s="12" t="s">
        <v>17192</v>
      </c>
      <c r="AM257" s="12" t="s">
        <v>17193</v>
      </c>
      <c r="AN257" s="12" t="s">
        <v>17194</v>
      </c>
      <c r="AO257" s="12" t="s">
        <v>17195</v>
      </c>
      <c r="AP257" s="12" t="s">
        <v>17196</v>
      </c>
      <c r="AQ257" s="12" t="s">
        <v>17197</v>
      </c>
      <c r="AR257" s="12" t="s">
        <v>17198</v>
      </c>
      <c r="AS257" s="12" t="s">
        <v>17199</v>
      </c>
      <c r="AT257" s="12" t="s">
        <v>17200</v>
      </c>
      <c r="AU257" s="12" t="s">
        <v>17201</v>
      </c>
      <c r="AV257" s="12" t="s">
        <v>707</v>
      </c>
      <c r="AW257" s="12" t="s">
        <v>17202</v>
      </c>
      <c r="AX257" s="12" t="s">
        <v>17203</v>
      </c>
      <c r="AY257" s="12" t="s">
        <v>17204</v>
      </c>
      <c r="AZ257" s="12" t="s">
        <v>4209</v>
      </c>
      <c r="BA257" s="12" t="s">
        <v>17205</v>
      </c>
      <c r="BB257" s="12" t="s">
        <v>274</v>
      </c>
      <c r="BC257" s="12" t="s">
        <v>17206</v>
      </c>
      <c r="BD257" s="12" t="s">
        <v>17207</v>
      </c>
      <c r="BE257" s="12" t="s">
        <v>17208</v>
      </c>
      <c r="BF257" s="12" t="s">
        <v>17209</v>
      </c>
      <c r="BG257" s="12" t="s">
        <v>17210</v>
      </c>
      <c r="BH257" s="12" t="s">
        <v>17211</v>
      </c>
      <c r="BI257" s="12" t="s">
        <v>17212</v>
      </c>
      <c r="BJ257" s="12" t="s">
        <v>17213</v>
      </c>
      <c r="BK257" s="12" t="s">
        <v>17214</v>
      </c>
      <c r="BL257" s="12" t="s">
        <v>17215</v>
      </c>
      <c r="BM257" s="12" t="s">
        <v>17216</v>
      </c>
      <c r="BN257" s="12" t="s">
        <v>17217</v>
      </c>
      <c r="BO257" s="12" t="s">
        <v>1700</v>
      </c>
      <c r="BP257" s="12" t="s">
        <v>17218</v>
      </c>
      <c r="BQ257" t="s">
        <v>17219</v>
      </c>
      <c r="BR257" t="s">
        <v>17220</v>
      </c>
      <c r="BS257" s="12" t="s">
        <v>17221</v>
      </c>
      <c r="BT257" t="s">
        <v>17222</v>
      </c>
      <c r="BU257" t="s">
        <v>290</v>
      </c>
      <c r="BV257" s="12" t="s">
        <v>17223</v>
      </c>
      <c r="BW257" t="s">
        <v>17224</v>
      </c>
      <c r="BX257" t="s">
        <v>290</v>
      </c>
      <c r="BY257" s="12" t="s">
        <v>17225</v>
      </c>
      <c r="BZ257" t="s">
        <v>17226</v>
      </c>
      <c r="CA257" s="12" t="s">
        <v>17227</v>
      </c>
      <c r="CB257" s="12" t="s">
        <v>17228</v>
      </c>
      <c r="CC257" s="12" t="s">
        <v>17229</v>
      </c>
      <c r="CD257" s="12" t="s">
        <v>17230</v>
      </c>
      <c r="CE257" s="12" t="s">
        <v>17231</v>
      </c>
      <c r="CF257" s="12" t="s">
        <v>17232</v>
      </c>
      <c r="CG257" s="12" t="s">
        <v>17233</v>
      </c>
      <c r="CH257" s="12" t="s">
        <v>17234</v>
      </c>
      <c r="CI257" s="12" t="s">
        <v>17235</v>
      </c>
      <c r="CJ257" s="12" t="s">
        <v>17236</v>
      </c>
      <c r="CK257" s="12" t="s">
        <v>17237</v>
      </c>
      <c r="CL257" s="12" t="s">
        <v>17238</v>
      </c>
      <c r="CM257" s="12" t="s">
        <v>17239</v>
      </c>
      <c r="CN257" s="12" t="s">
        <v>17240</v>
      </c>
    </row>
    <row r="258" spans="1:92" x14ac:dyDescent="0.25">
      <c r="A258" s="12" t="s">
        <v>17</v>
      </c>
      <c r="B258" s="12" t="s">
        <v>665</v>
      </c>
      <c r="C258" s="12" t="s">
        <v>11055</v>
      </c>
      <c r="D258" s="12" t="s">
        <v>17241</v>
      </c>
      <c r="E258" s="12" t="s">
        <v>313</v>
      </c>
      <c r="F258" s="12" t="s">
        <v>10371</v>
      </c>
      <c r="G258" s="12" t="s">
        <v>5239</v>
      </c>
      <c r="H258" s="12" t="s">
        <v>274</v>
      </c>
      <c r="I258" s="12" t="s">
        <v>17242</v>
      </c>
      <c r="J258" s="12" t="s">
        <v>17243</v>
      </c>
      <c r="K258" s="12" t="s">
        <v>319</v>
      </c>
      <c r="L258" s="12" t="s">
        <v>5684</v>
      </c>
      <c r="M258" t="s">
        <v>5201</v>
      </c>
      <c r="N258" s="12" t="s">
        <v>14383</v>
      </c>
      <c r="O258" t="s">
        <v>14384</v>
      </c>
      <c r="P258" t="s">
        <v>14385</v>
      </c>
      <c r="Q258" t="s">
        <v>759</v>
      </c>
      <c r="R258" s="12" t="s">
        <v>14386</v>
      </c>
      <c r="S258" s="12" t="s">
        <v>17244</v>
      </c>
      <c r="T258" s="12" t="s">
        <v>10221</v>
      </c>
      <c r="U258" s="12" t="s">
        <v>8986</v>
      </c>
      <c r="V258" s="12" t="s">
        <v>9263</v>
      </c>
      <c r="W258" s="12" t="s">
        <v>17245</v>
      </c>
      <c r="X258" s="12" t="s">
        <v>17246</v>
      </c>
      <c r="Y258" s="12" t="s">
        <v>17247</v>
      </c>
      <c r="Z258" s="12" t="s">
        <v>17248</v>
      </c>
      <c r="AA258" s="12" t="s">
        <v>17249</v>
      </c>
      <c r="AB258" s="12" t="s">
        <v>17250</v>
      </c>
      <c r="AC258" s="12" t="s">
        <v>17251</v>
      </c>
      <c r="AD258" s="12" t="s">
        <v>17252</v>
      </c>
      <c r="AE258" s="12" t="s">
        <v>17253</v>
      </c>
      <c r="AF258" s="12" t="s">
        <v>17254</v>
      </c>
      <c r="AG258" s="12" t="s">
        <v>17255</v>
      </c>
      <c r="AH258" s="12" t="s">
        <v>17256</v>
      </c>
      <c r="AI258" s="12" t="s">
        <v>17257</v>
      </c>
      <c r="AJ258" s="12" t="s">
        <v>17258</v>
      </c>
      <c r="AK258" s="12" t="s">
        <v>17259</v>
      </c>
      <c r="AL258" s="12" t="s">
        <v>14404</v>
      </c>
      <c r="AM258" s="12" t="s">
        <v>17260</v>
      </c>
      <c r="AN258" s="12" t="s">
        <v>17261</v>
      </c>
      <c r="AO258" s="12" t="s">
        <v>17262</v>
      </c>
      <c r="AP258" s="12" t="s">
        <v>17263</v>
      </c>
      <c r="AQ258" s="12" t="s">
        <v>555</v>
      </c>
      <c r="AR258" s="12" t="s">
        <v>17264</v>
      </c>
      <c r="AS258" s="12" t="s">
        <v>17265</v>
      </c>
      <c r="AT258" s="12" t="s">
        <v>17266</v>
      </c>
      <c r="AU258" s="12" t="s">
        <v>17267</v>
      </c>
      <c r="AV258" s="12" t="s">
        <v>268</v>
      </c>
      <c r="AW258" s="12" t="s">
        <v>17268</v>
      </c>
      <c r="AX258" s="12" t="s">
        <v>17269</v>
      </c>
      <c r="AY258" s="12" t="s">
        <v>17270</v>
      </c>
      <c r="AZ258" s="12" t="s">
        <v>17271</v>
      </c>
      <c r="BA258" s="12" t="s">
        <v>17272</v>
      </c>
      <c r="BB258" s="12" t="s">
        <v>713</v>
      </c>
      <c r="BC258" s="12" t="s">
        <v>17273</v>
      </c>
      <c r="BD258" s="12" t="s">
        <v>17274</v>
      </c>
      <c r="BE258" s="12" t="s">
        <v>17275</v>
      </c>
      <c r="BF258" s="12" t="s">
        <v>9941</v>
      </c>
      <c r="BG258" s="12" t="s">
        <v>17276</v>
      </c>
      <c r="BH258" s="12" t="s">
        <v>17277</v>
      </c>
      <c r="BI258" s="12" t="s">
        <v>14423</v>
      </c>
      <c r="BJ258" s="12" t="s">
        <v>14424</v>
      </c>
      <c r="BK258" s="12" t="s">
        <v>14425</v>
      </c>
      <c r="BL258" s="12" t="s">
        <v>371</v>
      </c>
      <c r="BM258" s="12" t="s">
        <v>372</v>
      </c>
      <c r="BN258" s="12" t="s">
        <v>373</v>
      </c>
      <c r="BO258" s="12" t="s">
        <v>373</v>
      </c>
      <c r="BP258" s="12" t="s">
        <v>14426</v>
      </c>
      <c r="BQ258" t="s">
        <v>17278</v>
      </c>
      <c r="BR258" t="s">
        <v>17279</v>
      </c>
      <c r="BS258" s="12" t="s">
        <v>14429</v>
      </c>
      <c r="BT258" t="s">
        <v>14430</v>
      </c>
      <c r="BU258" t="s">
        <v>290</v>
      </c>
      <c r="BV258" s="12" t="s">
        <v>14431</v>
      </c>
      <c r="BW258" t="s">
        <v>7006</v>
      </c>
      <c r="BX258" t="s">
        <v>290</v>
      </c>
      <c r="BY258" s="12" t="s">
        <v>14432</v>
      </c>
      <c r="BZ258" t="s">
        <v>17280</v>
      </c>
      <c r="CA258" s="12" t="s">
        <v>17281</v>
      </c>
      <c r="CB258" s="12" t="s">
        <v>17282</v>
      </c>
      <c r="CC258" s="12" t="s">
        <v>17283</v>
      </c>
      <c r="CD258" s="12" t="s">
        <v>17284</v>
      </c>
      <c r="CE258" s="12" t="s">
        <v>17285</v>
      </c>
      <c r="CF258" s="12" t="s">
        <v>17286</v>
      </c>
      <c r="CG258" s="12" t="s">
        <v>17287</v>
      </c>
      <c r="CH258" s="12" t="s">
        <v>17288</v>
      </c>
      <c r="CI258" s="12" t="s">
        <v>17289</v>
      </c>
      <c r="CJ258" s="12" t="s">
        <v>4617</v>
      </c>
      <c r="CK258" s="12" t="s">
        <v>17290</v>
      </c>
      <c r="CL258" s="12" t="s">
        <v>17291</v>
      </c>
      <c r="CM258" s="12" t="s">
        <v>17292</v>
      </c>
      <c r="CN258" s="12" t="s">
        <v>17293</v>
      </c>
    </row>
    <row r="259" spans="1:92" x14ac:dyDescent="0.25">
      <c r="A259" s="12" t="s">
        <v>17</v>
      </c>
      <c r="B259" s="12" t="s">
        <v>1869</v>
      </c>
      <c r="C259" s="12" t="s">
        <v>1870</v>
      </c>
      <c r="D259" s="12" t="s">
        <v>17294</v>
      </c>
      <c r="E259" s="12" t="s">
        <v>313</v>
      </c>
      <c r="F259" s="12" t="s">
        <v>17295</v>
      </c>
      <c r="G259" s="12" t="s">
        <v>17296</v>
      </c>
      <c r="H259" s="12" t="s">
        <v>268</v>
      </c>
      <c r="I259" s="12" t="s">
        <v>17297</v>
      </c>
      <c r="J259" s="12" t="s">
        <v>17298</v>
      </c>
      <c r="K259" s="12" t="s">
        <v>713</v>
      </c>
      <c r="L259" s="12" t="s">
        <v>17299</v>
      </c>
      <c r="M259" t="s">
        <v>17300</v>
      </c>
      <c r="N259" s="12" t="s">
        <v>17301</v>
      </c>
      <c r="O259" t="s">
        <v>17302</v>
      </c>
      <c r="P259" t="s">
        <v>17303</v>
      </c>
      <c r="Q259" t="s">
        <v>759</v>
      </c>
      <c r="R259" s="12" t="s">
        <v>17304</v>
      </c>
      <c r="S259" s="12" t="s">
        <v>17305</v>
      </c>
      <c r="T259" s="12" t="s">
        <v>17306</v>
      </c>
      <c r="U259" s="12" t="s">
        <v>17307</v>
      </c>
      <c r="V259" s="12" t="s">
        <v>17308</v>
      </c>
      <c r="W259" s="12" t="s">
        <v>17309</v>
      </c>
      <c r="X259" s="12" t="s">
        <v>17310</v>
      </c>
      <c r="Y259" s="12" t="s">
        <v>17311</v>
      </c>
      <c r="Z259" s="12" t="s">
        <v>17312</v>
      </c>
      <c r="AA259" s="12" t="s">
        <v>17313</v>
      </c>
      <c r="AB259" s="12" t="s">
        <v>17314</v>
      </c>
      <c r="AC259" s="12" t="s">
        <v>17315</v>
      </c>
      <c r="AD259" s="12" t="s">
        <v>17316</v>
      </c>
      <c r="AE259" s="12" t="s">
        <v>17317</v>
      </c>
      <c r="AF259" s="12" t="s">
        <v>17318</v>
      </c>
      <c r="AG259" s="12" t="s">
        <v>17319</v>
      </c>
      <c r="AH259" s="12" t="s">
        <v>17320</v>
      </c>
      <c r="AI259" s="12" t="s">
        <v>17299</v>
      </c>
      <c r="AJ259" s="12" t="s">
        <v>17321</v>
      </c>
      <c r="AK259" s="12" t="s">
        <v>17322</v>
      </c>
      <c r="AL259" s="12" t="s">
        <v>17323</v>
      </c>
      <c r="AM259" s="12" t="s">
        <v>17324</v>
      </c>
      <c r="AN259" s="12" t="s">
        <v>17325</v>
      </c>
      <c r="AO259" s="12" t="s">
        <v>17326</v>
      </c>
      <c r="AP259" s="12" t="s">
        <v>17327</v>
      </c>
      <c r="AQ259" s="12" t="s">
        <v>17328</v>
      </c>
      <c r="AR259" s="12" t="s">
        <v>17329</v>
      </c>
      <c r="AS259" s="12" t="s">
        <v>17330</v>
      </c>
      <c r="AT259" s="12" t="s">
        <v>17331</v>
      </c>
      <c r="AU259" s="12" t="s">
        <v>17332</v>
      </c>
      <c r="AV259" s="12" t="s">
        <v>268</v>
      </c>
      <c r="AW259" s="12" t="s">
        <v>17333</v>
      </c>
      <c r="AX259" s="12" t="s">
        <v>17334</v>
      </c>
      <c r="AY259" s="12" t="s">
        <v>17335</v>
      </c>
      <c r="AZ259" s="12" t="s">
        <v>17336</v>
      </c>
      <c r="BA259" s="12" t="s">
        <v>17337</v>
      </c>
      <c r="BB259" s="12" t="s">
        <v>274</v>
      </c>
      <c r="BC259" s="12" t="s">
        <v>17338</v>
      </c>
      <c r="BD259" s="12" t="s">
        <v>17339</v>
      </c>
      <c r="BE259" s="12" t="s">
        <v>17340</v>
      </c>
      <c r="BF259" s="12" t="s">
        <v>17341</v>
      </c>
      <c r="BG259" s="12" t="s">
        <v>17342</v>
      </c>
      <c r="BH259" s="12" t="s">
        <v>17343</v>
      </c>
      <c r="BI259" s="12" t="s">
        <v>17344</v>
      </c>
      <c r="BJ259" s="12" t="s">
        <v>17345</v>
      </c>
      <c r="BK259" s="12" t="s">
        <v>6857</v>
      </c>
      <c r="BL259" s="12" t="s">
        <v>17346</v>
      </c>
      <c r="BM259" s="12" t="s">
        <v>17347</v>
      </c>
      <c r="BN259" s="12" t="s">
        <v>17348</v>
      </c>
      <c r="BO259" s="12" t="s">
        <v>17349</v>
      </c>
      <c r="BP259" s="12" t="s">
        <v>17350</v>
      </c>
      <c r="BQ259" t="s">
        <v>17351</v>
      </c>
      <c r="BR259" t="s">
        <v>290</v>
      </c>
      <c r="BS259" s="12" t="s">
        <v>17352</v>
      </c>
      <c r="BT259" t="s">
        <v>17353</v>
      </c>
      <c r="BU259" t="s">
        <v>290</v>
      </c>
      <c r="BV259" s="12" t="s">
        <v>17354</v>
      </c>
      <c r="BW259" t="s">
        <v>17355</v>
      </c>
      <c r="BX259" t="s">
        <v>290</v>
      </c>
      <c r="BY259" s="12" t="s">
        <v>17356</v>
      </c>
      <c r="BZ259" t="s">
        <v>17357</v>
      </c>
      <c r="CA259" s="12" t="s">
        <v>17358</v>
      </c>
      <c r="CB259" s="12" t="s">
        <v>17359</v>
      </c>
      <c r="CC259" s="12" t="s">
        <v>17360</v>
      </c>
      <c r="CD259" s="12" t="s">
        <v>17361</v>
      </c>
      <c r="CE259" s="12" t="s">
        <v>301</v>
      </c>
      <c r="CF259" s="12" t="s">
        <v>17362</v>
      </c>
      <c r="CG259" s="12" t="s">
        <v>17363</v>
      </c>
      <c r="CH259" s="12" t="s">
        <v>17364</v>
      </c>
      <c r="CI259" s="12" t="s">
        <v>17365</v>
      </c>
      <c r="CJ259" s="12" t="s">
        <v>17366</v>
      </c>
      <c r="CK259" s="12" t="s">
        <v>17367</v>
      </c>
      <c r="CL259" s="12" t="s">
        <v>17368</v>
      </c>
      <c r="CM259" s="12" t="s">
        <v>17369</v>
      </c>
      <c r="CN259" s="12" t="s">
        <v>274</v>
      </c>
    </row>
    <row r="260" spans="1:92" x14ac:dyDescent="0.25">
      <c r="A260" s="12" t="s">
        <v>221</v>
      </c>
      <c r="B260" s="12" t="s">
        <v>222</v>
      </c>
      <c r="C260" s="12" t="s">
        <v>9188</v>
      </c>
      <c r="D260" s="12" t="s">
        <v>17370</v>
      </c>
      <c r="E260" s="12" t="s">
        <v>225</v>
      </c>
      <c r="F260" s="12" t="s">
        <v>17371</v>
      </c>
      <c r="G260" s="12" t="s">
        <v>17372</v>
      </c>
      <c r="H260" s="12" t="s">
        <v>268</v>
      </c>
      <c r="I260" s="12" t="s">
        <v>17373</v>
      </c>
      <c r="J260" s="12" t="s">
        <v>17374</v>
      </c>
      <c r="K260" s="12" t="s">
        <v>231</v>
      </c>
      <c r="L260" s="12" t="s">
        <v>17375</v>
      </c>
      <c r="M260" t="s">
        <v>17376</v>
      </c>
      <c r="N260" s="12" t="s">
        <v>17377</v>
      </c>
      <c r="O260" t="s">
        <v>17378</v>
      </c>
      <c r="P260" t="s">
        <v>17379</v>
      </c>
      <c r="Q260" t="s">
        <v>689</v>
      </c>
      <c r="R260" s="12" t="s">
        <v>17380</v>
      </c>
      <c r="S260" s="12" t="s">
        <v>17381</v>
      </c>
      <c r="T260" s="12" t="s">
        <v>17382</v>
      </c>
      <c r="U260" s="12" t="s">
        <v>17383</v>
      </c>
      <c r="V260" s="12" t="s">
        <v>17384</v>
      </c>
      <c r="W260" s="12" t="s">
        <v>17385</v>
      </c>
      <c r="X260" s="12" t="s">
        <v>17386</v>
      </c>
      <c r="Y260" s="12" t="s">
        <v>17387</v>
      </c>
      <c r="Z260" s="12" t="s">
        <v>17388</v>
      </c>
      <c r="AA260" s="12" t="s">
        <v>947</v>
      </c>
      <c r="AB260" s="12" t="s">
        <v>17389</v>
      </c>
      <c r="AC260" s="12" t="s">
        <v>17390</v>
      </c>
      <c r="AD260" s="12" t="s">
        <v>17391</v>
      </c>
      <c r="AE260" s="12" t="s">
        <v>17392</v>
      </c>
      <c r="AF260" s="12" t="s">
        <v>17393</v>
      </c>
      <c r="AG260" s="12" t="s">
        <v>17394</v>
      </c>
      <c r="AH260" s="12" t="s">
        <v>1298</v>
      </c>
      <c r="AI260" s="12" t="s">
        <v>17395</v>
      </c>
      <c r="AJ260" s="12" t="s">
        <v>17396</v>
      </c>
      <c r="AK260" s="12" t="s">
        <v>17397</v>
      </c>
      <c r="AL260" s="12" t="s">
        <v>17398</v>
      </c>
      <c r="AM260" s="12" t="s">
        <v>17399</v>
      </c>
      <c r="AN260" s="12" t="s">
        <v>17400</v>
      </c>
      <c r="AO260" s="12" t="s">
        <v>17401</v>
      </c>
      <c r="AP260" s="12" t="s">
        <v>17402</v>
      </c>
      <c r="AQ260" s="12" t="s">
        <v>17403</v>
      </c>
      <c r="AR260" s="12" t="s">
        <v>17404</v>
      </c>
      <c r="AS260" s="12" t="s">
        <v>17405</v>
      </c>
      <c r="AT260" s="12" t="s">
        <v>17406</v>
      </c>
      <c r="AU260" s="12" t="s">
        <v>17407</v>
      </c>
      <c r="AV260" s="12" t="s">
        <v>268</v>
      </c>
      <c r="AW260" s="12" t="s">
        <v>17408</v>
      </c>
      <c r="AX260" s="12" t="s">
        <v>17409</v>
      </c>
      <c r="AY260" s="12" t="s">
        <v>17410</v>
      </c>
      <c r="AZ260" s="12" t="s">
        <v>17411</v>
      </c>
      <c r="BA260" s="12" t="s">
        <v>17412</v>
      </c>
      <c r="BB260" s="12" t="s">
        <v>713</v>
      </c>
      <c r="BC260" s="12" t="s">
        <v>17413</v>
      </c>
      <c r="BD260" s="12" t="s">
        <v>17414</v>
      </c>
      <c r="BE260" s="12" t="s">
        <v>17415</v>
      </c>
      <c r="BF260" s="12" t="s">
        <v>17416</v>
      </c>
      <c r="BG260" s="12" t="s">
        <v>17417</v>
      </c>
      <c r="BH260" s="12" t="s">
        <v>17418</v>
      </c>
      <c r="BI260" s="12" t="s">
        <v>17419</v>
      </c>
      <c r="BJ260" s="12" t="s">
        <v>17420</v>
      </c>
      <c r="BK260" s="12" t="s">
        <v>8098</v>
      </c>
      <c r="BL260" s="12" t="s">
        <v>10849</v>
      </c>
      <c r="BM260" s="12" t="s">
        <v>17421</v>
      </c>
      <c r="BN260" s="12" t="s">
        <v>17422</v>
      </c>
      <c r="BO260" s="12" t="s">
        <v>722</v>
      </c>
      <c r="BP260" s="12" t="s">
        <v>17423</v>
      </c>
      <c r="BQ260" t="s">
        <v>17424</v>
      </c>
      <c r="BR260" t="s">
        <v>290</v>
      </c>
      <c r="BS260" s="12" t="s">
        <v>17425</v>
      </c>
      <c r="BT260" t="s">
        <v>17426</v>
      </c>
      <c r="BU260" t="s">
        <v>290</v>
      </c>
      <c r="BV260" s="12" t="s">
        <v>17427</v>
      </c>
      <c r="BW260" t="s">
        <v>17428</v>
      </c>
      <c r="BX260" t="s">
        <v>290</v>
      </c>
      <c r="BY260" s="12" t="s">
        <v>17429</v>
      </c>
      <c r="BZ260" t="s">
        <v>17430</v>
      </c>
      <c r="CA260" s="12" t="s">
        <v>17431</v>
      </c>
      <c r="CB260" s="12" t="s">
        <v>17432</v>
      </c>
      <c r="CC260" s="12" t="s">
        <v>17433</v>
      </c>
      <c r="CD260" s="12" t="s">
        <v>17434</v>
      </c>
      <c r="CE260" s="12" t="s">
        <v>17435</v>
      </c>
      <c r="CF260" s="12" t="s">
        <v>17436</v>
      </c>
      <c r="CG260" s="12" t="s">
        <v>17437</v>
      </c>
      <c r="CH260" s="12" t="s">
        <v>17438</v>
      </c>
      <c r="CI260" s="12" t="s">
        <v>17439</v>
      </c>
      <c r="CJ260" s="12" t="s">
        <v>306</v>
      </c>
      <c r="CK260" s="12" t="s">
        <v>17440</v>
      </c>
      <c r="CL260" s="12" t="s">
        <v>17441</v>
      </c>
      <c r="CM260" s="12" t="s">
        <v>17442</v>
      </c>
      <c r="CN260" s="12" t="s">
        <v>17443</v>
      </c>
    </row>
    <row r="261" spans="1:92" x14ac:dyDescent="0.25">
      <c r="A261" s="12" t="s">
        <v>221</v>
      </c>
      <c r="B261" s="12" t="s">
        <v>665</v>
      </c>
      <c r="C261" s="12" t="s">
        <v>2608</v>
      </c>
      <c r="D261" s="12" t="s">
        <v>17444</v>
      </c>
      <c r="E261" s="12" t="s">
        <v>313</v>
      </c>
      <c r="F261" s="12" t="s">
        <v>17445</v>
      </c>
      <c r="G261" s="12" t="s">
        <v>17446</v>
      </c>
      <c r="H261" s="12" t="s">
        <v>316</v>
      </c>
      <c r="I261" s="12" t="s">
        <v>17447</v>
      </c>
      <c r="J261" s="12" t="s">
        <v>17448</v>
      </c>
      <c r="K261" s="12" t="s">
        <v>231</v>
      </c>
      <c r="L261" s="12" t="s">
        <v>17449</v>
      </c>
      <c r="M261" t="s">
        <v>17450</v>
      </c>
      <c r="N261" s="12" t="s">
        <v>17451</v>
      </c>
      <c r="O261" t="s">
        <v>16640</v>
      </c>
      <c r="P261" t="s">
        <v>16641</v>
      </c>
      <c r="Q261" t="s">
        <v>237</v>
      </c>
      <c r="R261" s="12" t="s">
        <v>16642</v>
      </c>
      <c r="S261" s="12" t="s">
        <v>17452</v>
      </c>
      <c r="T261" s="12" t="s">
        <v>17453</v>
      </c>
      <c r="U261" s="12" t="s">
        <v>17454</v>
      </c>
      <c r="V261" s="12" t="s">
        <v>17455</v>
      </c>
      <c r="W261" s="12" t="s">
        <v>17456</v>
      </c>
      <c r="X261" s="12" t="s">
        <v>17457</v>
      </c>
      <c r="Y261" s="12" t="s">
        <v>17458</v>
      </c>
      <c r="Z261" s="12" t="s">
        <v>17459</v>
      </c>
      <c r="AA261" s="12" t="s">
        <v>17460</v>
      </c>
      <c r="AB261" s="12" t="s">
        <v>17461</v>
      </c>
      <c r="AC261" s="12" t="s">
        <v>17462</v>
      </c>
      <c r="AD261" s="12" t="s">
        <v>17463</v>
      </c>
      <c r="AE261" s="12" t="s">
        <v>17464</v>
      </c>
      <c r="AF261" s="12" t="s">
        <v>17465</v>
      </c>
      <c r="AG261" s="12" t="s">
        <v>17466</v>
      </c>
      <c r="AH261" s="12" t="s">
        <v>17467</v>
      </c>
      <c r="AI261" s="12" t="s">
        <v>17468</v>
      </c>
      <c r="AJ261" s="12" t="s">
        <v>17469</v>
      </c>
      <c r="AK261" s="12" t="s">
        <v>17470</v>
      </c>
      <c r="AL261" s="12" t="s">
        <v>17471</v>
      </c>
      <c r="AM261" s="12" t="s">
        <v>17472</v>
      </c>
      <c r="AN261" s="12" t="s">
        <v>17473</v>
      </c>
      <c r="AO261" s="12" t="s">
        <v>17474</v>
      </c>
      <c r="AP261" s="12" t="s">
        <v>17475</v>
      </c>
      <c r="AQ261" s="12" t="s">
        <v>17476</v>
      </c>
      <c r="AR261" s="12" t="s">
        <v>17477</v>
      </c>
      <c r="AS261" s="12" t="s">
        <v>17478</v>
      </c>
      <c r="AT261" s="12" t="s">
        <v>17479</v>
      </c>
      <c r="AU261" s="12" t="s">
        <v>17480</v>
      </c>
      <c r="AV261" s="12" t="s">
        <v>319</v>
      </c>
      <c r="AW261" s="12" t="s">
        <v>17481</v>
      </c>
      <c r="AX261" s="12" t="s">
        <v>17482</v>
      </c>
      <c r="AY261" s="12" t="s">
        <v>17483</v>
      </c>
      <c r="AZ261" s="12" t="s">
        <v>17484</v>
      </c>
      <c r="BA261" s="12" t="s">
        <v>17485</v>
      </c>
      <c r="BB261" s="12" t="s">
        <v>274</v>
      </c>
      <c r="BC261" s="12" t="s">
        <v>17486</v>
      </c>
      <c r="BD261" s="12" t="s">
        <v>17487</v>
      </c>
      <c r="BE261" s="12" t="s">
        <v>17488</v>
      </c>
      <c r="BF261" s="12" t="s">
        <v>17489</v>
      </c>
      <c r="BG261" s="12" t="s">
        <v>17490</v>
      </c>
      <c r="BH261" s="12" t="s">
        <v>17491</v>
      </c>
      <c r="BI261" s="12" t="s">
        <v>17492</v>
      </c>
      <c r="BJ261" s="12" t="s">
        <v>17493</v>
      </c>
      <c r="BK261" s="12" t="s">
        <v>17494</v>
      </c>
      <c r="BL261" s="12" t="s">
        <v>17495</v>
      </c>
      <c r="BM261" s="12" t="s">
        <v>17496</v>
      </c>
      <c r="BN261" s="12" t="s">
        <v>4834</v>
      </c>
      <c r="BO261" s="12" t="s">
        <v>2224</v>
      </c>
      <c r="BP261" s="12" t="s">
        <v>17497</v>
      </c>
      <c r="BQ261" t="s">
        <v>17498</v>
      </c>
      <c r="BR261" t="s">
        <v>17499</v>
      </c>
      <c r="BS261" s="12" t="s">
        <v>17500</v>
      </c>
      <c r="BT261" t="s">
        <v>17501</v>
      </c>
      <c r="BU261" t="s">
        <v>290</v>
      </c>
      <c r="BV261" s="12" t="s">
        <v>17502</v>
      </c>
      <c r="BW261" t="s">
        <v>17503</v>
      </c>
      <c r="BX261" t="s">
        <v>290</v>
      </c>
      <c r="BY261" s="12" t="s">
        <v>17504</v>
      </c>
      <c r="BZ261" t="s">
        <v>17505</v>
      </c>
      <c r="CA261" s="12" t="s">
        <v>17506</v>
      </c>
      <c r="CB261" s="12" t="s">
        <v>17507</v>
      </c>
      <c r="CC261" s="12" t="s">
        <v>17508</v>
      </c>
      <c r="CD261" s="12" t="s">
        <v>17509</v>
      </c>
      <c r="CE261" s="12" t="s">
        <v>17510</v>
      </c>
      <c r="CF261" s="12" t="s">
        <v>17511</v>
      </c>
      <c r="CG261" s="12" t="s">
        <v>17512</v>
      </c>
      <c r="CH261" s="12" t="s">
        <v>17513</v>
      </c>
      <c r="CI261" s="12" t="s">
        <v>17514</v>
      </c>
      <c r="CJ261" s="12" t="s">
        <v>4617</v>
      </c>
      <c r="CK261" s="12" t="s">
        <v>17515</v>
      </c>
      <c r="CL261" s="12" t="s">
        <v>17516</v>
      </c>
      <c r="CM261" s="12" t="s">
        <v>17517</v>
      </c>
      <c r="CN261" s="12" t="s">
        <v>17518</v>
      </c>
    </row>
    <row r="262" spans="1:92" x14ac:dyDescent="0.25">
      <c r="A262" s="12" t="s">
        <v>221</v>
      </c>
      <c r="B262" s="12" t="s">
        <v>665</v>
      </c>
      <c r="C262" s="12" t="s">
        <v>5342</v>
      </c>
      <c r="D262" s="12" t="s">
        <v>17519</v>
      </c>
      <c r="E262" s="12" t="s">
        <v>313</v>
      </c>
      <c r="F262" s="12" t="s">
        <v>17520</v>
      </c>
      <c r="G262" s="12" t="s">
        <v>17521</v>
      </c>
      <c r="H262" s="12" t="s">
        <v>534</v>
      </c>
      <c r="I262" s="12" t="s">
        <v>17522</v>
      </c>
      <c r="J262" s="12" t="s">
        <v>17523</v>
      </c>
      <c r="K262" s="12" t="s">
        <v>231</v>
      </c>
      <c r="L262" s="12" t="s">
        <v>17524</v>
      </c>
      <c r="M262" t="s">
        <v>17525</v>
      </c>
      <c r="N262" s="12" t="s">
        <v>17526</v>
      </c>
      <c r="O262" t="s">
        <v>17527</v>
      </c>
      <c r="P262" t="s">
        <v>17528</v>
      </c>
      <c r="Q262" t="s">
        <v>759</v>
      </c>
      <c r="R262" s="12" t="s">
        <v>5352</v>
      </c>
      <c r="S262" s="12" t="s">
        <v>17529</v>
      </c>
      <c r="T262" s="12" t="s">
        <v>17530</v>
      </c>
      <c r="U262" s="12" t="s">
        <v>17531</v>
      </c>
      <c r="V262" s="12" t="s">
        <v>17532</v>
      </c>
      <c r="W262" s="12" t="s">
        <v>17533</v>
      </c>
      <c r="X262" s="12" t="s">
        <v>17534</v>
      </c>
      <c r="Y262" s="12" t="s">
        <v>17535</v>
      </c>
      <c r="Z262" s="12" t="s">
        <v>17536</v>
      </c>
      <c r="AA262" s="12" t="s">
        <v>17537</v>
      </c>
      <c r="AB262" s="12" t="s">
        <v>17538</v>
      </c>
      <c r="AC262" s="12" t="s">
        <v>17539</v>
      </c>
      <c r="AD262" s="12" t="s">
        <v>17540</v>
      </c>
      <c r="AE262" s="12" t="s">
        <v>17541</v>
      </c>
      <c r="AF262" s="12" t="s">
        <v>17542</v>
      </c>
      <c r="AG262" s="12" t="s">
        <v>17543</v>
      </c>
      <c r="AH262" s="12" t="s">
        <v>17544</v>
      </c>
      <c r="AI262" s="12" t="s">
        <v>17545</v>
      </c>
      <c r="AJ262" s="12" t="s">
        <v>17546</v>
      </c>
      <c r="AK262" s="12" t="s">
        <v>17547</v>
      </c>
      <c r="AL262" s="12" t="s">
        <v>3063</v>
      </c>
      <c r="AM262" s="12" t="s">
        <v>17548</v>
      </c>
      <c r="AN262" s="12" t="s">
        <v>17549</v>
      </c>
      <c r="AO262" s="12" t="s">
        <v>17550</v>
      </c>
      <c r="AP262" s="12" t="s">
        <v>17551</v>
      </c>
      <c r="AQ262" s="12" t="s">
        <v>17552</v>
      </c>
      <c r="AR262" s="12" t="s">
        <v>17553</v>
      </c>
      <c r="AS262" s="12" t="s">
        <v>17554</v>
      </c>
      <c r="AT262" s="12" t="s">
        <v>17555</v>
      </c>
      <c r="AU262" s="12" t="s">
        <v>17556</v>
      </c>
      <c r="AV262" s="12" t="s">
        <v>231</v>
      </c>
      <c r="AW262" s="12" t="s">
        <v>17557</v>
      </c>
      <c r="AX262" s="12" t="s">
        <v>17558</v>
      </c>
      <c r="AY262" s="12" t="s">
        <v>17559</v>
      </c>
      <c r="AZ262" s="12" t="s">
        <v>17560</v>
      </c>
      <c r="BA262" s="12" t="s">
        <v>17561</v>
      </c>
      <c r="BB262" s="12" t="s">
        <v>274</v>
      </c>
      <c r="BC262" s="12" t="s">
        <v>17562</v>
      </c>
      <c r="BD262" s="12" t="s">
        <v>17563</v>
      </c>
      <c r="BE262" s="12" t="s">
        <v>17564</v>
      </c>
      <c r="BF262" s="12" t="s">
        <v>17565</v>
      </c>
      <c r="BG262" s="12" t="s">
        <v>17566</v>
      </c>
      <c r="BH262" s="12" t="s">
        <v>8885</v>
      </c>
      <c r="BI262" s="12" t="s">
        <v>17567</v>
      </c>
      <c r="BJ262" s="12" t="s">
        <v>17568</v>
      </c>
      <c r="BK262" s="12" t="s">
        <v>6857</v>
      </c>
      <c r="BL262" s="12" t="s">
        <v>17569</v>
      </c>
      <c r="BM262" s="12" t="s">
        <v>17570</v>
      </c>
      <c r="BN262" s="12" t="s">
        <v>17571</v>
      </c>
      <c r="BO262" s="12" t="s">
        <v>17572</v>
      </c>
      <c r="BP262" s="12" t="s">
        <v>17573</v>
      </c>
      <c r="BQ262" t="s">
        <v>17574</v>
      </c>
      <c r="BR262" t="s">
        <v>17575</v>
      </c>
      <c r="BS262" s="12" t="s">
        <v>17576</v>
      </c>
      <c r="BT262" t="s">
        <v>17577</v>
      </c>
      <c r="BU262" t="s">
        <v>290</v>
      </c>
      <c r="BV262" s="12" t="s">
        <v>17578</v>
      </c>
      <c r="BW262" t="s">
        <v>17579</v>
      </c>
      <c r="BX262" t="s">
        <v>290</v>
      </c>
      <c r="BY262" s="12" t="s">
        <v>17580</v>
      </c>
      <c r="BZ262" t="s">
        <v>17581</v>
      </c>
      <c r="CA262" s="12" t="s">
        <v>17582</v>
      </c>
      <c r="CB262" s="12" t="s">
        <v>17583</v>
      </c>
      <c r="CC262" s="12" t="s">
        <v>17584</v>
      </c>
      <c r="CD262" s="12" t="s">
        <v>17585</v>
      </c>
      <c r="CE262" s="12" t="s">
        <v>17586</v>
      </c>
      <c r="CF262" s="12" t="s">
        <v>17587</v>
      </c>
      <c r="CG262" s="12" t="s">
        <v>17588</v>
      </c>
      <c r="CH262" s="12" t="s">
        <v>17589</v>
      </c>
      <c r="CI262" s="12" t="s">
        <v>17590</v>
      </c>
      <c r="CJ262" s="12" t="s">
        <v>17591</v>
      </c>
      <c r="CK262" s="12" t="s">
        <v>17592</v>
      </c>
      <c r="CL262" s="12" t="s">
        <v>17593</v>
      </c>
      <c r="CM262" s="12" t="s">
        <v>17594</v>
      </c>
      <c r="CN262" s="12" t="s">
        <v>17595</v>
      </c>
    </row>
    <row r="263" spans="1:92" x14ac:dyDescent="0.25">
      <c r="A263" s="12" t="s">
        <v>221</v>
      </c>
      <c r="B263" s="12" t="s">
        <v>528</v>
      </c>
      <c r="C263" s="12" t="s">
        <v>395</v>
      </c>
      <c r="D263" s="12" t="s">
        <v>17596</v>
      </c>
      <c r="E263" s="12" t="s">
        <v>397</v>
      </c>
      <c r="F263" s="12" t="s">
        <v>15141</v>
      </c>
      <c r="G263" s="12" t="s">
        <v>5680</v>
      </c>
      <c r="H263" s="12" t="s">
        <v>316</v>
      </c>
      <c r="I263" s="12" t="s">
        <v>15097</v>
      </c>
      <c r="J263" s="12" t="s">
        <v>17597</v>
      </c>
      <c r="K263" s="12" t="s">
        <v>231</v>
      </c>
      <c r="L263" s="12" t="s">
        <v>5682</v>
      </c>
      <c r="M263" t="s">
        <v>4133</v>
      </c>
      <c r="N263" s="12" t="s">
        <v>17598</v>
      </c>
      <c r="O263" t="s">
        <v>15432</v>
      </c>
      <c r="P263" t="s">
        <v>15433</v>
      </c>
      <c r="Q263" t="s">
        <v>407</v>
      </c>
      <c r="R263" s="12" t="s">
        <v>15434</v>
      </c>
      <c r="S263" s="12" t="s">
        <v>17599</v>
      </c>
      <c r="T263" s="12" t="s">
        <v>3723</v>
      </c>
      <c r="U263" s="12" t="s">
        <v>542</v>
      </c>
      <c r="V263" s="12" t="s">
        <v>17600</v>
      </c>
      <c r="W263" s="12" t="s">
        <v>2617</v>
      </c>
      <c r="X263" s="12" t="s">
        <v>17601</v>
      </c>
      <c r="Y263" s="12" t="s">
        <v>17602</v>
      </c>
      <c r="Z263" s="12" t="s">
        <v>17603</v>
      </c>
      <c r="AA263" s="12" t="s">
        <v>4266</v>
      </c>
      <c r="AB263" s="12" t="s">
        <v>17604</v>
      </c>
      <c r="AC263" s="12" t="s">
        <v>17605</v>
      </c>
      <c r="AD263" s="12" t="s">
        <v>17606</v>
      </c>
      <c r="AE263" s="12" t="s">
        <v>17607</v>
      </c>
      <c r="AF263" s="12" t="s">
        <v>17608</v>
      </c>
      <c r="AG263" s="12" t="s">
        <v>17609</v>
      </c>
      <c r="AH263" s="12" t="s">
        <v>17610</v>
      </c>
      <c r="AI263" s="12" t="s">
        <v>1137</v>
      </c>
      <c r="AJ263" s="12" t="s">
        <v>15448</v>
      </c>
      <c r="AK263" s="12" t="s">
        <v>15449</v>
      </c>
      <c r="AL263" s="12" t="s">
        <v>15450</v>
      </c>
      <c r="AM263" s="12" t="s">
        <v>2598</v>
      </c>
      <c r="AN263" s="12" t="s">
        <v>7738</v>
      </c>
      <c r="AO263" s="12" t="s">
        <v>15451</v>
      </c>
      <c r="AP263" s="12" t="s">
        <v>7738</v>
      </c>
      <c r="AQ263" s="12" t="s">
        <v>555</v>
      </c>
      <c r="AR263" s="12" t="s">
        <v>17611</v>
      </c>
      <c r="AS263" s="12" t="s">
        <v>17612</v>
      </c>
      <c r="AT263" s="12" t="s">
        <v>17613</v>
      </c>
      <c r="AU263" s="12" t="s">
        <v>17614</v>
      </c>
      <c r="AV263" s="12" t="s">
        <v>274</v>
      </c>
      <c r="AW263" s="12" t="s">
        <v>17615</v>
      </c>
      <c r="AX263" s="12" t="s">
        <v>17616</v>
      </c>
      <c r="AY263" s="12" t="s">
        <v>17617</v>
      </c>
      <c r="AZ263" s="12" t="s">
        <v>17618</v>
      </c>
      <c r="BA263" s="12" t="s">
        <v>17619</v>
      </c>
      <c r="BB263" s="12" t="s">
        <v>713</v>
      </c>
      <c r="BC263" s="12" t="s">
        <v>17620</v>
      </c>
      <c r="BD263" s="12" t="s">
        <v>17621</v>
      </c>
      <c r="BE263" s="12" t="s">
        <v>17622</v>
      </c>
      <c r="BF263" s="12" t="s">
        <v>4133</v>
      </c>
      <c r="BG263" s="12" t="s">
        <v>17623</v>
      </c>
      <c r="BH263" s="12" t="s">
        <v>1137</v>
      </c>
      <c r="BI263" s="12" t="s">
        <v>436</v>
      </c>
      <c r="BJ263" s="12" t="s">
        <v>437</v>
      </c>
      <c r="BK263" s="12" t="s">
        <v>438</v>
      </c>
      <c r="BL263" s="12" t="s">
        <v>371</v>
      </c>
      <c r="BM263" s="12" t="s">
        <v>372</v>
      </c>
      <c r="BN263" s="12" t="s">
        <v>373</v>
      </c>
      <c r="BO263" s="12" t="s">
        <v>373</v>
      </c>
      <c r="BP263" s="12" t="s">
        <v>372</v>
      </c>
      <c r="BQ263" t="s">
        <v>372</v>
      </c>
      <c r="BR263" t="s">
        <v>373</v>
      </c>
      <c r="BS263" s="12" t="s">
        <v>372</v>
      </c>
      <c r="BT263" t="s">
        <v>372</v>
      </c>
      <c r="BU263" t="s">
        <v>373</v>
      </c>
      <c r="BV263" s="12" t="s">
        <v>372</v>
      </c>
      <c r="BW263" t="s">
        <v>372</v>
      </c>
      <c r="BX263" t="s">
        <v>373</v>
      </c>
      <c r="BY263" s="12" t="s">
        <v>372</v>
      </c>
      <c r="BZ263" t="s">
        <v>372</v>
      </c>
      <c r="CA263" s="12" t="s">
        <v>372</v>
      </c>
      <c r="CB263" s="12" t="s">
        <v>439</v>
      </c>
      <c r="CC263" s="12" t="s">
        <v>4250</v>
      </c>
      <c r="CD263" s="12" t="s">
        <v>290</v>
      </c>
      <c r="CE263" s="12" t="s">
        <v>290</v>
      </c>
      <c r="CF263" s="12" t="s">
        <v>372</v>
      </c>
      <c r="CG263" s="12" t="s">
        <v>439</v>
      </c>
      <c r="CH263" s="12" t="s">
        <v>17624</v>
      </c>
      <c r="CI263" s="12" t="s">
        <v>17625</v>
      </c>
      <c r="CJ263" s="12" t="s">
        <v>287</v>
      </c>
      <c r="CK263" s="12" t="s">
        <v>17626</v>
      </c>
      <c r="CL263" s="12" t="s">
        <v>17627</v>
      </c>
      <c r="CM263" s="12" t="s">
        <v>17628</v>
      </c>
      <c r="CN263" s="12" t="s">
        <v>17629</v>
      </c>
    </row>
    <row r="264" spans="1:92" x14ac:dyDescent="0.25">
      <c r="A264" s="12" t="s">
        <v>17</v>
      </c>
      <c r="B264" s="12" t="s">
        <v>528</v>
      </c>
      <c r="C264" s="12" t="s">
        <v>7145</v>
      </c>
      <c r="D264" s="12" t="s">
        <v>17630</v>
      </c>
      <c r="E264" s="12" t="s">
        <v>397</v>
      </c>
      <c r="F264" s="12" t="s">
        <v>17631</v>
      </c>
      <c r="G264" s="12" t="s">
        <v>17632</v>
      </c>
      <c r="H264" s="12" t="s">
        <v>713</v>
      </c>
      <c r="I264" s="12" t="s">
        <v>17633</v>
      </c>
      <c r="J264" s="12" t="s">
        <v>17634</v>
      </c>
      <c r="K264" s="12" t="s">
        <v>268</v>
      </c>
      <c r="L264" s="12" t="s">
        <v>17635</v>
      </c>
      <c r="M264" t="s">
        <v>17636</v>
      </c>
      <c r="N264" s="12" t="s">
        <v>17637</v>
      </c>
      <c r="O264" t="s">
        <v>15357</v>
      </c>
      <c r="P264" t="s">
        <v>15358</v>
      </c>
      <c r="Q264" t="s">
        <v>919</v>
      </c>
      <c r="R264" s="12" t="s">
        <v>15359</v>
      </c>
      <c r="S264" s="12" t="s">
        <v>17638</v>
      </c>
      <c r="T264" s="12" t="s">
        <v>17639</v>
      </c>
      <c r="U264" s="12" t="s">
        <v>17640</v>
      </c>
      <c r="V264" s="12" t="s">
        <v>17641</v>
      </c>
      <c r="W264" s="12" t="s">
        <v>17642</v>
      </c>
      <c r="X264" s="12" t="s">
        <v>17643</v>
      </c>
      <c r="Y264" s="12" t="s">
        <v>17644</v>
      </c>
      <c r="Z264" s="12" t="s">
        <v>17645</v>
      </c>
      <c r="AA264" s="12" t="s">
        <v>17646</v>
      </c>
      <c r="AB264" s="12" t="s">
        <v>17647</v>
      </c>
      <c r="AC264" s="12" t="s">
        <v>17648</v>
      </c>
      <c r="AD264" s="12" t="s">
        <v>17649</v>
      </c>
      <c r="AE264" s="12" t="s">
        <v>17650</v>
      </c>
      <c r="AF264" s="12" t="s">
        <v>17651</v>
      </c>
      <c r="AG264" s="12" t="s">
        <v>17652</v>
      </c>
      <c r="AH264" s="12" t="s">
        <v>17653</v>
      </c>
      <c r="AI264" s="12" t="s">
        <v>17654</v>
      </c>
      <c r="AJ264" s="12" t="s">
        <v>17655</v>
      </c>
      <c r="AK264" s="12" t="s">
        <v>17656</v>
      </c>
      <c r="AL264" s="12" t="s">
        <v>17657</v>
      </c>
      <c r="AM264" s="12" t="s">
        <v>17658</v>
      </c>
      <c r="AN264" s="12" t="s">
        <v>17659</v>
      </c>
      <c r="AO264" s="12" t="s">
        <v>17660</v>
      </c>
      <c r="AP264" s="12" t="s">
        <v>17661</v>
      </c>
      <c r="AQ264" s="12" t="s">
        <v>555</v>
      </c>
      <c r="AR264" s="12" t="s">
        <v>17662</v>
      </c>
      <c r="AS264" s="12" t="s">
        <v>17663</v>
      </c>
      <c r="AT264" s="12" t="s">
        <v>17664</v>
      </c>
      <c r="AU264" s="12" t="s">
        <v>17665</v>
      </c>
      <c r="AV264" s="12" t="s">
        <v>456</v>
      </c>
      <c r="AW264" s="12" t="s">
        <v>17666</v>
      </c>
      <c r="AX264" s="12" t="s">
        <v>17667</v>
      </c>
      <c r="AY264" s="12" t="s">
        <v>17668</v>
      </c>
      <c r="AZ264" s="12" t="s">
        <v>17669</v>
      </c>
      <c r="BA264" s="12" t="s">
        <v>17670</v>
      </c>
      <c r="BB264" s="12" t="s">
        <v>274</v>
      </c>
      <c r="BC264" s="12" t="s">
        <v>17671</v>
      </c>
      <c r="BD264" s="12" t="s">
        <v>17672</v>
      </c>
      <c r="BE264" s="12" t="s">
        <v>17673</v>
      </c>
      <c r="BF264" s="12" t="s">
        <v>17674</v>
      </c>
      <c r="BG264" s="12" t="s">
        <v>1840</v>
      </c>
      <c r="BH264" s="12" t="s">
        <v>17675</v>
      </c>
      <c r="BI264" s="12" t="s">
        <v>17676</v>
      </c>
      <c r="BJ264" s="12" t="s">
        <v>17677</v>
      </c>
      <c r="BK264" s="12" t="s">
        <v>17678</v>
      </c>
      <c r="BL264" s="12" t="s">
        <v>17679</v>
      </c>
      <c r="BM264" s="12" t="s">
        <v>17680</v>
      </c>
      <c r="BN264" s="12" t="s">
        <v>15401</v>
      </c>
      <c r="BO264" s="12" t="s">
        <v>947</v>
      </c>
      <c r="BP264" s="12" t="s">
        <v>17681</v>
      </c>
      <c r="BQ264" t="s">
        <v>17682</v>
      </c>
      <c r="BR264" t="s">
        <v>17683</v>
      </c>
      <c r="BS264" s="12" t="s">
        <v>15405</v>
      </c>
      <c r="BT264" t="s">
        <v>17684</v>
      </c>
      <c r="BU264" t="s">
        <v>17685</v>
      </c>
      <c r="BV264" s="12" t="s">
        <v>15408</v>
      </c>
      <c r="BW264" t="s">
        <v>15409</v>
      </c>
      <c r="BX264" t="s">
        <v>15410</v>
      </c>
      <c r="BY264" s="12" t="s">
        <v>15411</v>
      </c>
      <c r="BZ264" t="s">
        <v>17686</v>
      </c>
      <c r="CA264" s="12" t="s">
        <v>12714</v>
      </c>
      <c r="CB264" s="12" t="s">
        <v>17687</v>
      </c>
      <c r="CC264" s="12" t="s">
        <v>17688</v>
      </c>
      <c r="CD264" s="12" t="s">
        <v>17689</v>
      </c>
      <c r="CE264" s="12" t="s">
        <v>12718</v>
      </c>
      <c r="CF264" s="12" t="s">
        <v>17690</v>
      </c>
      <c r="CG264" s="12" t="s">
        <v>17691</v>
      </c>
      <c r="CH264" s="12" t="s">
        <v>17692</v>
      </c>
      <c r="CI264" s="12" t="s">
        <v>17693</v>
      </c>
      <c r="CJ264" s="12" t="s">
        <v>1065</v>
      </c>
      <c r="CK264" s="12" t="s">
        <v>17694</v>
      </c>
      <c r="CL264" s="12" t="s">
        <v>17695</v>
      </c>
      <c r="CM264" s="12" t="s">
        <v>17696</v>
      </c>
      <c r="CN264" s="12" t="s">
        <v>17697</v>
      </c>
    </row>
    <row r="265" spans="1:92" x14ac:dyDescent="0.25">
      <c r="A265" s="12" t="s">
        <v>448</v>
      </c>
      <c r="B265" s="12" t="s">
        <v>1869</v>
      </c>
      <c r="C265" s="12" t="s">
        <v>5891</v>
      </c>
      <c r="D265" s="12" t="s">
        <v>17698</v>
      </c>
      <c r="E265" s="12" t="s">
        <v>313</v>
      </c>
      <c r="F265" s="12" t="s">
        <v>17699</v>
      </c>
      <c r="G265" s="12" t="s">
        <v>17700</v>
      </c>
      <c r="H265" s="12" t="s">
        <v>456</v>
      </c>
      <c r="I265" s="12" t="s">
        <v>17701</v>
      </c>
      <c r="J265" s="12" t="s">
        <v>17702</v>
      </c>
      <c r="K265" s="12" t="s">
        <v>5897</v>
      </c>
      <c r="L265" s="12" t="s">
        <v>17703</v>
      </c>
      <c r="M265" t="s">
        <v>11058</v>
      </c>
      <c r="N265" s="12" t="s">
        <v>17704</v>
      </c>
      <c r="O265" t="s">
        <v>17705</v>
      </c>
      <c r="P265" t="s">
        <v>17706</v>
      </c>
      <c r="Q265" t="s">
        <v>577</v>
      </c>
      <c r="R265" s="12" t="s">
        <v>274</v>
      </c>
      <c r="S265" s="12" t="s">
        <v>17707</v>
      </c>
      <c r="T265" s="12" t="s">
        <v>17708</v>
      </c>
      <c r="U265" s="12" t="s">
        <v>17709</v>
      </c>
      <c r="V265" s="12" t="s">
        <v>17710</v>
      </c>
      <c r="W265" s="12" t="s">
        <v>17711</v>
      </c>
      <c r="X265" s="12" t="s">
        <v>17712</v>
      </c>
      <c r="Y265" s="12" t="s">
        <v>17713</v>
      </c>
      <c r="Z265" s="12" t="s">
        <v>17714</v>
      </c>
      <c r="AA265" s="12" t="s">
        <v>9933</v>
      </c>
      <c r="AB265" s="12" t="s">
        <v>17715</v>
      </c>
      <c r="AC265" s="12" t="s">
        <v>17716</v>
      </c>
      <c r="AD265" s="12" t="s">
        <v>17717</v>
      </c>
      <c r="AE265" s="12" t="s">
        <v>17718</v>
      </c>
      <c r="AF265" s="12" t="s">
        <v>17719</v>
      </c>
      <c r="AG265" s="12" t="s">
        <v>17720</v>
      </c>
      <c r="AH265" s="12" t="s">
        <v>17721</v>
      </c>
      <c r="AI265" s="12" t="s">
        <v>17722</v>
      </c>
      <c r="AJ265" s="12" t="s">
        <v>17723</v>
      </c>
      <c r="AK265" s="12" t="s">
        <v>17724</v>
      </c>
      <c r="AL265" s="12" t="s">
        <v>17725</v>
      </c>
      <c r="AM265" s="12" t="s">
        <v>17726</v>
      </c>
      <c r="AN265" s="12" t="s">
        <v>17727</v>
      </c>
      <c r="AO265" s="12" t="s">
        <v>17728</v>
      </c>
      <c r="AP265" s="12" t="s">
        <v>17729</v>
      </c>
      <c r="AQ265" s="12" t="s">
        <v>17730</v>
      </c>
      <c r="AR265" s="12" t="s">
        <v>17731</v>
      </c>
      <c r="AS265" s="12" t="s">
        <v>17732</v>
      </c>
      <c r="AT265" s="12" t="s">
        <v>17733</v>
      </c>
      <c r="AU265" s="12" t="s">
        <v>17734</v>
      </c>
      <c r="AV265" s="12" t="s">
        <v>534</v>
      </c>
      <c r="AW265" s="12" t="s">
        <v>17735</v>
      </c>
      <c r="AX265" s="12" t="s">
        <v>17736</v>
      </c>
      <c r="AY265" s="12" t="s">
        <v>17737</v>
      </c>
      <c r="AZ265" s="12" t="s">
        <v>17738</v>
      </c>
      <c r="BA265" s="12" t="s">
        <v>17739</v>
      </c>
      <c r="BB265" s="12" t="s">
        <v>713</v>
      </c>
      <c r="BC265" s="12" t="s">
        <v>17740</v>
      </c>
      <c r="BD265" s="12" t="s">
        <v>17741</v>
      </c>
      <c r="BE265" s="12" t="s">
        <v>17742</v>
      </c>
      <c r="BF265" s="12" t="s">
        <v>17743</v>
      </c>
      <c r="BG265" s="12" t="s">
        <v>17744</v>
      </c>
      <c r="BH265" s="12" t="s">
        <v>8700</v>
      </c>
      <c r="BI265" s="12" t="s">
        <v>17745</v>
      </c>
      <c r="BJ265" s="12" t="s">
        <v>17746</v>
      </c>
      <c r="BK265" s="12" t="s">
        <v>1220</v>
      </c>
      <c r="BL265" s="12" t="s">
        <v>6011</v>
      </c>
      <c r="BM265" s="12" t="s">
        <v>17747</v>
      </c>
      <c r="BN265" s="12" t="s">
        <v>17748</v>
      </c>
      <c r="BO265" s="12" t="s">
        <v>17749</v>
      </c>
      <c r="BP265" s="12" t="s">
        <v>17750</v>
      </c>
      <c r="BQ265" t="s">
        <v>17751</v>
      </c>
      <c r="BR265" t="s">
        <v>8547</v>
      </c>
      <c r="BS265" s="12" t="s">
        <v>17752</v>
      </c>
      <c r="BT265" t="s">
        <v>17753</v>
      </c>
      <c r="BU265" t="s">
        <v>290</v>
      </c>
      <c r="BV265" s="12" t="s">
        <v>17754</v>
      </c>
      <c r="BW265" t="s">
        <v>17755</v>
      </c>
      <c r="BX265" t="s">
        <v>290</v>
      </c>
      <c r="BY265" s="12" t="s">
        <v>17756</v>
      </c>
      <c r="BZ265" t="s">
        <v>17757</v>
      </c>
      <c r="CA265" s="12" t="s">
        <v>17758</v>
      </c>
      <c r="CB265" s="12" t="s">
        <v>17759</v>
      </c>
      <c r="CC265" s="12" t="s">
        <v>17760</v>
      </c>
      <c r="CD265" s="12" t="s">
        <v>17761</v>
      </c>
      <c r="CE265" s="12" t="s">
        <v>17762</v>
      </c>
      <c r="CF265" s="12" t="s">
        <v>17763</v>
      </c>
      <c r="CG265" s="12" t="s">
        <v>17764</v>
      </c>
      <c r="CH265" s="12" t="s">
        <v>17765</v>
      </c>
      <c r="CI265" s="12" t="s">
        <v>17766</v>
      </c>
      <c r="CJ265" s="12" t="s">
        <v>1065</v>
      </c>
      <c r="CK265" s="12" t="s">
        <v>17767</v>
      </c>
      <c r="CL265" s="12" t="s">
        <v>17768</v>
      </c>
      <c r="CM265" s="12" t="s">
        <v>8710</v>
      </c>
      <c r="CN265" s="12" t="s">
        <v>17769</v>
      </c>
    </row>
    <row r="266" spans="1:92" x14ac:dyDescent="0.25">
      <c r="A266" s="12" t="s">
        <v>221</v>
      </c>
      <c r="B266" s="12" t="s">
        <v>582</v>
      </c>
      <c r="C266" s="12" t="s">
        <v>2972</v>
      </c>
      <c r="D266" s="12" t="s">
        <v>17770</v>
      </c>
      <c r="E266" s="12" t="s">
        <v>397</v>
      </c>
      <c r="F266" s="12" t="s">
        <v>11236</v>
      </c>
      <c r="G266" s="12" t="s">
        <v>3267</v>
      </c>
      <c r="H266" s="12" t="s">
        <v>316</v>
      </c>
      <c r="I266" s="12" t="s">
        <v>17771</v>
      </c>
      <c r="J266" s="12" t="s">
        <v>17772</v>
      </c>
      <c r="K266" s="12" t="s">
        <v>707</v>
      </c>
      <c r="L266" s="12" t="s">
        <v>17773</v>
      </c>
      <c r="M266" t="s">
        <v>10069</v>
      </c>
      <c r="N266" s="12" t="s">
        <v>17774</v>
      </c>
      <c r="O266" t="s">
        <v>17775</v>
      </c>
      <c r="P266" t="s">
        <v>17776</v>
      </c>
      <c r="Q266" t="s">
        <v>407</v>
      </c>
      <c r="R266" s="12" t="s">
        <v>17777</v>
      </c>
      <c r="S266" s="12" t="s">
        <v>17778</v>
      </c>
      <c r="T266" s="12" t="s">
        <v>2617</v>
      </c>
      <c r="U266" s="12" t="s">
        <v>4268</v>
      </c>
      <c r="V266" s="12" t="s">
        <v>13327</v>
      </c>
      <c r="W266" s="12" t="s">
        <v>2617</v>
      </c>
      <c r="X266" s="12" t="s">
        <v>17779</v>
      </c>
      <c r="Y266" s="12" t="s">
        <v>17780</v>
      </c>
      <c r="Z266" s="12" t="s">
        <v>17781</v>
      </c>
      <c r="AA266" s="12" t="s">
        <v>231</v>
      </c>
      <c r="AB266" s="12" t="s">
        <v>17782</v>
      </c>
      <c r="AC266" s="12" t="s">
        <v>17783</v>
      </c>
      <c r="AD266" s="12" t="s">
        <v>17784</v>
      </c>
      <c r="AE266" s="12" t="s">
        <v>17785</v>
      </c>
      <c r="AF266" s="12" t="s">
        <v>2854</v>
      </c>
      <c r="AG266" s="12" t="s">
        <v>2855</v>
      </c>
      <c r="AH266" s="12" t="s">
        <v>2856</v>
      </c>
      <c r="AI266" s="12" t="s">
        <v>17600</v>
      </c>
      <c r="AJ266" s="12" t="s">
        <v>2858</v>
      </c>
      <c r="AK266" s="12" t="s">
        <v>2859</v>
      </c>
      <c r="AL266" s="12" t="s">
        <v>2860</v>
      </c>
      <c r="AM266" s="12" t="s">
        <v>14672</v>
      </c>
      <c r="AN266" s="12" t="s">
        <v>2862</v>
      </c>
      <c r="AO266" s="12" t="s">
        <v>2863</v>
      </c>
      <c r="AP266" s="12" t="s">
        <v>2864</v>
      </c>
      <c r="AQ266" s="12" t="s">
        <v>371</v>
      </c>
      <c r="AR266" s="12" t="s">
        <v>372</v>
      </c>
      <c r="AS266" s="12" t="s">
        <v>373</v>
      </c>
      <c r="AT266" s="12" t="s">
        <v>373</v>
      </c>
      <c r="AU266" s="12" t="s">
        <v>373</v>
      </c>
      <c r="AV266" s="12" t="s">
        <v>373</v>
      </c>
      <c r="AW266" s="12" t="s">
        <v>3270</v>
      </c>
      <c r="AX266" s="12" t="s">
        <v>17786</v>
      </c>
      <c r="AY266" s="12" t="s">
        <v>17787</v>
      </c>
      <c r="AZ266" s="12" t="s">
        <v>2869</v>
      </c>
      <c r="BA266" s="12" t="s">
        <v>17788</v>
      </c>
      <c r="BB266" s="12" t="s">
        <v>274</v>
      </c>
      <c r="BC266" s="12" t="s">
        <v>17789</v>
      </c>
      <c r="BD266" s="12" t="s">
        <v>17790</v>
      </c>
      <c r="BE266" s="12" t="s">
        <v>316</v>
      </c>
      <c r="BF266" s="12" t="s">
        <v>14633</v>
      </c>
      <c r="BG266" s="12" t="s">
        <v>17791</v>
      </c>
      <c r="BH266" s="12" t="s">
        <v>371</v>
      </c>
      <c r="BI266" s="12" t="s">
        <v>372</v>
      </c>
      <c r="BJ266" s="12" t="s">
        <v>373</v>
      </c>
      <c r="BK266" s="12" t="s">
        <v>373</v>
      </c>
      <c r="BL266" s="12" t="s">
        <v>371</v>
      </c>
      <c r="BM266" s="12" t="s">
        <v>372</v>
      </c>
      <c r="BN266" s="12" t="s">
        <v>373</v>
      </c>
      <c r="BO266" s="12" t="s">
        <v>373</v>
      </c>
      <c r="BP266" s="12" t="s">
        <v>372</v>
      </c>
      <c r="BQ266" t="s">
        <v>2875</v>
      </c>
      <c r="BR266" t="s">
        <v>2876</v>
      </c>
      <c r="BS266" s="12" t="s">
        <v>372</v>
      </c>
      <c r="BT266" t="s">
        <v>2877</v>
      </c>
      <c r="BU266" t="s">
        <v>2878</v>
      </c>
      <c r="BV266" s="12" t="s">
        <v>372</v>
      </c>
      <c r="BW266" t="s">
        <v>2879</v>
      </c>
      <c r="BX266" t="s">
        <v>373</v>
      </c>
      <c r="BY266" s="12" t="s">
        <v>372</v>
      </c>
      <c r="BZ266" t="s">
        <v>17792</v>
      </c>
      <c r="CA266" s="12" t="s">
        <v>2881</v>
      </c>
      <c r="CB266" s="12" t="s">
        <v>2882</v>
      </c>
      <c r="CC266" s="12" t="s">
        <v>17793</v>
      </c>
      <c r="CD266" s="12" t="s">
        <v>373</v>
      </c>
      <c r="CE266" s="12" t="s">
        <v>373</v>
      </c>
      <c r="CF266" s="12" t="s">
        <v>2881</v>
      </c>
      <c r="CG266" s="12" t="s">
        <v>17794</v>
      </c>
      <c r="CH266" s="12" t="s">
        <v>17795</v>
      </c>
      <c r="CI266" s="12" t="s">
        <v>17796</v>
      </c>
      <c r="CJ266" s="12" t="s">
        <v>16127</v>
      </c>
      <c r="CK266" s="12" t="s">
        <v>17797</v>
      </c>
      <c r="CL266" s="12" t="s">
        <v>17798</v>
      </c>
      <c r="CM266" s="12" t="s">
        <v>17799</v>
      </c>
      <c r="CN266" s="12" t="s">
        <v>17800</v>
      </c>
    </row>
    <row r="267" spans="1:92" x14ac:dyDescent="0.25">
      <c r="A267" s="12" t="s">
        <v>17</v>
      </c>
      <c r="B267" s="12" t="s">
        <v>222</v>
      </c>
      <c r="C267" s="12" t="s">
        <v>4018</v>
      </c>
      <c r="D267" s="12" t="s">
        <v>17801</v>
      </c>
      <c r="E267" s="12" t="s">
        <v>225</v>
      </c>
      <c r="F267" s="12" t="s">
        <v>17802</v>
      </c>
      <c r="G267" s="12" t="s">
        <v>17803</v>
      </c>
      <c r="H267" s="12" t="s">
        <v>1175</v>
      </c>
      <c r="I267" s="12" t="s">
        <v>13038</v>
      </c>
      <c r="J267" s="12" t="s">
        <v>17804</v>
      </c>
      <c r="K267" s="12" t="s">
        <v>231</v>
      </c>
      <c r="L267" s="12" t="s">
        <v>17805</v>
      </c>
      <c r="M267" t="s">
        <v>17806</v>
      </c>
      <c r="N267" s="12" t="s">
        <v>17807</v>
      </c>
      <c r="O267" t="s">
        <v>17808</v>
      </c>
      <c r="P267" t="s">
        <v>17809</v>
      </c>
      <c r="Q267" t="s">
        <v>759</v>
      </c>
      <c r="R267" s="12" t="s">
        <v>17810</v>
      </c>
      <c r="S267" s="12" t="s">
        <v>13359</v>
      </c>
      <c r="T267" s="12" t="s">
        <v>17811</v>
      </c>
      <c r="U267" s="12" t="s">
        <v>17812</v>
      </c>
      <c r="V267" s="12" t="s">
        <v>17813</v>
      </c>
      <c r="W267" s="12" t="s">
        <v>17814</v>
      </c>
      <c r="X267" s="12" t="s">
        <v>17815</v>
      </c>
      <c r="Y267" s="12" t="s">
        <v>17816</v>
      </c>
      <c r="Z267" s="12" t="s">
        <v>17817</v>
      </c>
      <c r="AA267" s="12" t="s">
        <v>17818</v>
      </c>
      <c r="AB267" s="12" t="s">
        <v>17819</v>
      </c>
      <c r="AC267" s="12" t="s">
        <v>17820</v>
      </c>
      <c r="AD267" s="12" t="s">
        <v>17821</v>
      </c>
      <c r="AE267" s="12" t="s">
        <v>17822</v>
      </c>
      <c r="AF267" s="12" t="s">
        <v>17823</v>
      </c>
      <c r="AG267" s="12" t="s">
        <v>17824</v>
      </c>
      <c r="AH267" s="12" t="s">
        <v>17825</v>
      </c>
      <c r="AI267" s="12" t="s">
        <v>17826</v>
      </c>
      <c r="AJ267" s="12" t="s">
        <v>17827</v>
      </c>
      <c r="AK267" s="12" t="s">
        <v>17828</v>
      </c>
      <c r="AL267" s="12" t="s">
        <v>17829</v>
      </c>
      <c r="AM267" s="12" t="s">
        <v>17830</v>
      </c>
      <c r="AN267" s="12" t="s">
        <v>17831</v>
      </c>
      <c r="AO267" s="12" t="s">
        <v>17832</v>
      </c>
      <c r="AP267" s="12" t="s">
        <v>17833</v>
      </c>
      <c r="AQ267" s="12" t="s">
        <v>17834</v>
      </c>
      <c r="AR267" s="12" t="s">
        <v>17835</v>
      </c>
      <c r="AS267" s="12" t="s">
        <v>17836</v>
      </c>
      <c r="AT267" s="12" t="s">
        <v>17837</v>
      </c>
      <c r="AU267" s="12" t="s">
        <v>17838</v>
      </c>
      <c r="AV267" s="12" t="s">
        <v>268</v>
      </c>
      <c r="AW267" s="12" t="s">
        <v>3731</v>
      </c>
      <c r="AX267" s="12" t="s">
        <v>17839</v>
      </c>
      <c r="AY267" s="12" t="s">
        <v>17840</v>
      </c>
      <c r="AZ267" s="12" t="s">
        <v>17841</v>
      </c>
      <c r="BA267" s="12" t="s">
        <v>17842</v>
      </c>
      <c r="BB267" s="12" t="s">
        <v>713</v>
      </c>
      <c r="BC267" s="12" t="s">
        <v>17843</v>
      </c>
      <c r="BD267" s="12" t="s">
        <v>17844</v>
      </c>
      <c r="BE267" s="12" t="s">
        <v>17845</v>
      </c>
      <c r="BF267" s="12" t="s">
        <v>17846</v>
      </c>
      <c r="BG267" s="12" t="s">
        <v>17847</v>
      </c>
      <c r="BH267" s="12" t="s">
        <v>17848</v>
      </c>
      <c r="BI267" s="12" t="s">
        <v>17849</v>
      </c>
      <c r="BJ267" s="12" t="s">
        <v>17850</v>
      </c>
      <c r="BK267" s="12" t="s">
        <v>460</v>
      </c>
      <c r="BL267" s="12" t="s">
        <v>3759</v>
      </c>
      <c r="BM267" s="12" t="s">
        <v>17851</v>
      </c>
      <c r="BN267" s="12" t="s">
        <v>17852</v>
      </c>
      <c r="BO267" s="12" t="s">
        <v>1700</v>
      </c>
      <c r="BP267" s="12" t="s">
        <v>17853</v>
      </c>
      <c r="BQ267" t="s">
        <v>17854</v>
      </c>
      <c r="BR267" t="s">
        <v>17855</v>
      </c>
      <c r="BS267" s="12" t="s">
        <v>17856</v>
      </c>
      <c r="BT267" t="s">
        <v>17857</v>
      </c>
      <c r="BU267" t="s">
        <v>290</v>
      </c>
      <c r="BV267" s="12" t="s">
        <v>17858</v>
      </c>
      <c r="BW267" t="s">
        <v>17859</v>
      </c>
      <c r="BX267" t="s">
        <v>290</v>
      </c>
      <c r="BY267" s="12" t="s">
        <v>17860</v>
      </c>
      <c r="BZ267" t="s">
        <v>17861</v>
      </c>
      <c r="CA267" s="12" t="s">
        <v>17862</v>
      </c>
      <c r="CB267" s="12" t="s">
        <v>17863</v>
      </c>
      <c r="CC267" s="12" t="s">
        <v>17864</v>
      </c>
      <c r="CD267" s="12" t="s">
        <v>17865</v>
      </c>
      <c r="CE267" s="12" t="s">
        <v>17866</v>
      </c>
      <c r="CF267" s="12" t="s">
        <v>17867</v>
      </c>
      <c r="CG267" s="12" t="s">
        <v>17868</v>
      </c>
      <c r="CH267" s="12" t="s">
        <v>17869</v>
      </c>
      <c r="CI267" s="12" t="s">
        <v>17870</v>
      </c>
      <c r="CJ267" s="12" t="s">
        <v>306</v>
      </c>
      <c r="CK267" s="12" t="s">
        <v>17871</v>
      </c>
      <c r="CL267" s="12" t="s">
        <v>17872</v>
      </c>
      <c r="CM267" s="12" t="s">
        <v>17873</v>
      </c>
      <c r="CN267" s="12" t="s">
        <v>17874</v>
      </c>
    </row>
    <row r="268" spans="1:92" x14ac:dyDescent="0.25">
      <c r="A268" s="12" t="s">
        <v>17</v>
      </c>
      <c r="B268" s="12" t="s">
        <v>310</v>
      </c>
      <c r="C268" s="12" t="s">
        <v>11831</v>
      </c>
      <c r="D268" s="12" t="s">
        <v>17875</v>
      </c>
      <c r="E268" s="12" t="s">
        <v>313</v>
      </c>
      <c r="F268" s="12" t="s">
        <v>15186</v>
      </c>
      <c r="G268" s="12" t="s">
        <v>17876</v>
      </c>
      <c r="H268" s="12" t="s">
        <v>316</v>
      </c>
      <c r="I268" s="12" t="s">
        <v>17877</v>
      </c>
      <c r="J268" s="12" t="s">
        <v>17878</v>
      </c>
      <c r="K268" s="12" t="s">
        <v>319</v>
      </c>
      <c r="L268" s="12" t="s">
        <v>17879</v>
      </c>
      <c r="M268" t="s">
        <v>13018</v>
      </c>
      <c r="N268" s="12" t="s">
        <v>13019</v>
      </c>
      <c r="O268" t="s">
        <v>13020</v>
      </c>
      <c r="P268" t="s">
        <v>13021</v>
      </c>
      <c r="Q268" t="s">
        <v>594</v>
      </c>
      <c r="R268" s="12" t="s">
        <v>13022</v>
      </c>
      <c r="S268" s="12" t="s">
        <v>17880</v>
      </c>
      <c r="T268" s="12" t="s">
        <v>17881</v>
      </c>
      <c r="U268" s="12" t="s">
        <v>17882</v>
      </c>
      <c r="V268" s="12" t="s">
        <v>8504</v>
      </c>
      <c r="W268" s="12" t="s">
        <v>17883</v>
      </c>
      <c r="X268" s="12" t="s">
        <v>17884</v>
      </c>
      <c r="Y268" s="12" t="s">
        <v>17885</v>
      </c>
      <c r="Z268" s="12" t="s">
        <v>17886</v>
      </c>
      <c r="AA268" s="12" t="s">
        <v>17887</v>
      </c>
      <c r="AB268" s="12" t="s">
        <v>17888</v>
      </c>
      <c r="AC268" s="12" t="s">
        <v>17889</v>
      </c>
      <c r="AD268" s="12" t="s">
        <v>17890</v>
      </c>
      <c r="AE268" s="12" t="s">
        <v>17891</v>
      </c>
      <c r="AF268" s="12" t="s">
        <v>17892</v>
      </c>
      <c r="AG268" s="12" t="s">
        <v>17893</v>
      </c>
      <c r="AH268" s="12" t="s">
        <v>17894</v>
      </c>
      <c r="AI268" s="12" t="s">
        <v>17895</v>
      </c>
      <c r="AJ268" s="12" t="s">
        <v>17896</v>
      </c>
      <c r="AK268" s="12" t="s">
        <v>17897</v>
      </c>
      <c r="AL268" s="12" t="s">
        <v>17898</v>
      </c>
      <c r="AM268" s="12" t="s">
        <v>17899</v>
      </c>
      <c r="AN268" s="12" t="s">
        <v>17900</v>
      </c>
      <c r="AO268" s="12" t="s">
        <v>17901</v>
      </c>
      <c r="AP268" s="12" t="s">
        <v>17902</v>
      </c>
      <c r="AQ268" s="12" t="s">
        <v>17903</v>
      </c>
      <c r="AR268" s="12" t="s">
        <v>17904</v>
      </c>
      <c r="AS268" s="12" t="s">
        <v>17905</v>
      </c>
      <c r="AT268" s="12" t="s">
        <v>17906</v>
      </c>
      <c r="AU268" s="12" t="s">
        <v>17907</v>
      </c>
      <c r="AV268" s="12" t="s">
        <v>231</v>
      </c>
      <c r="AW268" s="12" t="s">
        <v>17908</v>
      </c>
      <c r="AX268" s="12" t="s">
        <v>17909</v>
      </c>
      <c r="AY268" s="12" t="s">
        <v>17910</v>
      </c>
      <c r="AZ268" s="12" t="s">
        <v>17911</v>
      </c>
      <c r="BA268" s="12" t="s">
        <v>17912</v>
      </c>
      <c r="BB268" s="12" t="s">
        <v>713</v>
      </c>
      <c r="BC268" s="12" t="s">
        <v>17913</v>
      </c>
      <c r="BD268" s="12" t="s">
        <v>17914</v>
      </c>
      <c r="BE268" s="12" t="s">
        <v>17915</v>
      </c>
      <c r="BF268" s="12" t="s">
        <v>17916</v>
      </c>
      <c r="BG268" s="12" t="s">
        <v>17917</v>
      </c>
      <c r="BH268" s="12" t="s">
        <v>9920</v>
      </c>
      <c r="BI268" s="12" t="s">
        <v>17918</v>
      </c>
      <c r="BJ268" s="12" t="s">
        <v>17919</v>
      </c>
      <c r="BK268" s="12" t="s">
        <v>17920</v>
      </c>
      <c r="BL268" s="12" t="s">
        <v>17921</v>
      </c>
      <c r="BM268" s="12" t="s">
        <v>13065</v>
      </c>
      <c r="BN268" s="12" t="s">
        <v>13066</v>
      </c>
      <c r="BO268" s="12" t="s">
        <v>370</v>
      </c>
      <c r="BP268" s="12" t="s">
        <v>17922</v>
      </c>
      <c r="BQ268" t="s">
        <v>17923</v>
      </c>
      <c r="BR268" t="s">
        <v>290</v>
      </c>
      <c r="BS268" s="12" t="s">
        <v>17924</v>
      </c>
      <c r="BT268" t="s">
        <v>17925</v>
      </c>
      <c r="BU268" t="s">
        <v>290</v>
      </c>
      <c r="BV268" s="12" t="s">
        <v>17926</v>
      </c>
      <c r="BW268" t="s">
        <v>17927</v>
      </c>
      <c r="BX268" t="s">
        <v>290</v>
      </c>
      <c r="BY268" s="12" t="s">
        <v>17928</v>
      </c>
      <c r="BZ268" t="s">
        <v>17929</v>
      </c>
      <c r="CA268" s="12" t="s">
        <v>17930</v>
      </c>
      <c r="CB268" s="12" t="s">
        <v>17931</v>
      </c>
      <c r="CC268" s="12" t="s">
        <v>17932</v>
      </c>
      <c r="CD268" s="12" t="s">
        <v>17933</v>
      </c>
      <c r="CE268" s="12" t="s">
        <v>9852</v>
      </c>
      <c r="CF268" s="12" t="s">
        <v>17934</v>
      </c>
      <c r="CG268" s="12" t="s">
        <v>17935</v>
      </c>
      <c r="CH268" s="12" t="s">
        <v>17936</v>
      </c>
      <c r="CI268" s="12" t="s">
        <v>17937</v>
      </c>
      <c r="CJ268" s="12" t="s">
        <v>17938</v>
      </c>
      <c r="CK268" s="12" t="s">
        <v>17939</v>
      </c>
      <c r="CL268" s="12" t="s">
        <v>17940</v>
      </c>
      <c r="CM268" s="12" t="s">
        <v>17941</v>
      </c>
      <c r="CN268" s="12" t="s">
        <v>17942</v>
      </c>
    </row>
    <row r="269" spans="1:92" x14ac:dyDescent="0.25">
      <c r="A269" s="12" t="s">
        <v>448</v>
      </c>
      <c r="B269" s="12" t="s">
        <v>222</v>
      </c>
      <c r="C269" s="12" t="s">
        <v>2753</v>
      </c>
      <c r="D269" s="12" t="s">
        <v>17943</v>
      </c>
      <c r="E269" s="12" t="s">
        <v>225</v>
      </c>
      <c r="F269" s="12" t="s">
        <v>17944</v>
      </c>
      <c r="G269" s="12" t="s">
        <v>17945</v>
      </c>
      <c r="H269" s="12" t="s">
        <v>456</v>
      </c>
      <c r="I269" s="12" t="s">
        <v>17946</v>
      </c>
      <c r="J269" s="12" t="s">
        <v>17947</v>
      </c>
      <c r="K269" s="12" t="s">
        <v>707</v>
      </c>
      <c r="L269" s="12" t="s">
        <v>1070</v>
      </c>
      <c r="M269" t="s">
        <v>2094</v>
      </c>
      <c r="N269" s="12" t="s">
        <v>2526</v>
      </c>
      <c r="O269" t="s">
        <v>17948</v>
      </c>
      <c r="P269" t="s">
        <v>17949</v>
      </c>
      <c r="Q269" t="s">
        <v>577</v>
      </c>
      <c r="R269" s="12" t="s">
        <v>17950</v>
      </c>
      <c r="S269" s="12" t="s">
        <v>17951</v>
      </c>
      <c r="T269" s="12" t="s">
        <v>17952</v>
      </c>
      <c r="U269" s="12" t="s">
        <v>17952</v>
      </c>
      <c r="V269" s="12" t="s">
        <v>6129</v>
      </c>
      <c r="W269" s="12" t="s">
        <v>17953</v>
      </c>
      <c r="X269" s="12" t="s">
        <v>17954</v>
      </c>
      <c r="Y269" s="12" t="s">
        <v>17955</v>
      </c>
      <c r="Z269" s="12" t="s">
        <v>17956</v>
      </c>
      <c r="AA269" s="12" t="s">
        <v>2092</v>
      </c>
      <c r="AB269" s="12" t="s">
        <v>17957</v>
      </c>
      <c r="AC269" s="12" t="s">
        <v>17958</v>
      </c>
      <c r="AD269" s="12" t="s">
        <v>1158</v>
      </c>
      <c r="AE269" s="12" t="s">
        <v>17959</v>
      </c>
      <c r="AF269" s="12" t="s">
        <v>17960</v>
      </c>
      <c r="AG269" s="12" t="s">
        <v>17961</v>
      </c>
      <c r="AH269" s="12" t="s">
        <v>17962</v>
      </c>
      <c r="AI269" s="12" t="s">
        <v>17963</v>
      </c>
      <c r="AJ269" s="12" t="s">
        <v>17964</v>
      </c>
      <c r="AK269" s="12" t="s">
        <v>17965</v>
      </c>
      <c r="AL269" s="12" t="s">
        <v>17966</v>
      </c>
      <c r="AM269" s="12" t="s">
        <v>17967</v>
      </c>
      <c r="AN269" s="12" t="s">
        <v>17968</v>
      </c>
      <c r="AO269" s="12" t="s">
        <v>17969</v>
      </c>
      <c r="AP269" s="12" t="s">
        <v>17970</v>
      </c>
      <c r="AQ269" s="12" t="s">
        <v>17971</v>
      </c>
      <c r="AR269" s="12" t="s">
        <v>17972</v>
      </c>
      <c r="AS269" s="12" t="s">
        <v>17973</v>
      </c>
      <c r="AT269" s="12" t="s">
        <v>17974</v>
      </c>
      <c r="AU269" s="12" t="s">
        <v>17975</v>
      </c>
      <c r="AV269" s="12" t="s">
        <v>268</v>
      </c>
      <c r="AW269" s="12" t="s">
        <v>17976</v>
      </c>
      <c r="AX269" s="12" t="s">
        <v>17977</v>
      </c>
      <c r="AY269" s="12" t="s">
        <v>17978</v>
      </c>
      <c r="AZ269" s="12" t="s">
        <v>17979</v>
      </c>
      <c r="BA269" s="12" t="s">
        <v>17980</v>
      </c>
      <c r="BB269" s="12" t="s">
        <v>274</v>
      </c>
      <c r="BC269" s="12" t="s">
        <v>17981</v>
      </c>
      <c r="BD269" s="12" t="s">
        <v>17982</v>
      </c>
      <c r="BE269" s="12" t="s">
        <v>17983</v>
      </c>
      <c r="BF269" s="12" t="s">
        <v>17984</v>
      </c>
      <c r="BG269" s="12" t="s">
        <v>17985</v>
      </c>
      <c r="BH269" s="12" t="s">
        <v>17986</v>
      </c>
      <c r="BI269" s="12" t="s">
        <v>17987</v>
      </c>
      <c r="BJ269" s="12" t="s">
        <v>17988</v>
      </c>
      <c r="BK269" s="12" t="s">
        <v>14619</v>
      </c>
      <c r="BL269" s="12" t="s">
        <v>17989</v>
      </c>
      <c r="BM269" s="12" t="s">
        <v>17990</v>
      </c>
      <c r="BN269" s="12" t="s">
        <v>17991</v>
      </c>
      <c r="BO269" s="12" t="s">
        <v>2224</v>
      </c>
      <c r="BP269" s="12" t="s">
        <v>17992</v>
      </c>
      <c r="BQ269" t="s">
        <v>17993</v>
      </c>
      <c r="BR269" t="s">
        <v>290</v>
      </c>
      <c r="BS269" s="12" t="s">
        <v>11666</v>
      </c>
      <c r="BT269" t="s">
        <v>17994</v>
      </c>
      <c r="BU269" t="s">
        <v>290</v>
      </c>
      <c r="BV269" s="12" t="s">
        <v>17995</v>
      </c>
      <c r="BW269" t="s">
        <v>17996</v>
      </c>
      <c r="BX269" t="s">
        <v>290</v>
      </c>
      <c r="BY269" s="12" t="s">
        <v>17997</v>
      </c>
      <c r="BZ269" t="s">
        <v>17998</v>
      </c>
      <c r="CA269" s="12" t="s">
        <v>17999</v>
      </c>
      <c r="CB269" s="12" t="s">
        <v>18000</v>
      </c>
      <c r="CC269" s="12" t="s">
        <v>18001</v>
      </c>
      <c r="CD269" s="12" t="s">
        <v>18002</v>
      </c>
      <c r="CE269" s="12" t="s">
        <v>18003</v>
      </c>
      <c r="CF269" s="12" t="s">
        <v>18004</v>
      </c>
      <c r="CG269" s="12" t="s">
        <v>18005</v>
      </c>
      <c r="CH269" s="12" t="s">
        <v>18006</v>
      </c>
      <c r="CI269" s="12" t="s">
        <v>18007</v>
      </c>
      <c r="CJ269" s="12" t="s">
        <v>18008</v>
      </c>
      <c r="CK269" s="12" t="s">
        <v>18009</v>
      </c>
      <c r="CL269" s="12" t="s">
        <v>18010</v>
      </c>
      <c r="CM269" s="12" t="s">
        <v>18011</v>
      </c>
      <c r="CN269" s="12" t="s">
        <v>18012</v>
      </c>
    </row>
    <row r="270" spans="1:92" x14ac:dyDescent="0.25">
      <c r="A270" s="12" t="s">
        <v>448</v>
      </c>
      <c r="B270" s="12" t="s">
        <v>394</v>
      </c>
      <c r="C270" s="12" t="s">
        <v>395</v>
      </c>
      <c r="D270" s="12" t="s">
        <v>18013</v>
      </c>
      <c r="E270" s="12" t="s">
        <v>397</v>
      </c>
      <c r="F270" s="12" t="s">
        <v>5455</v>
      </c>
      <c r="G270" s="12" t="s">
        <v>7427</v>
      </c>
      <c r="H270" s="12" t="s">
        <v>316</v>
      </c>
      <c r="I270" s="12" t="s">
        <v>18014</v>
      </c>
      <c r="J270" s="12" t="s">
        <v>18015</v>
      </c>
      <c r="K270" s="12" t="s">
        <v>2092</v>
      </c>
      <c r="L270" s="12" t="s">
        <v>16295</v>
      </c>
      <c r="M270" t="s">
        <v>274</v>
      </c>
      <c r="N270" s="12" t="s">
        <v>371</v>
      </c>
      <c r="O270" t="s">
        <v>373</v>
      </c>
      <c r="P270" t="s">
        <v>373</v>
      </c>
      <c r="Q270" t="s">
        <v>373</v>
      </c>
      <c r="R270" s="12" t="s">
        <v>373</v>
      </c>
      <c r="S270" s="12" t="s">
        <v>15096</v>
      </c>
      <c r="T270" s="12" t="s">
        <v>11467</v>
      </c>
      <c r="U270" s="12" t="s">
        <v>11467</v>
      </c>
      <c r="V270" s="12" t="s">
        <v>371</v>
      </c>
      <c r="W270" s="12" t="s">
        <v>371</v>
      </c>
      <c r="X270" s="12" t="s">
        <v>6570</v>
      </c>
      <c r="Y270" s="12" t="s">
        <v>18016</v>
      </c>
      <c r="Z270" s="12" t="s">
        <v>18017</v>
      </c>
      <c r="AA270" s="12" t="s">
        <v>316</v>
      </c>
      <c r="AB270" s="12" t="s">
        <v>18018</v>
      </c>
      <c r="AC270" s="12" t="s">
        <v>18019</v>
      </c>
      <c r="AD270" s="12" t="s">
        <v>316</v>
      </c>
      <c r="AE270" s="12" t="s">
        <v>371</v>
      </c>
      <c r="AF270" s="12" t="s">
        <v>372</v>
      </c>
      <c r="AG270" s="12" t="s">
        <v>373</v>
      </c>
      <c r="AH270" s="12" t="s">
        <v>373</v>
      </c>
      <c r="AI270" s="12" t="s">
        <v>371</v>
      </c>
      <c r="AJ270" s="12" t="s">
        <v>372</v>
      </c>
      <c r="AK270" s="12" t="s">
        <v>373</v>
      </c>
      <c r="AL270" s="12" t="s">
        <v>373</v>
      </c>
      <c r="AM270" s="12" t="s">
        <v>371</v>
      </c>
      <c r="AN270" s="12" t="s">
        <v>372</v>
      </c>
      <c r="AO270" s="12" t="s">
        <v>373</v>
      </c>
      <c r="AP270" s="12" t="s">
        <v>373</v>
      </c>
      <c r="AQ270" s="12" t="s">
        <v>18020</v>
      </c>
      <c r="AR270" s="12" t="s">
        <v>18021</v>
      </c>
      <c r="AS270" s="12" t="s">
        <v>18022</v>
      </c>
      <c r="AT270" s="12" t="s">
        <v>274</v>
      </c>
      <c r="AU270" s="12" t="s">
        <v>18023</v>
      </c>
      <c r="AV270" s="12" t="s">
        <v>274</v>
      </c>
      <c r="AW270" s="12" t="s">
        <v>15944</v>
      </c>
      <c r="AX270" s="12" t="s">
        <v>18024</v>
      </c>
      <c r="AY270" s="12" t="s">
        <v>430</v>
      </c>
      <c r="AZ270" s="12" t="s">
        <v>274</v>
      </c>
      <c r="BA270" s="12" t="s">
        <v>2053</v>
      </c>
      <c r="BB270" s="12" t="s">
        <v>274</v>
      </c>
      <c r="BC270" s="12" t="s">
        <v>18025</v>
      </c>
      <c r="BD270" s="12" t="s">
        <v>18026</v>
      </c>
      <c r="BE270" s="12" t="s">
        <v>274</v>
      </c>
      <c r="BF270" s="12" t="s">
        <v>1794</v>
      </c>
      <c r="BG270" s="12" t="s">
        <v>8855</v>
      </c>
      <c r="BH270" s="12" t="s">
        <v>371</v>
      </c>
      <c r="BI270" s="12" t="s">
        <v>372</v>
      </c>
      <c r="BJ270" s="12" t="s">
        <v>373</v>
      </c>
      <c r="BK270" s="12" t="s">
        <v>373</v>
      </c>
      <c r="BL270" s="12" t="s">
        <v>371</v>
      </c>
      <c r="BM270" s="12" t="s">
        <v>372</v>
      </c>
      <c r="BN270" s="12" t="s">
        <v>373</v>
      </c>
      <c r="BO270" s="12" t="s">
        <v>373</v>
      </c>
      <c r="BP270" s="12" t="s">
        <v>372</v>
      </c>
      <c r="BQ270" t="s">
        <v>372</v>
      </c>
      <c r="BR270" t="s">
        <v>373</v>
      </c>
      <c r="BS270" s="12" t="s">
        <v>372</v>
      </c>
      <c r="BT270" t="s">
        <v>372</v>
      </c>
      <c r="BU270" t="s">
        <v>373</v>
      </c>
      <c r="BV270" s="12" t="s">
        <v>372</v>
      </c>
      <c r="BW270" t="s">
        <v>372</v>
      </c>
      <c r="BX270" t="s">
        <v>373</v>
      </c>
      <c r="BY270" s="12" t="s">
        <v>372</v>
      </c>
      <c r="BZ270" t="s">
        <v>372</v>
      </c>
      <c r="CA270" s="12" t="s">
        <v>372</v>
      </c>
      <c r="CB270" s="12" t="s">
        <v>1161</v>
      </c>
      <c r="CC270" s="12" t="s">
        <v>544</v>
      </c>
      <c r="CD270" s="12" t="s">
        <v>290</v>
      </c>
      <c r="CE270" s="12" t="s">
        <v>290</v>
      </c>
      <c r="CF270" s="12" t="s">
        <v>372</v>
      </c>
      <c r="CG270" s="12" t="s">
        <v>1161</v>
      </c>
      <c r="CH270" s="12" t="s">
        <v>18027</v>
      </c>
      <c r="CI270" s="12" t="s">
        <v>18028</v>
      </c>
      <c r="CJ270" s="12" t="s">
        <v>316</v>
      </c>
      <c r="CK270" s="12" t="s">
        <v>18029</v>
      </c>
      <c r="CL270" s="12" t="s">
        <v>18030</v>
      </c>
      <c r="CM270" s="12" t="s">
        <v>18031</v>
      </c>
      <c r="CN270" s="12" t="s">
        <v>1168</v>
      </c>
    </row>
    <row r="271" spans="1:92" x14ac:dyDescent="0.25">
      <c r="A271" s="12" t="s">
        <v>221</v>
      </c>
      <c r="B271" s="12" t="s">
        <v>528</v>
      </c>
      <c r="C271" s="12" t="s">
        <v>2166</v>
      </c>
      <c r="D271" s="12" t="s">
        <v>18032</v>
      </c>
      <c r="E271" s="12" t="s">
        <v>397</v>
      </c>
      <c r="F271" s="12" t="s">
        <v>12729</v>
      </c>
      <c r="G271" s="12" t="s">
        <v>18033</v>
      </c>
      <c r="H271" s="12" t="s">
        <v>274</v>
      </c>
      <c r="I271" s="12" t="s">
        <v>18034</v>
      </c>
      <c r="J271" s="12" t="s">
        <v>18035</v>
      </c>
      <c r="K271" s="12" t="s">
        <v>231</v>
      </c>
      <c r="L271" s="12" t="s">
        <v>18036</v>
      </c>
      <c r="M271" t="s">
        <v>18037</v>
      </c>
      <c r="N271" s="12" t="s">
        <v>18038</v>
      </c>
      <c r="O271" t="s">
        <v>18039</v>
      </c>
      <c r="P271" t="s">
        <v>18040</v>
      </c>
      <c r="Q271" t="s">
        <v>759</v>
      </c>
      <c r="R271" s="12" t="s">
        <v>18041</v>
      </c>
      <c r="S271" s="12" t="s">
        <v>18042</v>
      </c>
      <c r="T271" s="12" t="s">
        <v>18043</v>
      </c>
      <c r="U271" s="12" t="s">
        <v>18044</v>
      </c>
      <c r="V271" s="12" t="s">
        <v>18045</v>
      </c>
      <c r="W271" s="12" t="s">
        <v>6278</v>
      </c>
      <c r="X271" s="12" t="s">
        <v>18046</v>
      </c>
      <c r="Y271" s="12" t="s">
        <v>18047</v>
      </c>
      <c r="Z271" s="12" t="s">
        <v>18048</v>
      </c>
      <c r="AA271" s="12" t="s">
        <v>18049</v>
      </c>
      <c r="AB271" s="12" t="s">
        <v>18050</v>
      </c>
      <c r="AC271" s="12" t="s">
        <v>18051</v>
      </c>
      <c r="AD271" s="12" t="s">
        <v>594</v>
      </c>
      <c r="AE271" s="12" t="s">
        <v>18052</v>
      </c>
      <c r="AF271" s="12" t="s">
        <v>18053</v>
      </c>
      <c r="AG271" s="12" t="s">
        <v>18054</v>
      </c>
      <c r="AH271" s="12" t="s">
        <v>18055</v>
      </c>
      <c r="AI271" s="12" t="s">
        <v>18056</v>
      </c>
      <c r="AJ271" s="12" t="s">
        <v>18057</v>
      </c>
      <c r="AK271" s="12" t="s">
        <v>18058</v>
      </c>
      <c r="AL271" s="12" t="s">
        <v>18059</v>
      </c>
      <c r="AM271" s="12" t="s">
        <v>18060</v>
      </c>
      <c r="AN271" s="12" t="s">
        <v>18061</v>
      </c>
      <c r="AO271" s="12" t="s">
        <v>18062</v>
      </c>
      <c r="AP271" s="12" t="s">
        <v>18063</v>
      </c>
      <c r="AQ271" s="12" t="s">
        <v>555</v>
      </c>
      <c r="AR271" s="12" t="s">
        <v>18064</v>
      </c>
      <c r="AS271" s="12" t="s">
        <v>18065</v>
      </c>
      <c r="AT271" s="12" t="s">
        <v>18066</v>
      </c>
      <c r="AU271" s="12" t="s">
        <v>18067</v>
      </c>
      <c r="AV271" s="12" t="s">
        <v>268</v>
      </c>
      <c r="AW271" s="12" t="s">
        <v>18068</v>
      </c>
      <c r="AX271" s="12" t="s">
        <v>18069</v>
      </c>
      <c r="AY271" s="12" t="s">
        <v>18070</v>
      </c>
      <c r="AZ271" s="12" t="s">
        <v>18071</v>
      </c>
      <c r="BA271" s="12" t="s">
        <v>18072</v>
      </c>
      <c r="BB271" s="12" t="s">
        <v>274</v>
      </c>
      <c r="BC271" s="12" t="s">
        <v>18073</v>
      </c>
      <c r="BD271" s="12" t="s">
        <v>18074</v>
      </c>
      <c r="BE271" s="12" t="s">
        <v>18075</v>
      </c>
      <c r="BF271" s="12" t="s">
        <v>18076</v>
      </c>
      <c r="BG271" s="12" t="s">
        <v>18077</v>
      </c>
      <c r="BH271" s="12" t="s">
        <v>18078</v>
      </c>
      <c r="BI271" s="12" t="s">
        <v>18079</v>
      </c>
      <c r="BJ271" s="12" t="s">
        <v>18080</v>
      </c>
      <c r="BK271" s="12" t="s">
        <v>18081</v>
      </c>
      <c r="BL271" s="12" t="s">
        <v>18082</v>
      </c>
      <c r="BM271" s="12" t="s">
        <v>18083</v>
      </c>
      <c r="BN271" s="12" t="s">
        <v>18084</v>
      </c>
      <c r="BO271" s="12" t="s">
        <v>18085</v>
      </c>
      <c r="BP271" s="12" t="s">
        <v>18086</v>
      </c>
      <c r="BQ271" t="s">
        <v>18087</v>
      </c>
      <c r="BR271" t="s">
        <v>18088</v>
      </c>
      <c r="BS271" s="12" t="s">
        <v>18089</v>
      </c>
      <c r="BT271" t="s">
        <v>18090</v>
      </c>
      <c r="BU271" t="s">
        <v>290</v>
      </c>
      <c r="BV271" s="12" t="s">
        <v>18091</v>
      </c>
      <c r="BW271" t="s">
        <v>18092</v>
      </c>
      <c r="BX271" t="s">
        <v>290</v>
      </c>
      <c r="BY271" s="12" t="s">
        <v>18093</v>
      </c>
      <c r="BZ271" t="s">
        <v>18094</v>
      </c>
      <c r="CA271" s="12" t="s">
        <v>18095</v>
      </c>
      <c r="CB271" s="12" t="s">
        <v>18096</v>
      </c>
      <c r="CC271" s="12" t="s">
        <v>18097</v>
      </c>
      <c r="CD271" s="12" t="s">
        <v>18098</v>
      </c>
      <c r="CE271" s="12" t="s">
        <v>6837</v>
      </c>
      <c r="CF271" s="12" t="s">
        <v>18099</v>
      </c>
      <c r="CG271" s="12" t="s">
        <v>18100</v>
      </c>
      <c r="CH271" s="12" t="s">
        <v>18101</v>
      </c>
      <c r="CI271" s="12" t="s">
        <v>18102</v>
      </c>
      <c r="CJ271" s="12" t="s">
        <v>18103</v>
      </c>
      <c r="CK271" s="12" t="s">
        <v>18104</v>
      </c>
      <c r="CL271" s="12" t="s">
        <v>18105</v>
      </c>
      <c r="CM271" s="12" t="s">
        <v>18106</v>
      </c>
      <c r="CN271" s="12" t="s">
        <v>18107</v>
      </c>
    </row>
    <row r="272" spans="1:92" x14ac:dyDescent="0.25">
      <c r="A272" s="12" t="s">
        <v>448</v>
      </c>
      <c r="B272" s="12" t="s">
        <v>977</v>
      </c>
      <c r="C272" s="12" t="s">
        <v>7145</v>
      </c>
      <c r="D272" s="12" t="s">
        <v>18108</v>
      </c>
      <c r="E272" s="12" t="s">
        <v>979</v>
      </c>
      <c r="F272" s="12" t="s">
        <v>2852</v>
      </c>
      <c r="G272" s="12" t="s">
        <v>9260</v>
      </c>
      <c r="H272" s="12" t="s">
        <v>316</v>
      </c>
      <c r="I272" s="12" t="s">
        <v>371</v>
      </c>
      <c r="J272" s="12" t="s">
        <v>18109</v>
      </c>
      <c r="K272" s="12" t="s">
        <v>231</v>
      </c>
      <c r="L272" s="12" t="s">
        <v>18110</v>
      </c>
      <c r="M272" t="s">
        <v>274</v>
      </c>
      <c r="N272" s="12" t="s">
        <v>555</v>
      </c>
      <c r="O272" t="s">
        <v>7925</v>
      </c>
      <c r="P272" t="s">
        <v>7926</v>
      </c>
      <c r="Q272" t="s">
        <v>306</v>
      </c>
      <c r="R272" s="12" t="s">
        <v>3338</v>
      </c>
      <c r="S272" s="12" t="s">
        <v>18111</v>
      </c>
      <c r="T272" s="12" t="s">
        <v>4125</v>
      </c>
      <c r="U272" s="12" t="s">
        <v>6716</v>
      </c>
      <c r="V272" s="12" t="s">
        <v>18112</v>
      </c>
      <c r="W272" s="12" t="s">
        <v>18113</v>
      </c>
      <c r="X272" s="12" t="s">
        <v>18114</v>
      </c>
      <c r="Y272" s="12" t="s">
        <v>18115</v>
      </c>
      <c r="Z272" s="12" t="s">
        <v>18116</v>
      </c>
      <c r="AA272" s="12" t="s">
        <v>18117</v>
      </c>
      <c r="AB272" s="12" t="s">
        <v>18118</v>
      </c>
      <c r="AC272" s="12" t="s">
        <v>18119</v>
      </c>
      <c r="AD272" s="12" t="s">
        <v>18120</v>
      </c>
      <c r="AE272" s="12" t="s">
        <v>18121</v>
      </c>
      <c r="AF272" s="12" t="s">
        <v>18122</v>
      </c>
      <c r="AG272" s="12" t="s">
        <v>18123</v>
      </c>
      <c r="AH272" s="12" t="s">
        <v>18124</v>
      </c>
      <c r="AI272" s="12" t="s">
        <v>18125</v>
      </c>
      <c r="AJ272" s="12" t="s">
        <v>18126</v>
      </c>
      <c r="AK272" s="12" t="s">
        <v>18127</v>
      </c>
      <c r="AL272" s="12" t="s">
        <v>18128</v>
      </c>
      <c r="AM272" s="12" t="s">
        <v>18129</v>
      </c>
      <c r="AN272" s="12" t="s">
        <v>18130</v>
      </c>
      <c r="AO272" s="12" t="s">
        <v>18131</v>
      </c>
      <c r="AP272" s="12" t="s">
        <v>1749</v>
      </c>
      <c r="AQ272" s="12" t="s">
        <v>18132</v>
      </c>
      <c r="AR272" s="12" t="s">
        <v>18133</v>
      </c>
      <c r="AS272" s="12" t="s">
        <v>18134</v>
      </c>
      <c r="AT272" s="12" t="s">
        <v>18135</v>
      </c>
      <c r="AU272" s="12" t="s">
        <v>18136</v>
      </c>
      <c r="AV272" s="12" t="s">
        <v>268</v>
      </c>
      <c r="AW272" s="12" t="s">
        <v>18137</v>
      </c>
      <c r="AX272" s="12" t="s">
        <v>18138</v>
      </c>
      <c r="AY272" s="12" t="s">
        <v>18139</v>
      </c>
      <c r="AZ272" s="12" t="s">
        <v>18140</v>
      </c>
      <c r="BA272" s="12" t="s">
        <v>18141</v>
      </c>
      <c r="BB272" s="12" t="s">
        <v>713</v>
      </c>
      <c r="BC272" s="12" t="s">
        <v>18142</v>
      </c>
      <c r="BD272" s="12" t="s">
        <v>18143</v>
      </c>
      <c r="BE272" s="12" t="s">
        <v>18144</v>
      </c>
      <c r="BF272" s="12" t="s">
        <v>10066</v>
      </c>
      <c r="BG272" s="12" t="s">
        <v>18145</v>
      </c>
      <c r="BH272" s="12" t="s">
        <v>18146</v>
      </c>
      <c r="BI272" s="12" t="s">
        <v>18147</v>
      </c>
      <c r="BJ272" s="12" t="s">
        <v>18148</v>
      </c>
      <c r="BK272" s="12" t="s">
        <v>18149</v>
      </c>
      <c r="BL272" s="12" t="s">
        <v>18150</v>
      </c>
      <c r="BM272" s="12" t="s">
        <v>18151</v>
      </c>
      <c r="BN272" s="12" t="s">
        <v>18152</v>
      </c>
      <c r="BO272" s="12" t="s">
        <v>18153</v>
      </c>
      <c r="BP272" s="12" t="s">
        <v>373</v>
      </c>
      <c r="BQ272" t="s">
        <v>18154</v>
      </c>
      <c r="BR272" t="s">
        <v>18155</v>
      </c>
      <c r="BS272" s="12" t="s">
        <v>373</v>
      </c>
      <c r="BT272" t="s">
        <v>18156</v>
      </c>
      <c r="BU272" t="s">
        <v>18157</v>
      </c>
      <c r="BV272" s="12" t="s">
        <v>373</v>
      </c>
      <c r="BW272" t="s">
        <v>372</v>
      </c>
      <c r="BX272" t="s">
        <v>373</v>
      </c>
      <c r="BY272" s="12" t="s">
        <v>373</v>
      </c>
      <c r="BZ272" t="s">
        <v>18158</v>
      </c>
      <c r="CA272" s="12" t="s">
        <v>373</v>
      </c>
      <c r="CB272" s="12" t="s">
        <v>18159</v>
      </c>
      <c r="CC272" s="12" t="s">
        <v>6189</v>
      </c>
      <c r="CD272" s="12" t="s">
        <v>18160</v>
      </c>
      <c r="CE272" s="12" t="s">
        <v>1635</v>
      </c>
      <c r="CF272" s="12" t="s">
        <v>373</v>
      </c>
      <c r="CG272" s="12" t="s">
        <v>18161</v>
      </c>
      <c r="CH272" s="12" t="s">
        <v>18162</v>
      </c>
      <c r="CI272" s="12" t="s">
        <v>18163</v>
      </c>
      <c r="CJ272" s="12" t="s">
        <v>18164</v>
      </c>
      <c r="CK272" s="12" t="s">
        <v>18165</v>
      </c>
      <c r="CL272" s="12" t="s">
        <v>18166</v>
      </c>
      <c r="CM272" s="12" t="s">
        <v>18167</v>
      </c>
      <c r="CN272" s="12" t="s">
        <v>18168</v>
      </c>
    </row>
    <row r="273" spans="1:92" x14ac:dyDescent="0.25">
      <c r="A273" s="12" t="s">
        <v>448</v>
      </c>
      <c r="B273" s="12" t="s">
        <v>582</v>
      </c>
      <c r="C273" s="12" t="s">
        <v>583</v>
      </c>
      <c r="D273" s="12" t="s">
        <v>18169</v>
      </c>
      <c r="E273" s="12" t="s">
        <v>397</v>
      </c>
      <c r="F273" s="12" t="s">
        <v>18170</v>
      </c>
      <c r="G273" s="12" t="s">
        <v>18171</v>
      </c>
      <c r="H273" s="12" t="s">
        <v>274</v>
      </c>
      <c r="I273" s="12" t="s">
        <v>18172</v>
      </c>
      <c r="J273" s="12" t="s">
        <v>18173</v>
      </c>
      <c r="K273" s="12" t="s">
        <v>231</v>
      </c>
      <c r="L273" s="12" t="s">
        <v>18174</v>
      </c>
      <c r="M273" t="s">
        <v>1175</v>
      </c>
      <c r="N273" s="12" t="s">
        <v>1140</v>
      </c>
      <c r="O273" t="s">
        <v>3336</v>
      </c>
      <c r="P273" t="s">
        <v>18175</v>
      </c>
      <c r="Q273" t="s">
        <v>759</v>
      </c>
      <c r="R273" s="12" t="s">
        <v>11904</v>
      </c>
      <c r="S273" s="12" t="s">
        <v>18176</v>
      </c>
      <c r="T273" s="12" t="s">
        <v>14886</v>
      </c>
      <c r="U273" s="12" t="s">
        <v>18177</v>
      </c>
      <c r="V273" s="12" t="s">
        <v>18178</v>
      </c>
      <c r="W273" s="12" t="s">
        <v>18179</v>
      </c>
      <c r="X273" s="12" t="s">
        <v>18180</v>
      </c>
      <c r="Y273" s="12" t="s">
        <v>18181</v>
      </c>
      <c r="Z273" s="12" t="s">
        <v>18182</v>
      </c>
      <c r="AA273" s="12" t="s">
        <v>18183</v>
      </c>
      <c r="AB273" s="12" t="s">
        <v>18184</v>
      </c>
      <c r="AC273" s="12" t="s">
        <v>18185</v>
      </c>
      <c r="AD273" s="12" t="s">
        <v>18186</v>
      </c>
      <c r="AE273" s="12" t="s">
        <v>18187</v>
      </c>
      <c r="AF273" s="12" t="s">
        <v>18188</v>
      </c>
      <c r="AG273" s="12" t="s">
        <v>18189</v>
      </c>
      <c r="AH273" s="12" t="s">
        <v>18190</v>
      </c>
      <c r="AI273" s="12" t="s">
        <v>18191</v>
      </c>
      <c r="AJ273" s="12" t="s">
        <v>18192</v>
      </c>
      <c r="AK273" s="12" t="s">
        <v>18193</v>
      </c>
      <c r="AL273" s="12" t="s">
        <v>18194</v>
      </c>
      <c r="AM273" s="12" t="s">
        <v>18195</v>
      </c>
      <c r="AN273" s="12" t="s">
        <v>18196</v>
      </c>
      <c r="AO273" s="12" t="s">
        <v>18197</v>
      </c>
      <c r="AP273" s="12" t="s">
        <v>18198</v>
      </c>
      <c r="AQ273" s="12" t="s">
        <v>18199</v>
      </c>
      <c r="AR273" s="12" t="s">
        <v>18200</v>
      </c>
      <c r="AS273" s="12" t="s">
        <v>18201</v>
      </c>
      <c r="AT273" s="12" t="s">
        <v>18202</v>
      </c>
      <c r="AU273" s="12" t="s">
        <v>18203</v>
      </c>
      <c r="AV273" s="12" t="s">
        <v>231</v>
      </c>
      <c r="AW273" s="12" t="s">
        <v>18204</v>
      </c>
      <c r="AX273" s="12" t="s">
        <v>18205</v>
      </c>
      <c r="AY273" s="12" t="s">
        <v>18206</v>
      </c>
      <c r="AZ273" s="12" t="s">
        <v>11796</v>
      </c>
      <c r="BA273" s="12" t="s">
        <v>18207</v>
      </c>
      <c r="BB273" s="12" t="s">
        <v>713</v>
      </c>
      <c r="BC273" s="12" t="s">
        <v>18208</v>
      </c>
      <c r="BD273" s="12" t="s">
        <v>18209</v>
      </c>
      <c r="BE273" s="12" t="s">
        <v>18210</v>
      </c>
      <c r="BF273" s="12" t="s">
        <v>18211</v>
      </c>
      <c r="BG273" s="12" t="s">
        <v>18212</v>
      </c>
      <c r="BH273" s="12" t="s">
        <v>18213</v>
      </c>
      <c r="BI273" s="12" t="s">
        <v>18214</v>
      </c>
      <c r="BJ273" s="12" t="s">
        <v>18215</v>
      </c>
      <c r="BK273" s="12" t="s">
        <v>14353</v>
      </c>
      <c r="BL273" s="12" t="s">
        <v>18216</v>
      </c>
      <c r="BM273" s="12" t="s">
        <v>18217</v>
      </c>
      <c r="BN273" s="12" t="s">
        <v>18218</v>
      </c>
      <c r="BO273" s="12" t="s">
        <v>722</v>
      </c>
      <c r="BP273" s="12" t="s">
        <v>18219</v>
      </c>
      <c r="BQ273" t="s">
        <v>18220</v>
      </c>
      <c r="BR273" t="s">
        <v>17008</v>
      </c>
      <c r="BS273" s="12" t="s">
        <v>7053</v>
      </c>
      <c r="BT273" t="s">
        <v>18221</v>
      </c>
      <c r="BU273" t="s">
        <v>290</v>
      </c>
      <c r="BV273" s="12" t="s">
        <v>648</v>
      </c>
      <c r="BW273" t="s">
        <v>1927</v>
      </c>
      <c r="BX273" t="s">
        <v>290</v>
      </c>
      <c r="BY273" s="12" t="s">
        <v>18222</v>
      </c>
      <c r="BZ273" t="s">
        <v>18223</v>
      </c>
      <c r="CA273" s="12" t="s">
        <v>18224</v>
      </c>
      <c r="CB273" s="12" t="s">
        <v>18225</v>
      </c>
      <c r="CC273" s="12" t="s">
        <v>18226</v>
      </c>
      <c r="CD273" s="12" t="s">
        <v>18227</v>
      </c>
      <c r="CE273" s="12" t="s">
        <v>18228</v>
      </c>
      <c r="CF273" s="12" t="s">
        <v>18229</v>
      </c>
      <c r="CG273" s="12" t="s">
        <v>18230</v>
      </c>
      <c r="CH273" s="12" t="s">
        <v>18231</v>
      </c>
      <c r="CI273" s="12" t="s">
        <v>18232</v>
      </c>
      <c r="CJ273" s="12" t="s">
        <v>306</v>
      </c>
      <c r="CK273" s="12" t="s">
        <v>18233</v>
      </c>
      <c r="CL273" s="12" t="s">
        <v>18234</v>
      </c>
      <c r="CM273" s="12" t="s">
        <v>18235</v>
      </c>
      <c r="CN273" s="12" t="s">
        <v>18236</v>
      </c>
    </row>
    <row r="274" spans="1:92" x14ac:dyDescent="0.25">
      <c r="A274" s="12" t="s">
        <v>221</v>
      </c>
      <c r="B274" s="12" t="s">
        <v>1869</v>
      </c>
      <c r="C274" s="12" t="s">
        <v>1870</v>
      </c>
      <c r="D274" s="12" t="s">
        <v>18237</v>
      </c>
      <c r="E274" s="12" t="s">
        <v>313</v>
      </c>
      <c r="F274" s="12" t="s">
        <v>18238</v>
      </c>
      <c r="G274" s="12" t="s">
        <v>18239</v>
      </c>
      <c r="H274" s="12" t="s">
        <v>456</v>
      </c>
      <c r="I274" s="12" t="s">
        <v>18240</v>
      </c>
      <c r="J274" s="12" t="s">
        <v>18241</v>
      </c>
      <c r="K274" s="12" t="s">
        <v>713</v>
      </c>
      <c r="L274" s="12" t="s">
        <v>18242</v>
      </c>
      <c r="M274" t="s">
        <v>18243</v>
      </c>
      <c r="N274" s="12" t="s">
        <v>18244</v>
      </c>
      <c r="O274" t="s">
        <v>18245</v>
      </c>
      <c r="P274" t="s">
        <v>18246</v>
      </c>
      <c r="Q274" t="s">
        <v>759</v>
      </c>
      <c r="R274" s="12" t="s">
        <v>18247</v>
      </c>
      <c r="S274" s="12" t="s">
        <v>4401</v>
      </c>
      <c r="T274" s="12" t="s">
        <v>3139</v>
      </c>
      <c r="U274" s="12" t="s">
        <v>18248</v>
      </c>
      <c r="V274" s="12" t="s">
        <v>18249</v>
      </c>
      <c r="W274" s="12" t="s">
        <v>18250</v>
      </c>
      <c r="X274" s="12" t="s">
        <v>18251</v>
      </c>
      <c r="Y274" s="12" t="s">
        <v>18252</v>
      </c>
      <c r="Z274" s="12" t="s">
        <v>18253</v>
      </c>
      <c r="AA274" s="12" t="s">
        <v>18254</v>
      </c>
      <c r="AB274" s="12" t="s">
        <v>18255</v>
      </c>
      <c r="AC274" s="12" t="s">
        <v>18256</v>
      </c>
      <c r="AD274" s="12" t="s">
        <v>18257</v>
      </c>
      <c r="AE274" s="12" t="s">
        <v>18258</v>
      </c>
      <c r="AF274" s="12" t="s">
        <v>18259</v>
      </c>
      <c r="AG274" s="12" t="s">
        <v>18260</v>
      </c>
      <c r="AH274" s="12" t="s">
        <v>18261</v>
      </c>
      <c r="AI274" s="12" t="s">
        <v>18262</v>
      </c>
      <c r="AJ274" s="12" t="s">
        <v>18263</v>
      </c>
      <c r="AK274" s="12" t="s">
        <v>18264</v>
      </c>
      <c r="AL274" s="12" t="s">
        <v>18265</v>
      </c>
      <c r="AM274" s="12" t="s">
        <v>4563</v>
      </c>
      <c r="AN274" s="12" t="s">
        <v>18266</v>
      </c>
      <c r="AO274" s="12" t="s">
        <v>18267</v>
      </c>
      <c r="AP274" s="12" t="s">
        <v>18268</v>
      </c>
      <c r="AQ274" s="12" t="s">
        <v>18269</v>
      </c>
      <c r="AR274" s="12" t="s">
        <v>18270</v>
      </c>
      <c r="AS274" s="12" t="s">
        <v>18271</v>
      </c>
      <c r="AT274" s="12" t="s">
        <v>18272</v>
      </c>
      <c r="AU274" s="12" t="s">
        <v>18273</v>
      </c>
      <c r="AV274" s="12" t="s">
        <v>707</v>
      </c>
      <c r="AW274" s="12" t="s">
        <v>18274</v>
      </c>
      <c r="AX274" s="12" t="s">
        <v>18275</v>
      </c>
      <c r="AY274" s="12" t="s">
        <v>18276</v>
      </c>
      <c r="AZ274" s="12" t="s">
        <v>18277</v>
      </c>
      <c r="BA274" s="12" t="s">
        <v>18278</v>
      </c>
      <c r="BB274" s="12" t="s">
        <v>274</v>
      </c>
      <c r="BC274" s="12" t="s">
        <v>18279</v>
      </c>
      <c r="BD274" s="12" t="s">
        <v>18280</v>
      </c>
      <c r="BE274" s="12" t="s">
        <v>18281</v>
      </c>
      <c r="BF274" s="12" t="s">
        <v>18282</v>
      </c>
      <c r="BG274" s="12" t="s">
        <v>18283</v>
      </c>
      <c r="BH274" s="12" t="s">
        <v>18284</v>
      </c>
      <c r="BI274" s="12" t="s">
        <v>18285</v>
      </c>
      <c r="BJ274" s="12" t="s">
        <v>18286</v>
      </c>
      <c r="BK274" s="12" t="s">
        <v>6857</v>
      </c>
      <c r="BL274" s="12" t="s">
        <v>18287</v>
      </c>
      <c r="BM274" s="12" t="s">
        <v>18288</v>
      </c>
      <c r="BN274" s="12" t="s">
        <v>18289</v>
      </c>
      <c r="BO274" s="12" t="s">
        <v>1298</v>
      </c>
      <c r="BP274" s="12" t="s">
        <v>18290</v>
      </c>
      <c r="BQ274" t="s">
        <v>18291</v>
      </c>
      <c r="BR274" t="s">
        <v>290</v>
      </c>
      <c r="BS274" s="12" t="s">
        <v>18292</v>
      </c>
      <c r="BT274" t="s">
        <v>18293</v>
      </c>
      <c r="BU274" t="s">
        <v>290</v>
      </c>
      <c r="BV274" s="12" t="s">
        <v>17354</v>
      </c>
      <c r="BW274" t="s">
        <v>18294</v>
      </c>
      <c r="BX274" t="s">
        <v>290</v>
      </c>
      <c r="BY274" s="12" t="s">
        <v>18295</v>
      </c>
      <c r="BZ274" t="s">
        <v>18296</v>
      </c>
      <c r="CA274" s="12" t="s">
        <v>18297</v>
      </c>
      <c r="CB274" s="12" t="s">
        <v>18298</v>
      </c>
      <c r="CC274" s="12" t="s">
        <v>18299</v>
      </c>
      <c r="CD274" s="12" t="s">
        <v>18300</v>
      </c>
      <c r="CE274" s="12" t="s">
        <v>18301</v>
      </c>
      <c r="CF274" s="12" t="s">
        <v>18302</v>
      </c>
      <c r="CG274" s="12" t="s">
        <v>18303</v>
      </c>
      <c r="CH274" s="12" t="s">
        <v>18304</v>
      </c>
      <c r="CI274" s="12" t="s">
        <v>18305</v>
      </c>
      <c r="CJ274" s="12" t="s">
        <v>306</v>
      </c>
      <c r="CK274" s="12" t="s">
        <v>18306</v>
      </c>
      <c r="CL274" s="12" t="s">
        <v>18307</v>
      </c>
      <c r="CM274" s="12" t="s">
        <v>18308</v>
      </c>
      <c r="CN274" s="12" t="s">
        <v>18309</v>
      </c>
    </row>
    <row r="275" spans="1:92" x14ac:dyDescent="0.25">
      <c r="A275" s="12" t="s">
        <v>448</v>
      </c>
      <c r="B275" s="12" t="s">
        <v>310</v>
      </c>
      <c r="C275" s="12" t="s">
        <v>4550</v>
      </c>
      <c r="D275" s="12" t="s">
        <v>18310</v>
      </c>
      <c r="E275" s="12" t="s">
        <v>313</v>
      </c>
      <c r="F275" s="12" t="s">
        <v>18311</v>
      </c>
      <c r="G275" s="12" t="s">
        <v>15095</v>
      </c>
      <c r="H275" s="12" t="s">
        <v>316</v>
      </c>
      <c r="I275" s="12" t="s">
        <v>18312</v>
      </c>
      <c r="J275" s="12" t="s">
        <v>18313</v>
      </c>
      <c r="K275" s="12" t="s">
        <v>231</v>
      </c>
      <c r="L275" s="12" t="s">
        <v>18314</v>
      </c>
      <c r="M275" t="s">
        <v>713</v>
      </c>
      <c r="N275" s="12" t="s">
        <v>371</v>
      </c>
      <c r="O275" t="s">
        <v>373</v>
      </c>
      <c r="P275" t="s">
        <v>373</v>
      </c>
      <c r="Q275" t="s">
        <v>373</v>
      </c>
      <c r="R275" s="12" t="s">
        <v>373</v>
      </c>
      <c r="S275" s="12" t="s">
        <v>18315</v>
      </c>
      <c r="T275" s="12" t="s">
        <v>440</v>
      </c>
      <c r="U275" s="12" t="s">
        <v>11467</v>
      </c>
      <c r="V275" s="12" t="s">
        <v>3270</v>
      </c>
      <c r="W275" s="12" t="s">
        <v>3375</v>
      </c>
      <c r="X275" s="12" t="s">
        <v>2486</v>
      </c>
      <c r="Y275" s="12" t="s">
        <v>18316</v>
      </c>
      <c r="Z275" s="12" t="s">
        <v>18317</v>
      </c>
      <c r="AA275" s="12" t="s">
        <v>316</v>
      </c>
      <c r="AB275" s="12" t="s">
        <v>18318</v>
      </c>
      <c r="AC275" s="12" t="s">
        <v>18319</v>
      </c>
      <c r="AD275" s="12" t="s">
        <v>18320</v>
      </c>
      <c r="AE275" s="12" t="s">
        <v>15485</v>
      </c>
      <c r="AF275" s="12" t="s">
        <v>18321</v>
      </c>
      <c r="AG275" s="12" t="s">
        <v>18322</v>
      </c>
      <c r="AH275" s="12" t="s">
        <v>18323</v>
      </c>
      <c r="AI275" s="12" t="s">
        <v>18324</v>
      </c>
      <c r="AJ275" s="12" t="s">
        <v>18325</v>
      </c>
      <c r="AK275" s="12" t="s">
        <v>18326</v>
      </c>
      <c r="AL275" s="12" t="s">
        <v>18327</v>
      </c>
      <c r="AM275" s="12" t="s">
        <v>11467</v>
      </c>
      <c r="AN275" s="12" t="s">
        <v>18328</v>
      </c>
      <c r="AO275" s="12" t="s">
        <v>18329</v>
      </c>
      <c r="AP275" s="12" t="s">
        <v>6163</v>
      </c>
      <c r="AQ275" s="12" t="s">
        <v>15496</v>
      </c>
      <c r="AR275" s="12" t="s">
        <v>18330</v>
      </c>
      <c r="AS275" s="12" t="s">
        <v>18331</v>
      </c>
      <c r="AT275" s="12" t="s">
        <v>18332</v>
      </c>
      <c r="AU275" s="12" t="s">
        <v>18333</v>
      </c>
      <c r="AV275" s="12" t="s">
        <v>534</v>
      </c>
      <c r="AW275" s="12" t="s">
        <v>15485</v>
      </c>
      <c r="AX275" s="12" t="s">
        <v>18334</v>
      </c>
      <c r="AY275" s="12" t="s">
        <v>18335</v>
      </c>
      <c r="AZ275" s="12" t="s">
        <v>18336</v>
      </c>
      <c r="BA275" s="12" t="s">
        <v>18337</v>
      </c>
      <c r="BB275" s="12" t="s">
        <v>713</v>
      </c>
      <c r="BC275" s="12" t="s">
        <v>18338</v>
      </c>
      <c r="BD275" s="12" t="s">
        <v>18339</v>
      </c>
      <c r="BE275" s="12" t="s">
        <v>18340</v>
      </c>
      <c r="BF275" s="12" t="s">
        <v>13304</v>
      </c>
      <c r="BG275" s="12" t="s">
        <v>18341</v>
      </c>
      <c r="BH275" s="12" t="s">
        <v>11467</v>
      </c>
      <c r="BI275" s="12" t="s">
        <v>18342</v>
      </c>
      <c r="BJ275" s="12" t="s">
        <v>18343</v>
      </c>
      <c r="BK275" s="12" t="s">
        <v>18344</v>
      </c>
      <c r="BL275" s="12" t="s">
        <v>18345</v>
      </c>
      <c r="BM275" s="12" t="s">
        <v>4600</v>
      </c>
      <c r="BN275" s="12" t="s">
        <v>373</v>
      </c>
      <c r="BO275" s="12" t="s">
        <v>373</v>
      </c>
      <c r="BP275" s="12" t="s">
        <v>18346</v>
      </c>
      <c r="BQ275" t="s">
        <v>18347</v>
      </c>
      <c r="BR275" t="s">
        <v>290</v>
      </c>
      <c r="BS275" s="12" t="s">
        <v>8102</v>
      </c>
      <c r="BT275" t="s">
        <v>18348</v>
      </c>
      <c r="BU275" t="s">
        <v>18349</v>
      </c>
      <c r="BV275" s="12" t="s">
        <v>8104</v>
      </c>
      <c r="BW275" t="s">
        <v>6163</v>
      </c>
      <c r="BX275" t="s">
        <v>290</v>
      </c>
      <c r="BY275" s="12" t="s">
        <v>18350</v>
      </c>
      <c r="BZ275" t="s">
        <v>372</v>
      </c>
      <c r="CA275" s="12" t="s">
        <v>18351</v>
      </c>
      <c r="CB275" s="12" t="s">
        <v>18352</v>
      </c>
      <c r="CC275" s="12" t="s">
        <v>3127</v>
      </c>
      <c r="CD275" s="12" t="s">
        <v>18353</v>
      </c>
      <c r="CE275" s="12" t="s">
        <v>8101</v>
      </c>
      <c r="CF275" s="12" t="s">
        <v>18354</v>
      </c>
      <c r="CG275" s="12" t="s">
        <v>18355</v>
      </c>
      <c r="CH275" s="12" t="s">
        <v>18356</v>
      </c>
      <c r="CI275" s="12" t="s">
        <v>18357</v>
      </c>
      <c r="CJ275" s="12" t="s">
        <v>18358</v>
      </c>
      <c r="CK275" s="12" t="s">
        <v>18359</v>
      </c>
      <c r="CL275" s="12" t="s">
        <v>18360</v>
      </c>
      <c r="CM275" s="12" t="s">
        <v>18361</v>
      </c>
      <c r="CN275" s="12" t="s">
        <v>18362</v>
      </c>
    </row>
    <row r="276" spans="1:92" x14ac:dyDescent="0.25">
      <c r="A276" s="12" t="s">
        <v>448</v>
      </c>
      <c r="B276" s="12" t="s">
        <v>394</v>
      </c>
      <c r="C276" s="12" t="s">
        <v>3628</v>
      </c>
      <c r="D276" s="12" t="s">
        <v>18363</v>
      </c>
      <c r="E276" s="12" t="s">
        <v>397</v>
      </c>
      <c r="F276" s="12" t="s">
        <v>18364</v>
      </c>
      <c r="G276" s="12" t="s">
        <v>18365</v>
      </c>
      <c r="H276" s="12" t="s">
        <v>713</v>
      </c>
      <c r="I276" s="12" t="s">
        <v>18366</v>
      </c>
      <c r="J276" s="12" t="s">
        <v>18367</v>
      </c>
      <c r="K276" s="12" t="s">
        <v>319</v>
      </c>
      <c r="L276" s="12" t="s">
        <v>18368</v>
      </c>
      <c r="M276" t="s">
        <v>319</v>
      </c>
      <c r="N276" s="12" t="s">
        <v>457</v>
      </c>
      <c r="O276" t="s">
        <v>16285</v>
      </c>
      <c r="P276" t="s">
        <v>16286</v>
      </c>
      <c r="Q276" t="s">
        <v>1696</v>
      </c>
      <c r="R276" s="12" t="s">
        <v>16287</v>
      </c>
      <c r="S276" s="12" t="s">
        <v>18369</v>
      </c>
      <c r="T276" s="12" t="s">
        <v>18370</v>
      </c>
      <c r="U276" s="12" t="s">
        <v>18371</v>
      </c>
      <c r="V276" s="12" t="s">
        <v>18372</v>
      </c>
      <c r="W276" s="12" t="s">
        <v>18373</v>
      </c>
      <c r="X276" s="12" t="s">
        <v>18374</v>
      </c>
      <c r="Y276" s="12" t="s">
        <v>18375</v>
      </c>
      <c r="Z276" s="12" t="s">
        <v>18376</v>
      </c>
      <c r="AA276" s="12" t="s">
        <v>11535</v>
      </c>
      <c r="AB276" s="12" t="s">
        <v>18377</v>
      </c>
      <c r="AC276" s="12" t="s">
        <v>18378</v>
      </c>
      <c r="AD276" s="12" t="s">
        <v>316</v>
      </c>
      <c r="AE276" s="12" t="s">
        <v>18379</v>
      </c>
      <c r="AF276" s="12" t="s">
        <v>18380</v>
      </c>
      <c r="AG276" s="12" t="s">
        <v>18381</v>
      </c>
      <c r="AH276" s="12" t="s">
        <v>18382</v>
      </c>
      <c r="AI276" s="12" t="s">
        <v>18383</v>
      </c>
      <c r="AJ276" s="12" t="s">
        <v>18384</v>
      </c>
      <c r="AK276" s="12" t="s">
        <v>18385</v>
      </c>
      <c r="AL276" s="12" t="s">
        <v>18386</v>
      </c>
      <c r="AM276" s="12" t="s">
        <v>402</v>
      </c>
      <c r="AN276" s="12" t="s">
        <v>18387</v>
      </c>
      <c r="AO276" s="12" t="s">
        <v>18388</v>
      </c>
      <c r="AP276" s="12" t="s">
        <v>18389</v>
      </c>
      <c r="AQ276" s="12" t="s">
        <v>18390</v>
      </c>
      <c r="AR276" s="12" t="s">
        <v>18391</v>
      </c>
      <c r="AS276" s="12" t="s">
        <v>18392</v>
      </c>
      <c r="AT276" s="12" t="s">
        <v>18393</v>
      </c>
      <c r="AU276" s="12" t="s">
        <v>18394</v>
      </c>
      <c r="AV276" s="12" t="s">
        <v>18395</v>
      </c>
      <c r="AW276" s="12" t="s">
        <v>10877</v>
      </c>
      <c r="AX276" s="12" t="s">
        <v>18396</v>
      </c>
      <c r="AY276" s="12" t="s">
        <v>18397</v>
      </c>
      <c r="AZ276" s="12" t="s">
        <v>18398</v>
      </c>
      <c r="BA276" s="12" t="s">
        <v>18399</v>
      </c>
      <c r="BB276" s="12" t="s">
        <v>713</v>
      </c>
      <c r="BC276" s="12" t="s">
        <v>18400</v>
      </c>
      <c r="BD276" s="12" t="s">
        <v>18401</v>
      </c>
      <c r="BE276" s="12" t="s">
        <v>18402</v>
      </c>
      <c r="BF276" s="12" t="s">
        <v>18403</v>
      </c>
      <c r="BG276" s="12" t="s">
        <v>11314</v>
      </c>
      <c r="BH276" s="12" t="s">
        <v>18404</v>
      </c>
      <c r="BI276" s="12" t="s">
        <v>18405</v>
      </c>
      <c r="BJ276" s="12" t="s">
        <v>18406</v>
      </c>
      <c r="BK276" s="12" t="s">
        <v>4300</v>
      </c>
      <c r="BL276" s="12" t="s">
        <v>18407</v>
      </c>
      <c r="BM276" s="12" t="s">
        <v>18408</v>
      </c>
      <c r="BN276" s="12" t="s">
        <v>16327</v>
      </c>
      <c r="BO276" s="12" t="s">
        <v>16328</v>
      </c>
      <c r="BP276" s="12" t="s">
        <v>18409</v>
      </c>
      <c r="BQ276" t="s">
        <v>16330</v>
      </c>
      <c r="BR276" t="s">
        <v>1466</v>
      </c>
      <c r="BS276" s="12" t="s">
        <v>18410</v>
      </c>
      <c r="BT276" t="s">
        <v>15517</v>
      </c>
      <c r="BU276" t="s">
        <v>15518</v>
      </c>
      <c r="BV276" s="12" t="s">
        <v>18411</v>
      </c>
      <c r="BW276" t="s">
        <v>372</v>
      </c>
      <c r="BX276" t="s">
        <v>373</v>
      </c>
      <c r="BY276" s="12" t="s">
        <v>18412</v>
      </c>
      <c r="BZ276" t="s">
        <v>16334</v>
      </c>
      <c r="CA276" s="12" t="s">
        <v>18413</v>
      </c>
      <c r="CB276" s="12" t="s">
        <v>16336</v>
      </c>
      <c r="CC276" s="12" t="s">
        <v>4102</v>
      </c>
      <c r="CD276" s="12" t="s">
        <v>16338</v>
      </c>
      <c r="CE276" s="12" t="s">
        <v>16338</v>
      </c>
      <c r="CF276" s="12" t="s">
        <v>18414</v>
      </c>
      <c r="CG276" s="12" t="s">
        <v>16340</v>
      </c>
      <c r="CH276" s="12" t="s">
        <v>18415</v>
      </c>
      <c r="CI276" s="12" t="s">
        <v>18416</v>
      </c>
      <c r="CJ276" s="12" t="s">
        <v>18417</v>
      </c>
      <c r="CK276" s="12" t="s">
        <v>18418</v>
      </c>
      <c r="CL276" s="12" t="s">
        <v>18419</v>
      </c>
      <c r="CM276" s="12" t="s">
        <v>18420</v>
      </c>
      <c r="CN276" s="12" t="s">
        <v>18421</v>
      </c>
    </row>
    <row r="277" spans="1:92" x14ac:dyDescent="0.25">
      <c r="A277" s="12" t="s">
        <v>221</v>
      </c>
      <c r="B277" s="12" t="s">
        <v>1942</v>
      </c>
      <c r="C277" s="12" t="s">
        <v>1487</v>
      </c>
      <c r="D277" s="12" t="s">
        <v>18422</v>
      </c>
      <c r="E277" s="12" t="s">
        <v>979</v>
      </c>
      <c r="F277" s="12" t="s">
        <v>18423</v>
      </c>
      <c r="G277" s="12" t="s">
        <v>451</v>
      </c>
      <c r="H277" s="12" t="s">
        <v>228</v>
      </c>
      <c r="I277" s="12" t="s">
        <v>18424</v>
      </c>
      <c r="J277" s="12" t="s">
        <v>18425</v>
      </c>
      <c r="K277" s="12" t="s">
        <v>2092</v>
      </c>
      <c r="L277" s="12" t="s">
        <v>18426</v>
      </c>
      <c r="M277" t="s">
        <v>5239</v>
      </c>
      <c r="N277" s="12" t="s">
        <v>18427</v>
      </c>
      <c r="O277" t="s">
        <v>14100</v>
      </c>
      <c r="P277" t="s">
        <v>14101</v>
      </c>
      <c r="Q277" t="s">
        <v>460</v>
      </c>
      <c r="R277" s="12" t="s">
        <v>14102</v>
      </c>
      <c r="S277" s="12" t="s">
        <v>18428</v>
      </c>
      <c r="T277" s="12" t="s">
        <v>18429</v>
      </c>
      <c r="U277" s="12" t="s">
        <v>18430</v>
      </c>
      <c r="V277" s="12" t="s">
        <v>8210</v>
      </c>
      <c r="W277" s="12" t="s">
        <v>18431</v>
      </c>
      <c r="X277" s="12" t="s">
        <v>18432</v>
      </c>
      <c r="Y277" s="12" t="s">
        <v>18433</v>
      </c>
      <c r="Z277" s="12" t="s">
        <v>18434</v>
      </c>
      <c r="AA277" s="12" t="s">
        <v>18435</v>
      </c>
      <c r="AB277" s="12" t="s">
        <v>18436</v>
      </c>
      <c r="AC277" s="12" t="s">
        <v>18437</v>
      </c>
      <c r="AD277" s="12" t="s">
        <v>18438</v>
      </c>
      <c r="AE277" s="12" t="s">
        <v>18439</v>
      </c>
      <c r="AF277" s="12" t="s">
        <v>18440</v>
      </c>
      <c r="AG277" s="12" t="s">
        <v>18441</v>
      </c>
      <c r="AH277" s="12" t="s">
        <v>18442</v>
      </c>
      <c r="AI277" s="12" t="s">
        <v>18443</v>
      </c>
      <c r="AJ277" s="12" t="s">
        <v>18444</v>
      </c>
      <c r="AK277" s="12" t="s">
        <v>18445</v>
      </c>
      <c r="AL277" s="12" t="s">
        <v>18446</v>
      </c>
      <c r="AM277" s="12" t="s">
        <v>18447</v>
      </c>
      <c r="AN277" s="12" t="s">
        <v>18448</v>
      </c>
      <c r="AO277" s="12" t="s">
        <v>18449</v>
      </c>
      <c r="AP277" s="12" t="s">
        <v>18450</v>
      </c>
      <c r="AQ277" s="12" t="s">
        <v>18451</v>
      </c>
      <c r="AR277" s="12" t="s">
        <v>18452</v>
      </c>
      <c r="AS277" s="12" t="s">
        <v>18453</v>
      </c>
      <c r="AT277" s="12" t="s">
        <v>18454</v>
      </c>
      <c r="AU277" s="12" t="s">
        <v>18455</v>
      </c>
      <c r="AV277" s="12" t="s">
        <v>18456</v>
      </c>
      <c r="AW277" s="12" t="s">
        <v>18457</v>
      </c>
      <c r="AX277" s="12" t="s">
        <v>18458</v>
      </c>
      <c r="AY277" s="12" t="s">
        <v>18459</v>
      </c>
      <c r="AZ277" s="12" t="s">
        <v>18460</v>
      </c>
      <c r="BA277" s="12" t="s">
        <v>18461</v>
      </c>
      <c r="BB277" s="12" t="s">
        <v>456</v>
      </c>
      <c r="BC277" s="12" t="s">
        <v>18462</v>
      </c>
      <c r="BD277" s="12" t="s">
        <v>18463</v>
      </c>
      <c r="BE277" s="12" t="s">
        <v>18464</v>
      </c>
      <c r="BF277" s="12" t="s">
        <v>9106</v>
      </c>
      <c r="BG277" s="12" t="s">
        <v>18465</v>
      </c>
      <c r="BH277" s="12" t="s">
        <v>18466</v>
      </c>
      <c r="BI277" s="12" t="s">
        <v>18467</v>
      </c>
      <c r="BJ277" s="12" t="s">
        <v>18468</v>
      </c>
      <c r="BK277" s="12" t="s">
        <v>18469</v>
      </c>
      <c r="BL277" s="12" t="s">
        <v>18470</v>
      </c>
      <c r="BM277" s="12" t="s">
        <v>18471</v>
      </c>
      <c r="BN277" s="12" t="s">
        <v>8400</v>
      </c>
      <c r="BO277" s="12" t="s">
        <v>8401</v>
      </c>
      <c r="BP277" s="12" t="s">
        <v>18472</v>
      </c>
      <c r="BQ277" t="s">
        <v>18473</v>
      </c>
      <c r="BR277" t="s">
        <v>290</v>
      </c>
      <c r="BS277" s="12" t="s">
        <v>18474</v>
      </c>
      <c r="BT277" t="s">
        <v>18475</v>
      </c>
      <c r="BU277" t="s">
        <v>290</v>
      </c>
      <c r="BV277" s="12" t="s">
        <v>18476</v>
      </c>
      <c r="BW277" t="s">
        <v>14153</v>
      </c>
      <c r="BX277" t="s">
        <v>290</v>
      </c>
      <c r="BY277" s="12" t="s">
        <v>18477</v>
      </c>
      <c r="BZ277" t="s">
        <v>18478</v>
      </c>
      <c r="CA277" s="12" t="s">
        <v>18479</v>
      </c>
      <c r="CB277" s="12" t="s">
        <v>18480</v>
      </c>
      <c r="CC277" s="12" t="s">
        <v>347</v>
      </c>
      <c r="CD277" s="12" t="s">
        <v>18481</v>
      </c>
      <c r="CE277" s="12" t="s">
        <v>18482</v>
      </c>
      <c r="CF277" s="12" t="s">
        <v>18483</v>
      </c>
      <c r="CG277" s="12" t="s">
        <v>18484</v>
      </c>
      <c r="CH277" s="12" t="s">
        <v>18485</v>
      </c>
      <c r="CI277" s="12" t="s">
        <v>18486</v>
      </c>
      <c r="CJ277" s="12" t="s">
        <v>18487</v>
      </c>
      <c r="CK277" s="12" t="s">
        <v>18488</v>
      </c>
      <c r="CL277" s="12" t="s">
        <v>18489</v>
      </c>
      <c r="CM277" s="12" t="s">
        <v>18490</v>
      </c>
      <c r="CN277" s="12" t="s">
        <v>18491</v>
      </c>
    </row>
    <row r="278" spans="1:92" x14ac:dyDescent="0.25">
      <c r="A278" s="12" t="s">
        <v>221</v>
      </c>
      <c r="B278" s="12" t="s">
        <v>582</v>
      </c>
      <c r="C278" s="12" t="s">
        <v>1943</v>
      </c>
      <c r="D278" s="12" t="s">
        <v>18492</v>
      </c>
      <c r="E278" s="12" t="s">
        <v>397</v>
      </c>
      <c r="F278" s="12" t="s">
        <v>9933</v>
      </c>
      <c r="G278" s="12" t="s">
        <v>9934</v>
      </c>
      <c r="H278" s="12" t="s">
        <v>316</v>
      </c>
      <c r="I278" s="12" t="s">
        <v>5684</v>
      </c>
      <c r="J278" s="12" t="s">
        <v>9935</v>
      </c>
      <c r="K278" s="12" t="s">
        <v>231</v>
      </c>
      <c r="L278" s="12" t="s">
        <v>532</v>
      </c>
      <c r="M278" t="s">
        <v>5480</v>
      </c>
      <c r="N278" s="12" t="s">
        <v>8855</v>
      </c>
      <c r="O278" t="s">
        <v>9185</v>
      </c>
      <c r="P278" t="s">
        <v>9186</v>
      </c>
      <c r="Q278" t="s">
        <v>237</v>
      </c>
      <c r="R278" s="12" t="s">
        <v>373</v>
      </c>
      <c r="S278" s="12" t="s">
        <v>371</v>
      </c>
      <c r="T278" s="12" t="s">
        <v>373</v>
      </c>
      <c r="U278" s="12" t="s">
        <v>373</v>
      </c>
      <c r="V278" s="12" t="s">
        <v>373</v>
      </c>
      <c r="W278" s="12" t="s">
        <v>373</v>
      </c>
      <c r="X278" s="12" t="s">
        <v>373</v>
      </c>
      <c r="Y278" s="12" t="s">
        <v>373</v>
      </c>
      <c r="Z278" s="12" t="s">
        <v>373</v>
      </c>
      <c r="AA278" s="12" t="s">
        <v>373</v>
      </c>
      <c r="AB278" s="12" t="s">
        <v>373</v>
      </c>
      <c r="AC278" s="12" t="s">
        <v>373</v>
      </c>
      <c r="AD278" s="12" t="s">
        <v>373</v>
      </c>
      <c r="AE278" s="12" t="s">
        <v>371</v>
      </c>
      <c r="AF278" s="12" t="s">
        <v>373</v>
      </c>
      <c r="AG278" s="12" t="s">
        <v>373</v>
      </c>
      <c r="AH278" s="12" t="s">
        <v>373</v>
      </c>
      <c r="AI278" s="12" t="s">
        <v>371</v>
      </c>
      <c r="AJ278" s="12" t="s">
        <v>373</v>
      </c>
      <c r="AK278" s="12" t="s">
        <v>373</v>
      </c>
      <c r="AL278" s="12" t="s">
        <v>373</v>
      </c>
      <c r="AM278" s="12" t="s">
        <v>371</v>
      </c>
      <c r="AN278" s="12" t="s">
        <v>373</v>
      </c>
      <c r="AO278" s="12" t="s">
        <v>373</v>
      </c>
      <c r="AP278" s="12" t="s">
        <v>373</v>
      </c>
      <c r="AQ278" s="12" t="s">
        <v>371</v>
      </c>
      <c r="AR278" s="12" t="s">
        <v>373</v>
      </c>
      <c r="AS278" s="12" t="s">
        <v>373</v>
      </c>
      <c r="AT278" s="12" t="s">
        <v>373</v>
      </c>
      <c r="AU278" s="12" t="s">
        <v>373</v>
      </c>
      <c r="AV278" s="12" t="s">
        <v>373</v>
      </c>
      <c r="AW278" s="12" t="s">
        <v>371</v>
      </c>
      <c r="AX278" s="12" t="s">
        <v>373</v>
      </c>
      <c r="AY278" s="12" t="s">
        <v>373</v>
      </c>
      <c r="AZ278" s="12" t="s">
        <v>373</v>
      </c>
      <c r="BA278" s="12" t="s">
        <v>373</v>
      </c>
      <c r="BB278" s="12" t="s">
        <v>373</v>
      </c>
      <c r="BC278" s="12" t="s">
        <v>373</v>
      </c>
      <c r="BD278" s="12" t="s">
        <v>373</v>
      </c>
      <c r="BE278" s="12" t="s">
        <v>373</v>
      </c>
      <c r="BF278" s="12" t="s">
        <v>316</v>
      </c>
      <c r="BG278" s="12" t="s">
        <v>371</v>
      </c>
      <c r="BH278" s="12" t="s">
        <v>371</v>
      </c>
      <c r="BI278" s="12" t="s">
        <v>372</v>
      </c>
      <c r="BJ278" s="12" t="s">
        <v>373</v>
      </c>
      <c r="BK278" s="12" t="s">
        <v>373</v>
      </c>
      <c r="BL278" s="12" t="s">
        <v>371</v>
      </c>
      <c r="BM278" s="12" t="s">
        <v>372</v>
      </c>
      <c r="BN278" s="12" t="s">
        <v>373</v>
      </c>
      <c r="BO278" s="12" t="s">
        <v>373</v>
      </c>
      <c r="BP278" s="12" t="s">
        <v>373</v>
      </c>
      <c r="BQ278" t="s">
        <v>373</v>
      </c>
      <c r="BR278" t="s">
        <v>373</v>
      </c>
      <c r="BS278" s="12" t="s">
        <v>373</v>
      </c>
      <c r="BT278" t="s">
        <v>373</v>
      </c>
      <c r="BU278" t="s">
        <v>373</v>
      </c>
      <c r="BV278" s="12" t="s">
        <v>373</v>
      </c>
      <c r="BW278" t="s">
        <v>373</v>
      </c>
      <c r="BX278" t="s">
        <v>373</v>
      </c>
      <c r="BY278" s="12" t="s">
        <v>373</v>
      </c>
      <c r="BZ278" t="s">
        <v>373</v>
      </c>
      <c r="CA278" s="12" t="s">
        <v>373</v>
      </c>
      <c r="CB278" s="12" t="s">
        <v>373</v>
      </c>
      <c r="CC278" s="12" t="s">
        <v>373</v>
      </c>
      <c r="CD278" s="12" t="s">
        <v>373</v>
      </c>
      <c r="CE278" s="12" t="s">
        <v>373</v>
      </c>
      <c r="CF278" s="12" t="s">
        <v>373</v>
      </c>
      <c r="CG278" s="12" t="s">
        <v>373</v>
      </c>
      <c r="CH278" s="12" t="s">
        <v>373</v>
      </c>
      <c r="CI278" s="12" t="s">
        <v>373</v>
      </c>
      <c r="CJ278" s="12" t="s">
        <v>373</v>
      </c>
      <c r="CK278" s="12" t="s">
        <v>373</v>
      </c>
      <c r="CL278" s="12" t="s">
        <v>373</v>
      </c>
      <c r="CM278" s="12" t="s">
        <v>373</v>
      </c>
      <c r="CN278" s="12" t="s">
        <v>373</v>
      </c>
    </row>
    <row r="279" spans="1:92" x14ac:dyDescent="0.25">
      <c r="A279" s="12" t="s">
        <v>448</v>
      </c>
      <c r="B279" s="12" t="s">
        <v>582</v>
      </c>
      <c r="C279" s="12" t="s">
        <v>2972</v>
      </c>
      <c r="D279" s="12" t="s">
        <v>18493</v>
      </c>
      <c r="E279" s="12" t="s">
        <v>397</v>
      </c>
      <c r="F279" s="12" t="s">
        <v>5094</v>
      </c>
      <c r="G279" s="12" t="s">
        <v>16319</v>
      </c>
      <c r="H279" s="12" t="s">
        <v>316</v>
      </c>
      <c r="I279" s="12" t="s">
        <v>18494</v>
      </c>
      <c r="J279" s="12" t="s">
        <v>18495</v>
      </c>
      <c r="K279" s="12" t="s">
        <v>2245</v>
      </c>
      <c r="L279" s="12" t="s">
        <v>924</v>
      </c>
      <c r="M279" t="s">
        <v>2715</v>
      </c>
      <c r="N279" s="12" t="s">
        <v>555</v>
      </c>
      <c r="O279" t="s">
        <v>4150</v>
      </c>
      <c r="P279" t="s">
        <v>4151</v>
      </c>
      <c r="Q279" t="s">
        <v>577</v>
      </c>
      <c r="R279" s="12" t="s">
        <v>274</v>
      </c>
      <c r="S279" s="12" t="s">
        <v>18496</v>
      </c>
      <c r="T279" s="12" t="s">
        <v>18497</v>
      </c>
      <c r="U279" s="12" t="s">
        <v>16410</v>
      </c>
      <c r="V279" s="12" t="s">
        <v>2617</v>
      </c>
      <c r="W279" s="12" t="s">
        <v>13335</v>
      </c>
      <c r="X279" s="12" t="s">
        <v>10003</v>
      </c>
      <c r="Y279" s="12" t="s">
        <v>18498</v>
      </c>
      <c r="Z279" s="12" t="s">
        <v>18499</v>
      </c>
      <c r="AA279" s="12" t="s">
        <v>316</v>
      </c>
      <c r="AB279" s="12" t="s">
        <v>18500</v>
      </c>
      <c r="AC279" s="12" t="s">
        <v>18501</v>
      </c>
      <c r="AD279" s="12" t="s">
        <v>316</v>
      </c>
      <c r="AE279" s="12" t="s">
        <v>18502</v>
      </c>
      <c r="AF279" s="12" t="s">
        <v>18503</v>
      </c>
      <c r="AG279" s="12" t="s">
        <v>18504</v>
      </c>
      <c r="AH279" s="12" t="s">
        <v>18505</v>
      </c>
      <c r="AI279" s="12" t="s">
        <v>18506</v>
      </c>
      <c r="AJ279" s="12" t="s">
        <v>4163</v>
      </c>
      <c r="AK279" s="12" t="s">
        <v>4164</v>
      </c>
      <c r="AL279" s="12" t="s">
        <v>4165</v>
      </c>
      <c r="AM279" s="12" t="s">
        <v>18506</v>
      </c>
      <c r="AN279" s="12" t="s">
        <v>1900</v>
      </c>
      <c r="AO279" s="12" t="s">
        <v>4166</v>
      </c>
      <c r="AP279" s="12" t="s">
        <v>1900</v>
      </c>
      <c r="AQ279" s="12" t="s">
        <v>18506</v>
      </c>
      <c r="AR279" s="12" t="s">
        <v>3005</v>
      </c>
      <c r="AS279" s="12" t="s">
        <v>3006</v>
      </c>
      <c r="AT279" s="12" t="s">
        <v>3007</v>
      </c>
      <c r="AU279" s="12" t="s">
        <v>373</v>
      </c>
      <c r="AV279" s="12" t="s">
        <v>373</v>
      </c>
      <c r="AW279" s="12" t="s">
        <v>18507</v>
      </c>
      <c r="AX279" s="12" t="s">
        <v>18508</v>
      </c>
      <c r="AY279" s="12" t="s">
        <v>18509</v>
      </c>
      <c r="AZ279" s="12" t="s">
        <v>18510</v>
      </c>
      <c r="BA279" s="12" t="s">
        <v>18511</v>
      </c>
      <c r="BB279" s="12" t="s">
        <v>274</v>
      </c>
      <c r="BC279" s="12" t="s">
        <v>18512</v>
      </c>
      <c r="BD279" s="12" t="s">
        <v>18513</v>
      </c>
      <c r="BE279" s="12" t="s">
        <v>316</v>
      </c>
      <c r="BF279" s="12" t="s">
        <v>9007</v>
      </c>
      <c r="BG279" s="12" t="s">
        <v>18514</v>
      </c>
      <c r="BH279" s="12" t="s">
        <v>371</v>
      </c>
      <c r="BI279" s="12" t="s">
        <v>372</v>
      </c>
      <c r="BJ279" s="12" t="s">
        <v>373</v>
      </c>
      <c r="BK279" s="12" t="s">
        <v>373</v>
      </c>
      <c r="BL279" s="12" t="s">
        <v>371</v>
      </c>
      <c r="BM279" s="12" t="s">
        <v>372</v>
      </c>
      <c r="BN279" s="12" t="s">
        <v>373</v>
      </c>
      <c r="BO279" s="12" t="s">
        <v>373</v>
      </c>
      <c r="BP279" s="12" t="s">
        <v>372</v>
      </c>
      <c r="BQ279" t="s">
        <v>4177</v>
      </c>
      <c r="BR279" t="s">
        <v>4178</v>
      </c>
      <c r="BS279" s="12" t="s">
        <v>372</v>
      </c>
      <c r="BT279" t="s">
        <v>372</v>
      </c>
      <c r="BU279" t="s">
        <v>373</v>
      </c>
      <c r="BV279" s="12" t="s">
        <v>372</v>
      </c>
      <c r="BW279" t="s">
        <v>372</v>
      </c>
      <c r="BX279" t="s">
        <v>373</v>
      </c>
      <c r="BY279" s="12" t="s">
        <v>3019</v>
      </c>
      <c r="BZ279" t="s">
        <v>18515</v>
      </c>
      <c r="CA279" s="12" t="s">
        <v>4181</v>
      </c>
      <c r="CB279" s="12" t="s">
        <v>4182</v>
      </c>
      <c r="CC279" s="12" t="s">
        <v>6901</v>
      </c>
      <c r="CD279" s="12" t="s">
        <v>373</v>
      </c>
      <c r="CE279" s="12" t="s">
        <v>373</v>
      </c>
      <c r="CF279" s="12" t="s">
        <v>18516</v>
      </c>
      <c r="CG279" s="12" t="s">
        <v>18517</v>
      </c>
      <c r="CH279" s="12" t="s">
        <v>18518</v>
      </c>
      <c r="CI279" s="12" t="s">
        <v>18519</v>
      </c>
      <c r="CJ279" s="12" t="s">
        <v>577</v>
      </c>
      <c r="CK279" s="12" t="s">
        <v>18520</v>
      </c>
      <c r="CL279" s="12" t="s">
        <v>18521</v>
      </c>
      <c r="CM279" s="12" t="s">
        <v>274</v>
      </c>
      <c r="CN279" s="12" t="s">
        <v>1054</v>
      </c>
    </row>
    <row r="280" spans="1:92" x14ac:dyDescent="0.25">
      <c r="A280" s="12" t="s">
        <v>221</v>
      </c>
      <c r="B280" s="12" t="s">
        <v>977</v>
      </c>
      <c r="C280" s="12" t="s">
        <v>2166</v>
      </c>
      <c r="D280" s="12" t="s">
        <v>18522</v>
      </c>
      <c r="E280" s="12" t="s">
        <v>979</v>
      </c>
      <c r="F280" s="12" t="s">
        <v>4552</v>
      </c>
      <c r="G280" s="12" t="s">
        <v>12875</v>
      </c>
      <c r="H280" s="12" t="s">
        <v>713</v>
      </c>
      <c r="I280" s="12" t="s">
        <v>371</v>
      </c>
      <c r="J280" s="12" t="s">
        <v>18523</v>
      </c>
      <c r="K280" s="12" t="s">
        <v>319</v>
      </c>
      <c r="L280" s="12" t="s">
        <v>18524</v>
      </c>
      <c r="M280" t="s">
        <v>11560</v>
      </c>
      <c r="N280" s="12" t="s">
        <v>18525</v>
      </c>
      <c r="O280" t="s">
        <v>2174</v>
      </c>
      <c r="P280" t="s">
        <v>2175</v>
      </c>
      <c r="Q280" t="s">
        <v>460</v>
      </c>
      <c r="R280" s="12" t="s">
        <v>2176</v>
      </c>
      <c r="S280" s="12" t="s">
        <v>18526</v>
      </c>
      <c r="T280" s="12" t="s">
        <v>18527</v>
      </c>
      <c r="U280" s="12" t="s">
        <v>18528</v>
      </c>
      <c r="V280" s="12" t="s">
        <v>18529</v>
      </c>
      <c r="W280" s="12" t="s">
        <v>18530</v>
      </c>
      <c r="X280" s="12" t="s">
        <v>18531</v>
      </c>
      <c r="Y280" s="12" t="s">
        <v>18532</v>
      </c>
      <c r="Z280" s="12" t="s">
        <v>18533</v>
      </c>
      <c r="AA280" s="12" t="s">
        <v>18534</v>
      </c>
      <c r="AB280" s="12" t="s">
        <v>18535</v>
      </c>
      <c r="AC280" s="12" t="s">
        <v>18536</v>
      </c>
      <c r="AD280" s="12" t="s">
        <v>18537</v>
      </c>
      <c r="AE280" s="12" t="s">
        <v>18538</v>
      </c>
      <c r="AF280" s="12" t="s">
        <v>18539</v>
      </c>
      <c r="AG280" s="12" t="s">
        <v>18540</v>
      </c>
      <c r="AH280" s="12" t="s">
        <v>2192</v>
      </c>
      <c r="AI280" s="12" t="s">
        <v>12235</v>
      </c>
      <c r="AJ280" s="12" t="s">
        <v>18541</v>
      </c>
      <c r="AK280" s="12" t="s">
        <v>18542</v>
      </c>
      <c r="AL280" s="12" t="s">
        <v>18543</v>
      </c>
      <c r="AM280" s="12" t="s">
        <v>18544</v>
      </c>
      <c r="AN280" s="12" t="s">
        <v>18545</v>
      </c>
      <c r="AO280" s="12" t="s">
        <v>18546</v>
      </c>
      <c r="AP280" s="12" t="s">
        <v>18547</v>
      </c>
      <c r="AQ280" s="12" t="s">
        <v>18548</v>
      </c>
      <c r="AR280" s="12" t="s">
        <v>18549</v>
      </c>
      <c r="AS280" s="12" t="s">
        <v>18550</v>
      </c>
      <c r="AT280" s="12" t="s">
        <v>18551</v>
      </c>
      <c r="AU280" s="12" t="s">
        <v>18552</v>
      </c>
      <c r="AV280" s="12" t="s">
        <v>18553</v>
      </c>
      <c r="AW280" s="12" t="s">
        <v>18554</v>
      </c>
      <c r="AX280" s="12" t="s">
        <v>18555</v>
      </c>
      <c r="AY280" s="12" t="s">
        <v>18556</v>
      </c>
      <c r="AZ280" s="12" t="s">
        <v>18557</v>
      </c>
      <c r="BA280" s="12" t="s">
        <v>18558</v>
      </c>
      <c r="BB280" s="12" t="s">
        <v>713</v>
      </c>
      <c r="BC280" s="12" t="s">
        <v>18559</v>
      </c>
      <c r="BD280" s="12" t="s">
        <v>18560</v>
      </c>
      <c r="BE280" s="12" t="s">
        <v>18561</v>
      </c>
      <c r="BF280" s="12" t="s">
        <v>18562</v>
      </c>
      <c r="BG280" s="12" t="s">
        <v>18563</v>
      </c>
      <c r="BH280" s="12" t="s">
        <v>18564</v>
      </c>
      <c r="BI280" s="12" t="s">
        <v>18565</v>
      </c>
      <c r="BJ280" s="12" t="s">
        <v>18566</v>
      </c>
      <c r="BK280" s="12" t="s">
        <v>2220</v>
      </c>
      <c r="BL280" s="12" t="s">
        <v>18567</v>
      </c>
      <c r="BM280" s="12" t="s">
        <v>18568</v>
      </c>
      <c r="BN280" s="12" t="s">
        <v>18569</v>
      </c>
      <c r="BO280" s="12" t="s">
        <v>1700</v>
      </c>
      <c r="BP280" s="12" t="s">
        <v>373</v>
      </c>
      <c r="BQ280" t="s">
        <v>18570</v>
      </c>
      <c r="BR280" t="s">
        <v>290</v>
      </c>
      <c r="BS280" s="12" t="s">
        <v>373</v>
      </c>
      <c r="BT280" t="s">
        <v>18571</v>
      </c>
      <c r="BU280" t="s">
        <v>290</v>
      </c>
      <c r="BV280" s="12" t="s">
        <v>373</v>
      </c>
      <c r="BW280" t="s">
        <v>18572</v>
      </c>
      <c r="BX280" t="s">
        <v>290</v>
      </c>
      <c r="BY280" s="12" t="s">
        <v>373</v>
      </c>
      <c r="BZ280" t="s">
        <v>18573</v>
      </c>
      <c r="CA280" s="12" t="s">
        <v>373</v>
      </c>
      <c r="CB280" s="12" t="s">
        <v>18574</v>
      </c>
      <c r="CC280" s="12" t="s">
        <v>13622</v>
      </c>
      <c r="CD280" s="12" t="s">
        <v>18575</v>
      </c>
      <c r="CE280" s="12" t="s">
        <v>18576</v>
      </c>
      <c r="CF280" s="12" t="s">
        <v>373</v>
      </c>
      <c r="CG280" s="12" t="s">
        <v>18577</v>
      </c>
      <c r="CH280" s="12" t="s">
        <v>18578</v>
      </c>
      <c r="CI280" s="12" t="s">
        <v>18579</v>
      </c>
      <c r="CJ280" s="12" t="s">
        <v>18580</v>
      </c>
      <c r="CK280" s="12" t="s">
        <v>18581</v>
      </c>
      <c r="CL280" s="12" t="s">
        <v>18582</v>
      </c>
      <c r="CM280" s="12" t="s">
        <v>18583</v>
      </c>
      <c r="CN280" s="12" t="s">
        <v>18584</v>
      </c>
    </row>
    <row r="281" spans="1:92" x14ac:dyDescent="0.25">
      <c r="A281" s="12" t="s">
        <v>221</v>
      </c>
      <c r="B281" s="12" t="s">
        <v>310</v>
      </c>
      <c r="C281" s="12" t="s">
        <v>2891</v>
      </c>
      <c r="D281" s="12" t="s">
        <v>18585</v>
      </c>
      <c r="E281" s="12" t="s">
        <v>313</v>
      </c>
      <c r="F281" s="12" t="s">
        <v>18586</v>
      </c>
      <c r="G281" s="12" t="s">
        <v>18587</v>
      </c>
      <c r="H281" s="12" t="s">
        <v>316</v>
      </c>
      <c r="I281" s="12" t="s">
        <v>18588</v>
      </c>
      <c r="J281" s="12" t="s">
        <v>18589</v>
      </c>
      <c r="K281" s="12" t="s">
        <v>228</v>
      </c>
      <c r="L281" s="12" t="s">
        <v>18590</v>
      </c>
      <c r="M281" t="s">
        <v>18591</v>
      </c>
      <c r="N281" s="12" t="s">
        <v>18592</v>
      </c>
      <c r="O281" t="s">
        <v>18593</v>
      </c>
      <c r="P281" t="s">
        <v>18594</v>
      </c>
      <c r="Q281" t="s">
        <v>759</v>
      </c>
      <c r="R281" s="12" t="s">
        <v>18595</v>
      </c>
      <c r="S281" s="12" t="s">
        <v>18596</v>
      </c>
      <c r="T281" s="12" t="s">
        <v>18597</v>
      </c>
      <c r="U281" s="12" t="s">
        <v>18598</v>
      </c>
      <c r="V281" s="12" t="s">
        <v>18599</v>
      </c>
      <c r="W281" s="12" t="s">
        <v>18600</v>
      </c>
      <c r="X281" s="12" t="s">
        <v>18601</v>
      </c>
      <c r="Y281" s="12" t="s">
        <v>18602</v>
      </c>
      <c r="Z281" s="12" t="s">
        <v>18603</v>
      </c>
      <c r="AA281" s="12" t="s">
        <v>18604</v>
      </c>
      <c r="AB281" s="12" t="s">
        <v>18605</v>
      </c>
      <c r="AC281" s="12" t="s">
        <v>18606</v>
      </c>
      <c r="AD281" s="12" t="s">
        <v>18607</v>
      </c>
      <c r="AE281" s="12" t="s">
        <v>18608</v>
      </c>
      <c r="AF281" s="12" t="s">
        <v>18609</v>
      </c>
      <c r="AG281" s="12" t="s">
        <v>18610</v>
      </c>
      <c r="AH281" s="12" t="s">
        <v>18611</v>
      </c>
      <c r="AI281" s="12" t="s">
        <v>15489</v>
      </c>
      <c r="AJ281" s="12" t="s">
        <v>18612</v>
      </c>
      <c r="AK281" s="12" t="s">
        <v>18613</v>
      </c>
      <c r="AL281" s="12" t="s">
        <v>18614</v>
      </c>
      <c r="AM281" s="12" t="s">
        <v>545</v>
      </c>
      <c r="AN281" s="12" t="s">
        <v>18615</v>
      </c>
      <c r="AO281" s="12" t="s">
        <v>18616</v>
      </c>
      <c r="AP281" s="12" t="s">
        <v>18617</v>
      </c>
      <c r="AQ281" s="12" t="s">
        <v>18618</v>
      </c>
      <c r="AR281" s="12" t="s">
        <v>18619</v>
      </c>
      <c r="AS281" s="12" t="s">
        <v>18620</v>
      </c>
      <c r="AT281" s="12" t="s">
        <v>18621</v>
      </c>
      <c r="AU281" s="12" t="s">
        <v>18622</v>
      </c>
      <c r="AV281" s="12" t="s">
        <v>268</v>
      </c>
      <c r="AW281" s="12" t="s">
        <v>18623</v>
      </c>
      <c r="AX281" s="12" t="s">
        <v>18624</v>
      </c>
      <c r="AY281" s="12" t="s">
        <v>18625</v>
      </c>
      <c r="AZ281" s="12" t="s">
        <v>4240</v>
      </c>
      <c r="BA281" s="12" t="s">
        <v>11591</v>
      </c>
      <c r="BB281" s="12" t="s">
        <v>274</v>
      </c>
      <c r="BC281" s="12" t="s">
        <v>18626</v>
      </c>
      <c r="BD281" s="12" t="s">
        <v>18627</v>
      </c>
      <c r="BE281" s="12" t="s">
        <v>18628</v>
      </c>
      <c r="BF281" s="12" t="s">
        <v>5783</v>
      </c>
      <c r="BG281" s="12" t="s">
        <v>18629</v>
      </c>
      <c r="BH281" s="12" t="s">
        <v>18630</v>
      </c>
      <c r="BI281" s="12" t="s">
        <v>18631</v>
      </c>
      <c r="BJ281" s="12" t="s">
        <v>18632</v>
      </c>
      <c r="BK281" s="12" t="s">
        <v>18633</v>
      </c>
      <c r="BL281" s="12" t="s">
        <v>18634</v>
      </c>
      <c r="BM281" s="12" t="s">
        <v>18635</v>
      </c>
      <c r="BN281" s="12" t="s">
        <v>14669</v>
      </c>
      <c r="BO281" s="12" t="s">
        <v>1298</v>
      </c>
      <c r="BP281" s="12" t="s">
        <v>2948</v>
      </c>
      <c r="BQ281" t="s">
        <v>2949</v>
      </c>
      <c r="BR281" t="s">
        <v>2950</v>
      </c>
      <c r="BS281" s="12" t="s">
        <v>2951</v>
      </c>
      <c r="BT281" t="s">
        <v>2952</v>
      </c>
      <c r="BU281" t="s">
        <v>290</v>
      </c>
      <c r="BV281" s="12" t="s">
        <v>2953</v>
      </c>
      <c r="BW281" t="s">
        <v>2954</v>
      </c>
      <c r="BX281" t="s">
        <v>2955</v>
      </c>
      <c r="BY281" s="12" t="s">
        <v>18636</v>
      </c>
      <c r="BZ281" t="s">
        <v>18637</v>
      </c>
      <c r="CA281" s="12" t="s">
        <v>372</v>
      </c>
      <c r="CB281" s="12" t="s">
        <v>18638</v>
      </c>
      <c r="CC281" s="12" t="s">
        <v>18639</v>
      </c>
      <c r="CD281" s="12" t="s">
        <v>18640</v>
      </c>
      <c r="CE281" s="12" t="s">
        <v>18641</v>
      </c>
      <c r="CF281" s="12" t="s">
        <v>18642</v>
      </c>
      <c r="CG281" s="12" t="s">
        <v>18643</v>
      </c>
      <c r="CH281" s="12" t="s">
        <v>18644</v>
      </c>
      <c r="CI281" s="12" t="s">
        <v>18645</v>
      </c>
      <c r="CJ281" s="12" t="s">
        <v>18646</v>
      </c>
      <c r="CK281" s="12" t="s">
        <v>18647</v>
      </c>
      <c r="CL281" s="12" t="s">
        <v>18648</v>
      </c>
      <c r="CM281" s="12" t="s">
        <v>18649</v>
      </c>
      <c r="CN281" s="12" t="s">
        <v>18650</v>
      </c>
    </row>
    <row r="282" spans="1:92" x14ac:dyDescent="0.25">
      <c r="A282" s="12" t="s">
        <v>448</v>
      </c>
      <c r="B282" s="12" t="s">
        <v>528</v>
      </c>
      <c r="C282" s="12" t="s">
        <v>2086</v>
      </c>
      <c r="D282" s="12" t="s">
        <v>18651</v>
      </c>
      <c r="E282" s="12" t="s">
        <v>397</v>
      </c>
      <c r="F282" s="12" t="s">
        <v>18652</v>
      </c>
      <c r="G282" s="12" t="s">
        <v>16266</v>
      </c>
      <c r="H282" s="12" t="s">
        <v>274</v>
      </c>
      <c r="I282" s="12" t="s">
        <v>18653</v>
      </c>
      <c r="J282" s="12" t="s">
        <v>18654</v>
      </c>
      <c r="K282" s="12" t="s">
        <v>231</v>
      </c>
      <c r="L282" s="12" t="s">
        <v>18655</v>
      </c>
      <c r="M282" t="s">
        <v>456</v>
      </c>
      <c r="N282" s="12" t="s">
        <v>457</v>
      </c>
      <c r="O282" t="s">
        <v>458</v>
      </c>
      <c r="P282" t="s">
        <v>459</v>
      </c>
      <c r="Q282" t="s">
        <v>460</v>
      </c>
      <c r="R282" s="12" t="s">
        <v>461</v>
      </c>
      <c r="S282" s="12" t="s">
        <v>14521</v>
      </c>
      <c r="T282" s="12" t="s">
        <v>15361</v>
      </c>
      <c r="U282" s="12" t="s">
        <v>15361</v>
      </c>
      <c r="V282" s="12" t="s">
        <v>10261</v>
      </c>
      <c r="W282" s="12" t="s">
        <v>18656</v>
      </c>
      <c r="X282" s="12" t="s">
        <v>11063</v>
      </c>
      <c r="Y282" s="12" t="s">
        <v>18657</v>
      </c>
      <c r="Z282" s="12" t="s">
        <v>18658</v>
      </c>
      <c r="AA282" s="12" t="s">
        <v>5605</v>
      </c>
      <c r="AB282" s="12" t="s">
        <v>18659</v>
      </c>
      <c r="AC282" s="12" t="s">
        <v>18660</v>
      </c>
      <c r="AD282" s="12" t="s">
        <v>316</v>
      </c>
      <c r="AE282" s="12" t="s">
        <v>18655</v>
      </c>
      <c r="AF282" s="12" t="s">
        <v>18661</v>
      </c>
      <c r="AG282" s="12" t="s">
        <v>18662</v>
      </c>
      <c r="AH282" s="12" t="s">
        <v>18663</v>
      </c>
      <c r="AI282" s="12" t="s">
        <v>18664</v>
      </c>
      <c r="AJ282" s="12" t="s">
        <v>18665</v>
      </c>
      <c r="AK282" s="12" t="s">
        <v>18666</v>
      </c>
      <c r="AL282" s="12" t="s">
        <v>10019</v>
      </c>
      <c r="AM282" s="12" t="s">
        <v>18667</v>
      </c>
      <c r="AN282" s="12" t="s">
        <v>18668</v>
      </c>
      <c r="AO282" s="12" t="s">
        <v>18669</v>
      </c>
      <c r="AP282" s="12" t="s">
        <v>18670</v>
      </c>
      <c r="AQ282" s="12" t="s">
        <v>555</v>
      </c>
      <c r="AR282" s="12" t="s">
        <v>18671</v>
      </c>
      <c r="AS282" s="12" t="s">
        <v>18672</v>
      </c>
      <c r="AT282" s="12" t="s">
        <v>18673</v>
      </c>
      <c r="AU282" s="12" t="s">
        <v>18674</v>
      </c>
      <c r="AV282" s="12" t="s">
        <v>2092</v>
      </c>
      <c r="AW282" s="12" t="s">
        <v>18675</v>
      </c>
      <c r="AX282" s="12" t="s">
        <v>18676</v>
      </c>
      <c r="AY282" s="12" t="s">
        <v>18677</v>
      </c>
      <c r="AZ282" s="12" t="s">
        <v>18678</v>
      </c>
      <c r="BA282" s="12" t="s">
        <v>18679</v>
      </c>
      <c r="BB282" s="12" t="s">
        <v>713</v>
      </c>
      <c r="BC282" s="12" t="s">
        <v>18680</v>
      </c>
      <c r="BD282" s="12" t="s">
        <v>18681</v>
      </c>
      <c r="BE282" s="12" t="s">
        <v>18682</v>
      </c>
      <c r="BF282" s="12" t="s">
        <v>18683</v>
      </c>
      <c r="BG282" s="12" t="s">
        <v>18684</v>
      </c>
      <c r="BH282" s="12" t="s">
        <v>18685</v>
      </c>
      <c r="BI282" s="12" t="s">
        <v>18686</v>
      </c>
      <c r="BJ282" s="12" t="s">
        <v>18687</v>
      </c>
      <c r="BK282" s="12" t="s">
        <v>18688</v>
      </c>
      <c r="BL282" s="12" t="s">
        <v>18689</v>
      </c>
      <c r="BM282" s="12" t="s">
        <v>1994</v>
      </c>
      <c r="BN282" s="12" t="s">
        <v>373</v>
      </c>
      <c r="BO282" s="12" t="s">
        <v>373</v>
      </c>
      <c r="BP282" s="12" t="s">
        <v>18690</v>
      </c>
      <c r="BQ282" t="s">
        <v>18691</v>
      </c>
      <c r="BR282" t="s">
        <v>290</v>
      </c>
      <c r="BS282" s="12" t="s">
        <v>18692</v>
      </c>
      <c r="BT282" t="s">
        <v>6162</v>
      </c>
      <c r="BU282" t="s">
        <v>290</v>
      </c>
      <c r="BV282" s="12" t="s">
        <v>18693</v>
      </c>
      <c r="BW282" t="s">
        <v>6163</v>
      </c>
      <c r="BX282" t="s">
        <v>290</v>
      </c>
      <c r="BY282" s="12" t="s">
        <v>18694</v>
      </c>
      <c r="BZ282" t="s">
        <v>18695</v>
      </c>
      <c r="CA282" s="12" t="s">
        <v>18696</v>
      </c>
      <c r="CB282" s="12" t="s">
        <v>18697</v>
      </c>
      <c r="CC282" s="12" t="s">
        <v>18698</v>
      </c>
      <c r="CD282" s="12" t="s">
        <v>18699</v>
      </c>
      <c r="CE282" s="12" t="s">
        <v>15158</v>
      </c>
      <c r="CF282" s="12" t="s">
        <v>18700</v>
      </c>
      <c r="CG282" s="12" t="s">
        <v>18701</v>
      </c>
      <c r="CH282" s="12" t="s">
        <v>18702</v>
      </c>
      <c r="CI282" s="12" t="s">
        <v>18703</v>
      </c>
      <c r="CJ282" s="12" t="s">
        <v>287</v>
      </c>
      <c r="CK282" s="12" t="s">
        <v>18704</v>
      </c>
      <c r="CL282" s="12" t="s">
        <v>18705</v>
      </c>
      <c r="CM282" s="12" t="s">
        <v>18706</v>
      </c>
      <c r="CN282" s="12" t="s">
        <v>18707</v>
      </c>
    </row>
    <row r="283" spans="1:92" x14ac:dyDescent="0.25">
      <c r="A283" s="12" t="s">
        <v>221</v>
      </c>
      <c r="B283" s="12" t="s">
        <v>1942</v>
      </c>
      <c r="C283" s="12" t="s">
        <v>3628</v>
      </c>
      <c r="D283" s="12" t="s">
        <v>18708</v>
      </c>
      <c r="E283" s="12" t="s">
        <v>979</v>
      </c>
      <c r="F283" s="12" t="s">
        <v>10335</v>
      </c>
      <c r="G283" s="12" t="s">
        <v>11058</v>
      </c>
      <c r="H283" s="12" t="s">
        <v>274</v>
      </c>
      <c r="I283" s="12" t="s">
        <v>18709</v>
      </c>
      <c r="J283" s="12" t="s">
        <v>18710</v>
      </c>
      <c r="K283" s="12" t="s">
        <v>1877</v>
      </c>
      <c r="L283" s="12" t="s">
        <v>17704</v>
      </c>
      <c r="M283" t="s">
        <v>3632</v>
      </c>
      <c r="N283" s="12" t="s">
        <v>10877</v>
      </c>
      <c r="O283" t="s">
        <v>10878</v>
      </c>
      <c r="P283" t="s">
        <v>10879</v>
      </c>
      <c r="Q283" t="s">
        <v>4209</v>
      </c>
      <c r="R283" s="12" t="s">
        <v>10880</v>
      </c>
      <c r="S283" s="12" t="s">
        <v>5424</v>
      </c>
      <c r="T283" s="12" t="s">
        <v>13559</v>
      </c>
      <c r="U283" s="12" t="s">
        <v>13559</v>
      </c>
      <c r="V283" s="12" t="s">
        <v>371</v>
      </c>
      <c r="W283" s="12" t="s">
        <v>4685</v>
      </c>
      <c r="X283" s="12" t="s">
        <v>555</v>
      </c>
      <c r="Y283" s="12" t="s">
        <v>18711</v>
      </c>
      <c r="Z283" s="12" t="s">
        <v>18712</v>
      </c>
      <c r="AA283" s="12" t="s">
        <v>18713</v>
      </c>
      <c r="AB283" s="12" t="s">
        <v>18714</v>
      </c>
      <c r="AC283" s="12" t="s">
        <v>18715</v>
      </c>
      <c r="AD283" s="12" t="s">
        <v>18716</v>
      </c>
      <c r="AE283" s="12" t="s">
        <v>18717</v>
      </c>
      <c r="AF283" s="12" t="s">
        <v>18718</v>
      </c>
      <c r="AG283" s="12" t="s">
        <v>18719</v>
      </c>
      <c r="AH283" s="12" t="s">
        <v>18720</v>
      </c>
      <c r="AI283" s="12" t="s">
        <v>18721</v>
      </c>
      <c r="AJ283" s="12" t="s">
        <v>18722</v>
      </c>
      <c r="AK283" s="12" t="s">
        <v>18723</v>
      </c>
      <c r="AL283" s="12" t="s">
        <v>18724</v>
      </c>
      <c r="AM283" s="12" t="s">
        <v>18725</v>
      </c>
      <c r="AN283" s="12" t="s">
        <v>18726</v>
      </c>
      <c r="AO283" s="12" t="s">
        <v>18727</v>
      </c>
      <c r="AP283" s="12" t="s">
        <v>18728</v>
      </c>
      <c r="AQ283" s="12" t="s">
        <v>15556</v>
      </c>
      <c r="AR283" s="12" t="s">
        <v>18729</v>
      </c>
      <c r="AS283" s="12" t="s">
        <v>18730</v>
      </c>
      <c r="AT283" s="12" t="s">
        <v>18731</v>
      </c>
      <c r="AU283" s="12" t="s">
        <v>18732</v>
      </c>
      <c r="AV283" s="12" t="s">
        <v>4133</v>
      </c>
      <c r="AW283" s="12" t="s">
        <v>18733</v>
      </c>
      <c r="AX283" s="12" t="s">
        <v>18734</v>
      </c>
      <c r="AY283" s="12" t="s">
        <v>18735</v>
      </c>
      <c r="AZ283" s="12" t="s">
        <v>18736</v>
      </c>
      <c r="BA283" s="12" t="s">
        <v>18737</v>
      </c>
      <c r="BB283" s="12" t="s">
        <v>2514</v>
      </c>
      <c r="BC283" s="12" t="s">
        <v>18738</v>
      </c>
      <c r="BD283" s="12" t="s">
        <v>18739</v>
      </c>
      <c r="BE283" s="12" t="s">
        <v>18740</v>
      </c>
      <c r="BF283" s="12" t="s">
        <v>16137</v>
      </c>
      <c r="BG283" s="12" t="s">
        <v>11062</v>
      </c>
      <c r="BH283" s="12" t="s">
        <v>11075</v>
      </c>
      <c r="BI283" s="12" t="s">
        <v>18741</v>
      </c>
      <c r="BJ283" s="12" t="s">
        <v>373</v>
      </c>
      <c r="BK283" s="12" t="s">
        <v>373</v>
      </c>
      <c r="BL283" s="12" t="s">
        <v>371</v>
      </c>
      <c r="BM283" s="12" t="s">
        <v>372</v>
      </c>
      <c r="BN283" s="12" t="s">
        <v>373</v>
      </c>
      <c r="BO283" s="12" t="s">
        <v>373</v>
      </c>
      <c r="BP283" s="12" t="s">
        <v>18742</v>
      </c>
      <c r="BQ283" t="s">
        <v>372</v>
      </c>
      <c r="BR283" t="s">
        <v>373</v>
      </c>
      <c r="BS283" s="12" t="s">
        <v>18743</v>
      </c>
      <c r="BT283" t="s">
        <v>372</v>
      </c>
      <c r="BU283" t="s">
        <v>373</v>
      </c>
      <c r="BV283" s="12" t="s">
        <v>18744</v>
      </c>
      <c r="BW283" t="s">
        <v>372</v>
      </c>
      <c r="BX283" t="s">
        <v>373</v>
      </c>
      <c r="BY283" s="12" t="s">
        <v>18745</v>
      </c>
      <c r="BZ283" t="s">
        <v>372</v>
      </c>
      <c r="CA283" s="12" t="s">
        <v>18746</v>
      </c>
      <c r="CB283" s="12" t="s">
        <v>18747</v>
      </c>
      <c r="CC283" s="12" t="s">
        <v>2486</v>
      </c>
      <c r="CD283" s="12" t="s">
        <v>290</v>
      </c>
      <c r="CE283" s="12" t="s">
        <v>290</v>
      </c>
      <c r="CF283" s="12" t="s">
        <v>18748</v>
      </c>
      <c r="CG283" s="12" t="s">
        <v>18747</v>
      </c>
      <c r="CH283" s="12" t="s">
        <v>18749</v>
      </c>
      <c r="CI283" s="12" t="s">
        <v>18750</v>
      </c>
      <c r="CJ283" s="12" t="s">
        <v>10929</v>
      </c>
      <c r="CK283" s="12" t="s">
        <v>18751</v>
      </c>
      <c r="CL283" s="12" t="s">
        <v>18752</v>
      </c>
      <c r="CM283" s="12" t="s">
        <v>18753</v>
      </c>
      <c r="CN283" s="12" t="s">
        <v>10933</v>
      </c>
    </row>
    <row r="284" spans="1:92" x14ac:dyDescent="0.25">
      <c r="A284" s="12" t="s">
        <v>17</v>
      </c>
      <c r="B284" s="12" t="s">
        <v>1869</v>
      </c>
      <c r="C284" s="12" t="s">
        <v>2241</v>
      </c>
      <c r="D284" s="12" t="s">
        <v>18754</v>
      </c>
      <c r="E284" s="12" t="s">
        <v>313</v>
      </c>
      <c r="F284" s="12" t="s">
        <v>18755</v>
      </c>
      <c r="G284" s="12" t="s">
        <v>18756</v>
      </c>
      <c r="H284" s="12" t="s">
        <v>2092</v>
      </c>
      <c r="I284" s="12" t="s">
        <v>18757</v>
      </c>
      <c r="J284" s="12" t="s">
        <v>18758</v>
      </c>
      <c r="K284" s="12" t="s">
        <v>228</v>
      </c>
      <c r="L284" s="12" t="s">
        <v>18759</v>
      </c>
      <c r="M284" t="s">
        <v>17376</v>
      </c>
      <c r="N284" s="12" t="s">
        <v>18760</v>
      </c>
      <c r="O284" t="s">
        <v>18761</v>
      </c>
      <c r="P284" t="s">
        <v>18762</v>
      </c>
      <c r="Q284" t="s">
        <v>759</v>
      </c>
      <c r="R284" s="12" t="s">
        <v>18763</v>
      </c>
      <c r="S284" s="12" t="s">
        <v>18764</v>
      </c>
      <c r="T284" s="12" t="s">
        <v>18765</v>
      </c>
      <c r="U284" s="12" t="s">
        <v>18766</v>
      </c>
      <c r="V284" s="12" t="s">
        <v>18767</v>
      </c>
      <c r="W284" s="12" t="s">
        <v>18768</v>
      </c>
      <c r="X284" s="12" t="s">
        <v>18769</v>
      </c>
      <c r="Y284" s="12" t="s">
        <v>18770</v>
      </c>
      <c r="Z284" s="12" t="s">
        <v>18771</v>
      </c>
      <c r="AA284" s="12" t="s">
        <v>18772</v>
      </c>
      <c r="AB284" s="12" t="s">
        <v>18773</v>
      </c>
      <c r="AC284" s="12" t="s">
        <v>18774</v>
      </c>
      <c r="AD284" s="12" t="s">
        <v>18775</v>
      </c>
      <c r="AE284" s="12" t="s">
        <v>18776</v>
      </c>
      <c r="AF284" s="12" t="s">
        <v>18777</v>
      </c>
      <c r="AG284" s="12" t="s">
        <v>18778</v>
      </c>
      <c r="AH284" s="12" t="s">
        <v>18779</v>
      </c>
      <c r="AI284" s="12" t="s">
        <v>18780</v>
      </c>
      <c r="AJ284" s="12" t="s">
        <v>18781</v>
      </c>
      <c r="AK284" s="12" t="s">
        <v>18782</v>
      </c>
      <c r="AL284" s="12" t="s">
        <v>18783</v>
      </c>
      <c r="AM284" s="12" t="s">
        <v>18784</v>
      </c>
      <c r="AN284" s="12" t="s">
        <v>18785</v>
      </c>
      <c r="AO284" s="12" t="s">
        <v>18786</v>
      </c>
      <c r="AP284" s="12" t="s">
        <v>18787</v>
      </c>
      <c r="AQ284" s="12" t="s">
        <v>18788</v>
      </c>
      <c r="AR284" s="12" t="s">
        <v>18789</v>
      </c>
      <c r="AS284" s="12" t="s">
        <v>18790</v>
      </c>
      <c r="AT284" s="12" t="s">
        <v>18791</v>
      </c>
      <c r="AU284" s="12" t="s">
        <v>18792</v>
      </c>
      <c r="AV284" s="12" t="s">
        <v>268</v>
      </c>
      <c r="AW284" s="12" t="s">
        <v>18793</v>
      </c>
      <c r="AX284" s="12" t="s">
        <v>18794</v>
      </c>
      <c r="AY284" s="12" t="s">
        <v>18795</v>
      </c>
      <c r="AZ284" s="12" t="s">
        <v>18796</v>
      </c>
      <c r="BA284" s="12" t="s">
        <v>18797</v>
      </c>
      <c r="BB284" s="12" t="s">
        <v>713</v>
      </c>
      <c r="BC284" s="12" t="s">
        <v>18798</v>
      </c>
      <c r="BD284" s="12" t="s">
        <v>18799</v>
      </c>
      <c r="BE284" s="12" t="s">
        <v>18800</v>
      </c>
      <c r="BF284" s="12" t="s">
        <v>18801</v>
      </c>
      <c r="BG284" s="12" t="s">
        <v>8470</v>
      </c>
      <c r="BH284" s="12" t="s">
        <v>18802</v>
      </c>
      <c r="BI284" s="12" t="s">
        <v>18803</v>
      </c>
      <c r="BJ284" s="12" t="s">
        <v>18804</v>
      </c>
      <c r="BK284" s="12" t="s">
        <v>460</v>
      </c>
      <c r="BL284" s="12" t="s">
        <v>18805</v>
      </c>
      <c r="BM284" s="12" t="s">
        <v>18806</v>
      </c>
      <c r="BN284" s="12" t="s">
        <v>18807</v>
      </c>
      <c r="BO284" s="12" t="s">
        <v>16541</v>
      </c>
      <c r="BP284" s="12" t="s">
        <v>18808</v>
      </c>
      <c r="BQ284" t="s">
        <v>18809</v>
      </c>
      <c r="BR284" t="s">
        <v>18810</v>
      </c>
      <c r="BS284" s="12" t="s">
        <v>18811</v>
      </c>
      <c r="BT284" t="s">
        <v>18812</v>
      </c>
      <c r="BU284" t="s">
        <v>290</v>
      </c>
      <c r="BV284" s="12" t="s">
        <v>18813</v>
      </c>
      <c r="BW284" t="s">
        <v>18814</v>
      </c>
      <c r="BX284" t="s">
        <v>290</v>
      </c>
      <c r="BY284" s="12" t="s">
        <v>18815</v>
      </c>
      <c r="BZ284" t="s">
        <v>18816</v>
      </c>
      <c r="CA284" s="12" t="s">
        <v>18817</v>
      </c>
      <c r="CB284" s="12" t="s">
        <v>18818</v>
      </c>
      <c r="CC284" s="12" t="s">
        <v>18819</v>
      </c>
      <c r="CD284" s="12" t="s">
        <v>18820</v>
      </c>
      <c r="CE284" s="12" t="s">
        <v>7838</v>
      </c>
      <c r="CF284" s="12" t="s">
        <v>18821</v>
      </c>
      <c r="CG284" s="12" t="s">
        <v>18822</v>
      </c>
      <c r="CH284" s="12" t="s">
        <v>18823</v>
      </c>
      <c r="CI284" s="12" t="s">
        <v>18824</v>
      </c>
      <c r="CJ284" s="12" t="s">
        <v>18825</v>
      </c>
      <c r="CK284" s="12" t="s">
        <v>18826</v>
      </c>
      <c r="CL284" s="12" t="s">
        <v>18827</v>
      </c>
      <c r="CM284" s="12" t="s">
        <v>11611</v>
      </c>
      <c r="CN284" s="12" t="s">
        <v>18828</v>
      </c>
    </row>
    <row r="285" spans="1:92" x14ac:dyDescent="0.25">
      <c r="A285" s="12" t="s">
        <v>221</v>
      </c>
      <c r="B285" s="12" t="s">
        <v>394</v>
      </c>
      <c r="C285" s="12" t="s">
        <v>2831</v>
      </c>
      <c r="D285" s="12" t="s">
        <v>18829</v>
      </c>
      <c r="E285" s="12" t="s">
        <v>397</v>
      </c>
      <c r="F285" s="12" t="s">
        <v>2833</v>
      </c>
      <c r="G285" s="12" t="s">
        <v>18830</v>
      </c>
      <c r="H285" s="12" t="s">
        <v>316</v>
      </c>
      <c r="I285" s="12" t="s">
        <v>5486</v>
      </c>
      <c r="J285" s="12" t="s">
        <v>18831</v>
      </c>
      <c r="K285" s="12" t="s">
        <v>231</v>
      </c>
      <c r="L285" s="12" t="s">
        <v>18832</v>
      </c>
      <c r="M285" t="s">
        <v>18833</v>
      </c>
      <c r="N285" s="12" t="s">
        <v>18834</v>
      </c>
      <c r="O285" t="s">
        <v>18835</v>
      </c>
      <c r="P285" t="s">
        <v>18836</v>
      </c>
      <c r="Q285" t="s">
        <v>2841</v>
      </c>
      <c r="R285" s="12" t="s">
        <v>18837</v>
      </c>
      <c r="S285" s="12" t="s">
        <v>18838</v>
      </c>
      <c r="T285" s="12" t="s">
        <v>18839</v>
      </c>
      <c r="U285" s="12" t="s">
        <v>18840</v>
      </c>
      <c r="V285" s="12" t="s">
        <v>15552</v>
      </c>
      <c r="W285" s="12" t="s">
        <v>18841</v>
      </c>
      <c r="X285" s="12" t="s">
        <v>11503</v>
      </c>
      <c r="Y285" s="12" t="s">
        <v>18842</v>
      </c>
      <c r="Z285" s="12" t="s">
        <v>18843</v>
      </c>
      <c r="AA285" s="12" t="s">
        <v>4736</v>
      </c>
      <c r="AB285" s="12" t="s">
        <v>18844</v>
      </c>
      <c r="AC285" s="12" t="s">
        <v>18845</v>
      </c>
      <c r="AD285" s="12" t="s">
        <v>18846</v>
      </c>
      <c r="AE285" s="12" t="s">
        <v>371</v>
      </c>
      <c r="AF285" s="12" t="s">
        <v>372</v>
      </c>
      <c r="AG285" s="12" t="s">
        <v>373</v>
      </c>
      <c r="AH285" s="12" t="s">
        <v>373</v>
      </c>
      <c r="AI285" s="12" t="s">
        <v>371</v>
      </c>
      <c r="AJ285" s="12" t="s">
        <v>372</v>
      </c>
      <c r="AK285" s="12" t="s">
        <v>373</v>
      </c>
      <c r="AL285" s="12" t="s">
        <v>373</v>
      </c>
      <c r="AM285" s="12" t="s">
        <v>371</v>
      </c>
      <c r="AN285" s="12" t="s">
        <v>372</v>
      </c>
      <c r="AO285" s="12" t="s">
        <v>373</v>
      </c>
      <c r="AP285" s="12" t="s">
        <v>373</v>
      </c>
      <c r="AQ285" s="12" t="s">
        <v>371</v>
      </c>
      <c r="AR285" s="12" t="s">
        <v>372</v>
      </c>
      <c r="AS285" s="12" t="s">
        <v>373</v>
      </c>
      <c r="AT285" s="12" t="s">
        <v>373</v>
      </c>
      <c r="AU285" s="12" t="s">
        <v>18847</v>
      </c>
      <c r="AV285" s="12" t="s">
        <v>274</v>
      </c>
      <c r="AW285" s="12" t="s">
        <v>371</v>
      </c>
      <c r="AX285" s="12" t="s">
        <v>372</v>
      </c>
      <c r="AY285" s="12" t="s">
        <v>373</v>
      </c>
      <c r="AZ285" s="12" t="s">
        <v>373</v>
      </c>
      <c r="BA285" s="12" t="s">
        <v>2053</v>
      </c>
      <c r="BB285" s="12" t="s">
        <v>274</v>
      </c>
      <c r="BC285" s="12" t="s">
        <v>372</v>
      </c>
      <c r="BD285" s="12" t="s">
        <v>5108</v>
      </c>
      <c r="BE285" s="12" t="s">
        <v>316</v>
      </c>
      <c r="BF285" s="12" t="s">
        <v>3304</v>
      </c>
      <c r="BG285" s="12" t="s">
        <v>18848</v>
      </c>
      <c r="BH285" s="12" t="s">
        <v>371</v>
      </c>
      <c r="BI285" s="12" t="s">
        <v>372</v>
      </c>
      <c r="BJ285" s="12" t="s">
        <v>373</v>
      </c>
      <c r="BK285" s="12" t="s">
        <v>373</v>
      </c>
      <c r="BL285" s="12" t="s">
        <v>371</v>
      </c>
      <c r="BM285" s="12" t="s">
        <v>372</v>
      </c>
      <c r="BN285" s="12" t="s">
        <v>373</v>
      </c>
      <c r="BO285" s="12" t="s">
        <v>373</v>
      </c>
      <c r="BP285" s="12" t="s">
        <v>372</v>
      </c>
      <c r="BQ285" t="s">
        <v>16949</v>
      </c>
      <c r="BR285" t="s">
        <v>373</v>
      </c>
      <c r="BS285" s="12" t="s">
        <v>372</v>
      </c>
      <c r="BT285" t="s">
        <v>16950</v>
      </c>
      <c r="BU285" t="s">
        <v>373</v>
      </c>
      <c r="BV285" s="12" t="s">
        <v>372</v>
      </c>
      <c r="BW285" t="s">
        <v>2879</v>
      </c>
      <c r="BX285" t="s">
        <v>373</v>
      </c>
      <c r="BY285" s="12" t="s">
        <v>372</v>
      </c>
      <c r="BZ285" t="s">
        <v>16951</v>
      </c>
      <c r="CA285" s="12" t="s">
        <v>2881</v>
      </c>
      <c r="CB285" s="12" t="s">
        <v>2882</v>
      </c>
      <c r="CC285" s="12" t="s">
        <v>4112</v>
      </c>
      <c r="CD285" s="12" t="s">
        <v>373</v>
      </c>
      <c r="CE285" s="12" t="s">
        <v>373</v>
      </c>
      <c r="CF285" s="12" t="s">
        <v>2881</v>
      </c>
      <c r="CG285" s="12" t="s">
        <v>18849</v>
      </c>
      <c r="CH285" s="12" t="s">
        <v>18850</v>
      </c>
      <c r="CI285" s="12" t="s">
        <v>18851</v>
      </c>
      <c r="CJ285" s="12" t="s">
        <v>18852</v>
      </c>
      <c r="CK285" s="12" t="s">
        <v>18853</v>
      </c>
      <c r="CL285" s="12" t="s">
        <v>18854</v>
      </c>
      <c r="CM285" s="12" t="s">
        <v>18855</v>
      </c>
      <c r="CN285" s="12" t="s">
        <v>18856</v>
      </c>
    </row>
    <row r="286" spans="1:92" x14ac:dyDescent="0.25">
      <c r="A286" s="12" t="s">
        <v>17</v>
      </c>
      <c r="B286" s="12" t="s">
        <v>310</v>
      </c>
      <c r="C286" s="12" t="s">
        <v>8637</v>
      </c>
      <c r="D286" s="12" t="s">
        <v>18857</v>
      </c>
      <c r="E286" s="12" t="s">
        <v>313</v>
      </c>
      <c r="F286" s="12" t="s">
        <v>18858</v>
      </c>
      <c r="G286" s="12" t="s">
        <v>18859</v>
      </c>
      <c r="H286" s="12" t="s">
        <v>713</v>
      </c>
      <c r="I286" s="12" t="s">
        <v>18860</v>
      </c>
      <c r="J286" s="12" t="s">
        <v>18861</v>
      </c>
      <c r="K286" s="12" t="s">
        <v>231</v>
      </c>
      <c r="L286" s="12" t="s">
        <v>18862</v>
      </c>
      <c r="M286" t="s">
        <v>18863</v>
      </c>
      <c r="N286" s="12" t="s">
        <v>18864</v>
      </c>
      <c r="O286" t="s">
        <v>18865</v>
      </c>
      <c r="P286" t="s">
        <v>18866</v>
      </c>
      <c r="Q286" t="s">
        <v>759</v>
      </c>
      <c r="R286" s="12" t="s">
        <v>18867</v>
      </c>
      <c r="S286" s="12" t="s">
        <v>18868</v>
      </c>
      <c r="T286" s="12" t="s">
        <v>18869</v>
      </c>
      <c r="U286" s="12" t="s">
        <v>18870</v>
      </c>
      <c r="V286" s="12" t="s">
        <v>18871</v>
      </c>
      <c r="W286" s="12" t="s">
        <v>18872</v>
      </c>
      <c r="X286" s="12" t="s">
        <v>18873</v>
      </c>
      <c r="Y286" s="12" t="s">
        <v>18874</v>
      </c>
      <c r="Z286" s="12" t="s">
        <v>18875</v>
      </c>
      <c r="AA286" s="12" t="s">
        <v>18876</v>
      </c>
      <c r="AB286" s="12" t="s">
        <v>18877</v>
      </c>
      <c r="AC286" s="12" t="s">
        <v>18878</v>
      </c>
      <c r="AD286" s="12" t="s">
        <v>18879</v>
      </c>
      <c r="AE286" s="12" t="s">
        <v>18880</v>
      </c>
      <c r="AF286" s="12" t="s">
        <v>18881</v>
      </c>
      <c r="AG286" s="12" t="s">
        <v>18882</v>
      </c>
      <c r="AH286" s="12" t="s">
        <v>18883</v>
      </c>
      <c r="AI286" s="12" t="s">
        <v>18884</v>
      </c>
      <c r="AJ286" s="12" t="s">
        <v>18885</v>
      </c>
      <c r="AK286" s="12" t="s">
        <v>18886</v>
      </c>
      <c r="AL286" s="12" t="s">
        <v>18887</v>
      </c>
      <c r="AM286" s="12" t="s">
        <v>18888</v>
      </c>
      <c r="AN286" s="12" t="s">
        <v>18889</v>
      </c>
      <c r="AO286" s="12" t="s">
        <v>18890</v>
      </c>
      <c r="AP286" s="12" t="s">
        <v>18891</v>
      </c>
      <c r="AQ286" s="12" t="s">
        <v>18892</v>
      </c>
      <c r="AR286" s="12" t="s">
        <v>18893</v>
      </c>
      <c r="AS286" s="12" t="s">
        <v>18894</v>
      </c>
      <c r="AT286" s="12" t="s">
        <v>18895</v>
      </c>
      <c r="AU286" s="12" t="s">
        <v>18896</v>
      </c>
      <c r="AV286" s="12" t="s">
        <v>534</v>
      </c>
      <c r="AW286" s="12" t="s">
        <v>18897</v>
      </c>
      <c r="AX286" s="12" t="s">
        <v>18898</v>
      </c>
      <c r="AY286" s="12" t="s">
        <v>18899</v>
      </c>
      <c r="AZ286" s="12" t="s">
        <v>7814</v>
      </c>
      <c r="BA286" s="12" t="s">
        <v>18900</v>
      </c>
      <c r="BB286" s="12" t="s">
        <v>274</v>
      </c>
      <c r="BC286" s="12" t="s">
        <v>18901</v>
      </c>
      <c r="BD286" s="12" t="s">
        <v>18902</v>
      </c>
      <c r="BE286" s="12" t="s">
        <v>18903</v>
      </c>
      <c r="BF286" s="12" t="s">
        <v>18904</v>
      </c>
      <c r="BG286" s="12" t="s">
        <v>18905</v>
      </c>
      <c r="BH286" s="12" t="s">
        <v>18906</v>
      </c>
      <c r="BI286" s="12" t="s">
        <v>18907</v>
      </c>
      <c r="BJ286" s="12" t="s">
        <v>18908</v>
      </c>
      <c r="BK286" s="12" t="s">
        <v>460</v>
      </c>
      <c r="BL286" s="12" t="s">
        <v>18909</v>
      </c>
      <c r="BM286" s="12" t="s">
        <v>18910</v>
      </c>
      <c r="BN286" s="12" t="s">
        <v>18911</v>
      </c>
      <c r="BO286" s="12" t="s">
        <v>18912</v>
      </c>
      <c r="BP286" s="12" t="s">
        <v>18913</v>
      </c>
      <c r="BQ286" t="s">
        <v>18914</v>
      </c>
      <c r="BR286" t="s">
        <v>18915</v>
      </c>
      <c r="BS286" s="12" t="s">
        <v>18916</v>
      </c>
      <c r="BT286" t="s">
        <v>18917</v>
      </c>
      <c r="BU286" t="s">
        <v>290</v>
      </c>
      <c r="BV286" s="12" t="s">
        <v>18918</v>
      </c>
      <c r="BW286" t="s">
        <v>18919</v>
      </c>
      <c r="BX286" t="s">
        <v>290</v>
      </c>
      <c r="BY286" s="12" t="s">
        <v>18920</v>
      </c>
      <c r="BZ286" t="s">
        <v>18921</v>
      </c>
      <c r="CA286" s="12" t="s">
        <v>18922</v>
      </c>
      <c r="CB286" s="12" t="s">
        <v>18923</v>
      </c>
      <c r="CC286" s="12" t="s">
        <v>18924</v>
      </c>
      <c r="CD286" s="12" t="s">
        <v>18925</v>
      </c>
      <c r="CE286" s="12" t="s">
        <v>14673</v>
      </c>
      <c r="CF286" s="12" t="s">
        <v>18926</v>
      </c>
      <c r="CG286" s="12" t="s">
        <v>18927</v>
      </c>
      <c r="CH286" s="12" t="s">
        <v>18928</v>
      </c>
      <c r="CI286" s="12" t="s">
        <v>18929</v>
      </c>
      <c r="CJ286" s="12" t="s">
        <v>306</v>
      </c>
      <c r="CK286" s="12" t="s">
        <v>18930</v>
      </c>
      <c r="CL286" s="12" t="s">
        <v>18931</v>
      </c>
      <c r="CM286" s="12" t="s">
        <v>18932</v>
      </c>
      <c r="CN286" s="12" t="s">
        <v>274</v>
      </c>
    </row>
    <row r="287" spans="1:92" x14ac:dyDescent="0.25">
      <c r="A287" s="12" t="s">
        <v>17</v>
      </c>
      <c r="B287" s="12" t="s">
        <v>528</v>
      </c>
      <c r="C287" s="12" t="s">
        <v>829</v>
      </c>
      <c r="D287" s="12" t="s">
        <v>18933</v>
      </c>
      <c r="E287" s="12" t="s">
        <v>397</v>
      </c>
      <c r="F287" s="12" t="s">
        <v>18934</v>
      </c>
      <c r="G287" s="12" t="s">
        <v>18935</v>
      </c>
      <c r="H287" s="12" t="s">
        <v>316</v>
      </c>
      <c r="I287" s="12" t="s">
        <v>18936</v>
      </c>
      <c r="J287" s="12" t="s">
        <v>18937</v>
      </c>
      <c r="K287" s="12" t="s">
        <v>707</v>
      </c>
      <c r="L287" s="12" t="s">
        <v>18938</v>
      </c>
      <c r="M287" t="s">
        <v>18939</v>
      </c>
      <c r="N287" s="12" t="s">
        <v>18940</v>
      </c>
      <c r="O287" t="s">
        <v>12736</v>
      </c>
      <c r="P287" t="s">
        <v>12737</v>
      </c>
      <c r="Q287" t="s">
        <v>759</v>
      </c>
      <c r="R287" s="12" t="s">
        <v>12738</v>
      </c>
      <c r="S287" s="12" t="s">
        <v>18941</v>
      </c>
      <c r="T287" s="12" t="s">
        <v>18942</v>
      </c>
      <c r="U287" s="12" t="s">
        <v>18943</v>
      </c>
      <c r="V287" s="12" t="s">
        <v>18944</v>
      </c>
      <c r="W287" s="12" t="s">
        <v>18945</v>
      </c>
      <c r="X287" s="12" t="s">
        <v>18946</v>
      </c>
      <c r="Y287" s="12" t="s">
        <v>18947</v>
      </c>
      <c r="Z287" s="12" t="s">
        <v>18948</v>
      </c>
      <c r="AA287" s="12" t="s">
        <v>18949</v>
      </c>
      <c r="AB287" s="12" t="s">
        <v>18950</v>
      </c>
      <c r="AC287" s="12" t="s">
        <v>18951</v>
      </c>
      <c r="AD287" s="12" t="s">
        <v>18952</v>
      </c>
      <c r="AE287" s="12" t="s">
        <v>18953</v>
      </c>
      <c r="AF287" s="12" t="s">
        <v>18954</v>
      </c>
      <c r="AG287" s="12" t="s">
        <v>18955</v>
      </c>
      <c r="AH287" s="12" t="s">
        <v>18956</v>
      </c>
      <c r="AI287" s="12" t="s">
        <v>18957</v>
      </c>
      <c r="AJ287" s="12" t="s">
        <v>18958</v>
      </c>
      <c r="AK287" s="12" t="s">
        <v>18959</v>
      </c>
      <c r="AL287" s="12" t="s">
        <v>18960</v>
      </c>
      <c r="AM287" s="12" t="s">
        <v>18961</v>
      </c>
      <c r="AN287" s="12" t="s">
        <v>18962</v>
      </c>
      <c r="AO287" s="12" t="s">
        <v>18963</v>
      </c>
      <c r="AP287" s="12" t="s">
        <v>18964</v>
      </c>
      <c r="AQ287" s="12" t="s">
        <v>555</v>
      </c>
      <c r="AR287" s="12" t="s">
        <v>18965</v>
      </c>
      <c r="AS287" s="12" t="s">
        <v>18966</v>
      </c>
      <c r="AT287" s="12" t="s">
        <v>18967</v>
      </c>
      <c r="AU287" s="12" t="s">
        <v>18968</v>
      </c>
      <c r="AV287" s="12" t="s">
        <v>534</v>
      </c>
      <c r="AW287" s="12" t="s">
        <v>18969</v>
      </c>
      <c r="AX287" s="12" t="s">
        <v>18970</v>
      </c>
      <c r="AY287" s="12" t="s">
        <v>18971</v>
      </c>
      <c r="AZ287" s="12" t="s">
        <v>18972</v>
      </c>
      <c r="BA287" s="12" t="s">
        <v>18973</v>
      </c>
      <c r="BB287" s="12" t="s">
        <v>274</v>
      </c>
      <c r="BC287" s="12" t="s">
        <v>18974</v>
      </c>
      <c r="BD287" s="12" t="s">
        <v>18975</v>
      </c>
      <c r="BE287" s="12" t="s">
        <v>18976</v>
      </c>
      <c r="BF287" s="12" t="s">
        <v>18977</v>
      </c>
      <c r="BG287" s="12" t="s">
        <v>18978</v>
      </c>
      <c r="BH287" s="12" t="s">
        <v>18979</v>
      </c>
      <c r="BI287" s="12" t="s">
        <v>18980</v>
      </c>
      <c r="BJ287" s="12" t="s">
        <v>18981</v>
      </c>
      <c r="BK287" s="12" t="s">
        <v>1032</v>
      </c>
      <c r="BL287" s="12" t="s">
        <v>18982</v>
      </c>
      <c r="BM287" s="12" t="s">
        <v>18983</v>
      </c>
      <c r="BN287" s="12" t="s">
        <v>18984</v>
      </c>
      <c r="BO287" s="12" t="s">
        <v>18985</v>
      </c>
      <c r="BP287" s="12" t="s">
        <v>18986</v>
      </c>
      <c r="BQ287" t="s">
        <v>18987</v>
      </c>
      <c r="BR287" t="s">
        <v>18988</v>
      </c>
      <c r="BS287" s="12" t="s">
        <v>18989</v>
      </c>
      <c r="BT287" t="s">
        <v>18990</v>
      </c>
      <c r="BU287" t="s">
        <v>290</v>
      </c>
      <c r="BV287" s="12" t="s">
        <v>18991</v>
      </c>
      <c r="BW287" t="s">
        <v>18992</v>
      </c>
      <c r="BX287" t="s">
        <v>290</v>
      </c>
      <c r="BY287" s="12" t="s">
        <v>18993</v>
      </c>
      <c r="BZ287" t="s">
        <v>18994</v>
      </c>
      <c r="CA287" s="12" t="s">
        <v>18995</v>
      </c>
      <c r="CB287" s="12" t="s">
        <v>18996</v>
      </c>
      <c r="CC287" s="12" t="s">
        <v>18997</v>
      </c>
      <c r="CD287" s="12" t="s">
        <v>18998</v>
      </c>
      <c r="CE287" s="12" t="s">
        <v>3727</v>
      </c>
      <c r="CF287" s="12" t="s">
        <v>18999</v>
      </c>
      <c r="CG287" s="12" t="s">
        <v>19000</v>
      </c>
      <c r="CH287" s="12" t="s">
        <v>19001</v>
      </c>
      <c r="CI287" s="12" t="s">
        <v>19002</v>
      </c>
      <c r="CJ287" s="12" t="s">
        <v>19003</v>
      </c>
      <c r="CK287" s="12" t="s">
        <v>19004</v>
      </c>
      <c r="CL287" s="12" t="s">
        <v>19005</v>
      </c>
      <c r="CM287" s="12" t="s">
        <v>19006</v>
      </c>
      <c r="CN287" s="12" t="s">
        <v>19007</v>
      </c>
    </row>
    <row r="288" spans="1:92" x14ac:dyDescent="0.25">
      <c r="A288" s="12" t="s">
        <v>448</v>
      </c>
      <c r="B288" s="12" t="s">
        <v>977</v>
      </c>
      <c r="C288" s="12" t="s">
        <v>395</v>
      </c>
      <c r="D288" s="12" t="s">
        <v>19008</v>
      </c>
      <c r="E288" s="12" t="s">
        <v>979</v>
      </c>
      <c r="F288" s="12" t="s">
        <v>19009</v>
      </c>
      <c r="G288" s="12" t="s">
        <v>3554</v>
      </c>
      <c r="H288" s="12" t="s">
        <v>316</v>
      </c>
      <c r="I288" s="12" t="s">
        <v>371</v>
      </c>
      <c r="J288" s="12" t="s">
        <v>19010</v>
      </c>
      <c r="K288" s="12" t="s">
        <v>707</v>
      </c>
      <c r="L288" s="12" t="s">
        <v>19011</v>
      </c>
      <c r="M288" t="s">
        <v>228</v>
      </c>
      <c r="N288" s="12" t="s">
        <v>371</v>
      </c>
      <c r="O288" t="s">
        <v>373</v>
      </c>
      <c r="P288" t="s">
        <v>373</v>
      </c>
      <c r="Q288" t="s">
        <v>373</v>
      </c>
      <c r="R288" s="12" t="s">
        <v>373</v>
      </c>
      <c r="S288" s="12" t="s">
        <v>19012</v>
      </c>
      <c r="T288" s="12" t="s">
        <v>19013</v>
      </c>
      <c r="U288" s="12" t="s">
        <v>3127</v>
      </c>
      <c r="V288" s="12" t="s">
        <v>19014</v>
      </c>
      <c r="W288" s="12" t="s">
        <v>19015</v>
      </c>
      <c r="X288" s="12" t="s">
        <v>19016</v>
      </c>
      <c r="Y288" s="12" t="s">
        <v>19017</v>
      </c>
      <c r="Z288" s="12" t="s">
        <v>19018</v>
      </c>
      <c r="AA288" s="12" t="s">
        <v>1131</v>
      </c>
      <c r="AB288" s="12" t="s">
        <v>19019</v>
      </c>
      <c r="AC288" s="12" t="s">
        <v>19020</v>
      </c>
      <c r="AD288" s="12" t="s">
        <v>19021</v>
      </c>
      <c r="AE288" s="12" t="s">
        <v>19022</v>
      </c>
      <c r="AF288" s="12" t="s">
        <v>19023</v>
      </c>
      <c r="AG288" s="12" t="s">
        <v>19024</v>
      </c>
      <c r="AH288" s="12" t="s">
        <v>19025</v>
      </c>
      <c r="AI288" s="12" t="s">
        <v>19026</v>
      </c>
      <c r="AJ288" s="12" t="s">
        <v>19027</v>
      </c>
      <c r="AK288" s="12" t="s">
        <v>19028</v>
      </c>
      <c r="AL288" s="12" t="s">
        <v>19029</v>
      </c>
      <c r="AM288" s="12" t="s">
        <v>19030</v>
      </c>
      <c r="AN288" s="12" t="s">
        <v>19031</v>
      </c>
      <c r="AO288" s="12" t="s">
        <v>19032</v>
      </c>
      <c r="AP288" s="12" t="s">
        <v>19033</v>
      </c>
      <c r="AQ288" s="12" t="s">
        <v>19034</v>
      </c>
      <c r="AR288" s="12" t="s">
        <v>19035</v>
      </c>
      <c r="AS288" s="12" t="s">
        <v>19036</v>
      </c>
      <c r="AT288" s="12" t="s">
        <v>19037</v>
      </c>
      <c r="AU288" s="12" t="s">
        <v>19038</v>
      </c>
      <c r="AV288" s="12" t="s">
        <v>534</v>
      </c>
      <c r="AW288" s="12" t="s">
        <v>19039</v>
      </c>
      <c r="AX288" s="12" t="s">
        <v>19040</v>
      </c>
      <c r="AY288" s="12" t="s">
        <v>19041</v>
      </c>
      <c r="AZ288" s="12" t="s">
        <v>19042</v>
      </c>
      <c r="BA288" s="12" t="s">
        <v>19043</v>
      </c>
      <c r="BB288" s="12" t="s">
        <v>274</v>
      </c>
      <c r="BC288" s="12" t="s">
        <v>19044</v>
      </c>
      <c r="BD288" s="12" t="s">
        <v>19045</v>
      </c>
      <c r="BE288" s="12" t="s">
        <v>19046</v>
      </c>
      <c r="BF288" s="12" t="s">
        <v>19047</v>
      </c>
      <c r="BG288" s="12" t="s">
        <v>19048</v>
      </c>
      <c r="BH288" s="12" t="s">
        <v>19049</v>
      </c>
      <c r="BI288" s="12" t="s">
        <v>19050</v>
      </c>
      <c r="BJ288" s="12" t="s">
        <v>19051</v>
      </c>
      <c r="BK288" s="12" t="s">
        <v>1700</v>
      </c>
      <c r="BL288" s="12" t="s">
        <v>19052</v>
      </c>
      <c r="BM288" s="12" t="s">
        <v>19053</v>
      </c>
      <c r="BN288" s="12" t="s">
        <v>19054</v>
      </c>
      <c r="BO288" s="12" t="s">
        <v>1922</v>
      </c>
      <c r="BP288" s="12" t="s">
        <v>373</v>
      </c>
      <c r="BQ288" t="s">
        <v>19055</v>
      </c>
      <c r="BR288" t="s">
        <v>19056</v>
      </c>
      <c r="BS288" s="12" t="s">
        <v>373</v>
      </c>
      <c r="BT288" t="s">
        <v>372</v>
      </c>
      <c r="BU288" t="s">
        <v>373</v>
      </c>
      <c r="BV288" s="12" t="s">
        <v>373</v>
      </c>
      <c r="BW288" t="s">
        <v>372</v>
      </c>
      <c r="BX288" t="s">
        <v>373</v>
      </c>
      <c r="BY288" s="12" t="s">
        <v>373</v>
      </c>
      <c r="BZ288" t="s">
        <v>372</v>
      </c>
      <c r="CA288" s="12" t="s">
        <v>373</v>
      </c>
      <c r="CB288" s="12" t="s">
        <v>19057</v>
      </c>
      <c r="CC288" s="12" t="s">
        <v>19058</v>
      </c>
      <c r="CD288" s="12" t="s">
        <v>19059</v>
      </c>
      <c r="CE288" s="12" t="s">
        <v>19060</v>
      </c>
      <c r="CF288" s="12" t="s">
        <v>373</v>
      </c>
      <c r="CG288" s="12" t="s">
        <v>19061</v>
      </c>
      <c r="CH288" s="12" t="s">
        <v>19062</v>
      </c>
      <c r="CI288" s="12" t="s">
        <v>19063</v>
      </c>
      <c r="CJ288" s="12" t="s">
        <v>19064</v>
      </c>
      <c r="CK288" s="12" t="s">
        <v>19065</v>
      </c>
      <c r="CL288" s="12" t="s">
        <v>19066</v>
      </c>
      <c r="CM288" s="12" t="s">
        <v>316</v>
      </c>
      <c r="CN288" s="12" t="s">
        <v>316</v>
      </c>
    </row>
    <row r="289" spans="1:92" x14ac:dyDescent="0.25">
      <c r="A289" s="12" t="s">
        <v>448</v>
      </c>
      <c r="B289" s="12" t="s">
        <v>310</v>
      </c>
      <c r="C289" s="12" t="s">
        <v>6555</v>
      </c>
      <c r="D289" s="12" t="s">
        <v>19067</v>
      </c>
      <c r="E289" s="12" t="s">
        <v>313</v>
      </c>
      <c r="F289" s="12" t="s">
        <v>19068</v>
      </c>
      <c r="G289" s="12" t="s">
        <v>2837</v>
      </c>
      <c r="H289" s="12" t="s">
        <v>316</v>
      </c>
      <c r="I289" s="12" t="s">
        <v>19069</v>
      </c>
      <c r="J289" s="12" t="s">
        <v>19070</v>
      </c>
      <c r="K289" s="12" t="s">
        <v>231</v>
      </c>
      <c r="L289" s="12" t="s">
        <v>19071</v>
      </c>
      <c r="M289" t="s">
        <v>274</v>
      </c>
      <c r="N289" s="12" t="s">
        <v>371</v>
      </c>
      <c r="O289" t="s">
        <v>373</v>
      </c>
      <c r="P289" t="s">
        <v>373</v>
      </c>
      <c r="Q289" t="s">
        <v>373</v>
      </c>
      <c r="R289" s="12" t="s">
        <v>373</v>
      </c>
      <c r="S289" s="12" t="s">
        <v>19072</v>
      </c>
      <c r="T289" s="12" t="s">
        <v>19073</v>
      </c>
      <c r="U289" s="12" t="s">
        <v>19073</v>
      </c>
      <c r="V289" s="12" t="s">
        <v>457</v>
      </c>
      <c r="W289" s="12" t="s">
        <v>5206</v>
      </c>
      <c r="X289" s="12" t="s">
        <v>536</v>
      </c>
      <c r="Y289" s="12" t="s">
        <v>19074</v>
      </c>
      <c r="Z289" s="12" t="s">
        <v>19075</v>
      </c>
      <c r="AA289" s="12" t="s">
        <v>316</v>
      </c>
      <c r="AB289" s="12" t="s">
        <v>19076</v>
      </c>
      <c r="AC289" s="12" t="s">
        <v>19077</v>
      </c>
      <c r="AD289" s="12" t="s">
        <v>316</v>
      </c>
      <c r="AE289" s="12" t="s">
        <v>19078</v>
      </c>
      <c r="AF289" s="12" t="s">
        <v>19079</v>
      </c>
      <c r="AG289" s="12" t="s">
        <v>19080</v>
      </c>
      <c r="AH289" s="12" t="s">
        <v>19081</v>
      </c>
      <c r="AI289" s="12" t="s">
        <v>6861</v>
      </c>
      <c r="AJ289" s="12" t="s">
        <v>19082</v>
      </c>
      <c r="AK289" s="12" t="s">
        <v>19083</v>
      </c>
      <c r="AL289" s="12" t="s">
        <v>19084</v>
      </c>
      <c r="AM289" s="12" t="s">
        <v>19085</v>
      </c>
      <c r="AN289" s="12" t="s">
        <v>19086</v>
      </c>
      <c r="AO289" s="12" t="s">
        <v>19087</v>
      </c>
      <c r="AP289" s="12" t="s">
        <v>19088</v>
      </c>
      <c r="AQ289" s="12" t="s">
        <v>19089</v>
      </c>
      <c r="AR289" s="12" t="s">
        <v>19090</v>
      </c>
      <c r="AS289" s="12" t="s">
        <v>19091</v>
      </c>
      <c r="AT289" s="12" t="s">
        <v>19092</v>
      </c>
      <c r="AU289" s="12" t="s">
        <v>19093</v>
      </c>
      <c r="AV289" s="12" t="s">
        <v>268</v>
      </c>
      <c r="AW289" s="12" t="s">
        <v>14205</v>
      </c>
      <c r="AX289" s="12" t="s">
        <v>19094</v>
      </c>
      <c r="AY289" s="12" t="s">
        <v>19095</v>
      </c>
      <c r="AZ289" s="12" t="s">
        <v>19096</v>
      </c>
      <c r="BA289" s="12" t="s">
        <v>19097</v>
      </c>
      <c r="BB289" s="12" t="s">
        <v>274</v>
      </c>
      <c r="BC289" s="12" t="s">
        <v>19098</v>
      </c>
      <c r="BD289" s="12" t="s">
        <v>19099</v>
      </c>
      <c r="BE289" s="12" t="s">
        <v>19100</v>
      </c>
      <c r="BF289" s="12" t="s">
        <v>9007</v>
      </c>
      <c r="BG289" s="12" t="s">
        <v>19101</v>
      </c>
      <c r="BH289" s="12" t="s">
        <v>19102</v>
      </c>
      <c r="BI289" s="12" t="s">
        <v>19103</v>
      </c>
      <c r="BJ289" s="12" t="s">
        <v>19104</v>
      </c>
      <c r="BK289" s="12" t="s">
        <v>19105</v>
      </c>
      <c r="BL289" s="12" t="s">
        <v>371</v>
      </c>
      <c r="BM289" s="12" t="s">
        <v>372</v>
      </c>
      <c r="BN289" s="12" t="s">
        <v>373</v>
      </c>
      <c r="BO289" s="12" t="s">
        <v>373</v>
      </c>
      <c r="BP289" s="12" t="s">
        <v>372</v>
      </c>
      <c r="BQ289" t="s">
        <v>19106</v>
      </c>
      <c r="BR289" t="s">
        <v>19107</v>
      </c>
      <c r="BS289" s="12" t="s">
        <v>372</v>
      </c>
      <c r="BT289" t="s">
        <v>19108</v>
      </c>
      <c r="BU289" t="s">
        <v>19109</v>
      </c>
      <c r="BV289" s="12" t="s">
        <v>372</v>
      </c>
      <c r="BW289" t="s">
        <v>19110</v>
      </c>
      <c r="BX289" t="s">
        <v>290</v>
      </c>
      <c r="BY289" s="12" t="s">
        <v>19111</v>
      </c>
      <c r="BZ289" t="s">
        <v>19112</v>
      </c>
      <c r="CA289" s="12" t="s">
        <v>372</v>
      </c>
      <c r="CB289" s="12" t="s">
        <v>19113</v>
      </c>
      <c r="CC289" s="12" t="s">
        <v>16273</v>
      </c>
      <c r="CD289" s="12" t="s">
        <v>19114</v>
      </c>
      <c r="CE289" s="12" t="s">
        <v>19114</v>
      </c>
      <c r="CF289" s="12" t="s">
        <v>19111</v>
      </c>
      <c r="CG289" s="12" t="s">
        <v>19115</v>
      </c>
      <c r="CH289" s="12" t="s">
        <v>19116</v>
      </c>
      <c r="CI289" s="12" t="s">
        <v>19117</v>
      </c>
      <c r="CJ289" s="12" t="s">
        <v>1065</v>
      </c>
      <c r="CK289" s="12" t="s">
        <v>19118</v>
      </c>
      <c r="CL289" s="12" t="s">
        <v>19119</v>
      </c>
      <c r="CM289" s="12" t="s">
        <v>19120</v>
      </c>
      <c r="CN289" s="12" t="s">
        <v>19121</v>
      </c>
    </row>
    <row r="290" spans="1:92" x14ac:dyDescent="0.25">
      <c r="A290" s="12" t="s">
        <v>17</v>
      </c>
      <c r="B290" s="12" t="s">
        <v>977</v>
      </c>
      <c r="C290" s="12" t="s">
        <v>395</v>
      </c>
      <c r="D290" s="12" t="s">
        <v>19122</v>
      </c>
      <c r="E290" s="12" t="s">
        <v>979</v>
      </c>
      <c r="F290" s="12" t="s">
        <v>19123</v>
      </c>
      <c r="G290" s="12" t="s">
        <v>17632</v>
      </c>
      <c r="H290" s="12" t="s">
        <v>316</v>
      </c>
      <c r="I290" s="12" t="s">
        <v>371</v>
      </c>
      <c r="J290" s="12" t="s">
        <v>19124</v>
      </c>
      <c r="K290" s="12" t="s">
        <v>707</v>
      </c>
      <c r="L290" s="12" t="s">
        <v>19125</v>
      </c>
      <c r="M290" t="s">
        <v>19126</v>
      </c>
      <c r="N290" s="12" t="s">
        <v>19127</v>
      </c>
      <c r="O290" t="s">
        <v>1652</v>
      </c>
      <c r="P290" t="s">
        <v>1653</v>
      </c>
      <c r="Q290" t="s">
        <v>237</v>
      </c>
      <c r="R290" s="12" t="s">
        <v>1654</v>
      </c>
      <c r="S290" s="12" t="s">
        <v>19128</v>
      </c>
      <c r="T290" s="12" t="s">
        <v>19129</v>
      </c>
      <c r="U290" s="12" t="s">
        <v>19130</v>
      </c>
      <c r="V290" s="12" t="s">
        <v>19131</v>
      </c>
      <c r="W290" s="12" t="s">
        <v>19132</v>
      </c>
      <c r="X290" s="12" t="s">
        <v>19133</v>
      </c>
      <c r="Y290" s="12" t="s">
        <v>19134</v>
      </c>
      <c r="Z290" s="12" t="s">
        <v>19135</v>
      </c>
      <c r="AA290" s="12" t="s">
        <v>5680</v>
      </c>
      <c r="AB290" s="12" t="s">
        <v>19136</v>
      </c>
      <c r="AC290" s="12" t="s">
        <v>19137</v>
      </c>
      <c r="AD290" s="12" t="s">
        <v>19138</v>
      </c>
      <c r="AE290" s="12" t="s">
        <v>19139</v>
      </c>
      <c r="AF290" s="12" t="s">
        <v>19140</v>
      </c>
      <c r="AG290" s="12" t="s">
        <v>19141</v>
      </c>
      <c r="AH290" s="12" t="s">
        <v>19142</v>
      </c>
      <c r="AI290" s="12" t="s">
        <v>19143</v>
      </c>
      <c r="AJ290" s="12" t="s">
        <v>19144</v>
      </c>
      <c r="AK290" s="12" t="s">
        <v>19145</v>
      </c>
      <c r="AL290" s="12" t="s">
        <v>19146</v>
      </c>
      <c r="AM290" s="12" t="s">
        <v>19147</v>
      </c>
      <c r="AN290" s="12" t="s">
        <v>19148</v>
      </c>
      <c r="AO290" s="12" t="s">
        <v>19149</v>
      </c>
      <c r="AP290" s="12" t="s">
        <v>19150</v>
      </c>
      <c r="AQ290" s="12" t="s">
        <v>19151</v>
      </c>
      <c r="AR290" s="12" t="s">
        <v>19152</v>
      </c>
      <c r="AS290" s="12" t="s">
        <v>19153</v>
      </c>
      <c r="AT290" s="12" t="s">
        <v>19154</v>
      </c>
      <c r="AU290" s="12" t="s">
        <v>19155</v>
      </c>
      <c r="AV290" s="12" t="s">
        <v>534</v>
      </c>
      <c r="AW290" s="12" t="s">
        <v>19156</v>
      </c>
      <c r="AX290" s="12" t="s">
        <v>19157</v>
      </c>
      <c r="AY290" s="12" t="s">
        <v>19158</v>
      </c>
      <c r="AZ290" s="12" t="s">
        <v>19159</v>
      </c>
      <c r="BA290" s="12" t="s">
        <v>19160</v>
      </c>
      <c r="BB290" s="12" t="s">
        <v>713</v>
      </c>
      <c r="BC290" s="12" t="s">
        <v>19161</v>
      </c>
      <c r="BD290" s="12" t="s">
        <v>19162</v>
      </c>
      <c r="BE290" s="12" t="s">
        <v>19163</v>
      </c>
      <c r="BF290" s="12" t="s">
        <v>19164</v>
      </c>
      <c r="BG290" s="12" t="s">
        <v>19165</v>
      </c>
      <c r="BH290" s="12" t="s">
        <v>19166</v>
      </c>
      <c r="BI290" s="12" t="s">
        <v>19167</v>
      </c>
      <c r="BJ290" s="12" t="s">
        <v>19168</v>
      </c>
      <c r="BK290" s="12" t="s">
        <v>19169</v>
      </c>
      <c r="BL290" s="12" t="s">
        <v>19170</v>
      </c>
      <c r="BM290" s="12" t="s">
        <v>19171</v>
      </c>
      <c r="BN290" s="12" t="s">
        <v>19172</v>
      </c>
      <c r="BO290" s="12" t="s">
        <v>1700</v>
      </c>
      <c r="BP290" s="12" t="s">
        <v>373</v>
      </c>
      <c r="BQ290" t="s">
        <v>19173</v>
      </c>
      <c r="BR290" t="s">
        <v>1702</v>
      </c>
      <c r="BS290" s="12" t="s">
        <v>373</v>
      </c>
      <c r="BT290" t="s">
        <v>372</v>
      </c>
      <c r="BU290" t="s">
        <v>373</v>
      </c>
      <c r="BV290" s="12" t="s">
        <v>373</v>
      </c>
      <c r="BW290" t="s">
        <v>372</v>
      </c>
      <c r="BX290" t="s">
        <v>373</v>
      </c>
      <c r="BY290" s="12" t="s">
        <v>373</v>
      </c>
      <c r="BZ290" t="s">
        <v>1703</v>
      </c>
      <c r="CA290" s="12" t="s">
        <v>373</v>
      </c>
      <c r="CB290" s="12" t="s">
        <v>19174</v>
      </c>
      <c r="CC290" s="12" t="s">
        <v>19175</v>
      </c>
      <c r="CD290" s="12" t="s">
        <v>19176</v>
      </c>
      <c r="CE290" s="12" t="s">
        <v>1707</v>
      </c>
      <c r="CF290" s="12" t="s">
        <v>373</v>
      </c>
      <c r="CG290" s="12" t="s">
        <v>19177</v>
      </c>
      <c r="CH290" s="12" t="s">
        <v>19178</v>
      </c>
      <c r="CI290" s="12" t="s">
        <v>19179</v>
      </c>
      <c r="CJ290" s="12" t="s">
        <v>1065</v>
      </c>
      <c r="CK290" s="12" t="s">
        <v>19180</v>
      </c>
      <c r="CL290" s="12" t="s">
        <v>19181</v>
      </c>
      <c r="CM290" s="12" t="s">
        <v>19182</v>
      </c>
      <c r="CN290" s="12" t="s">
        <v>19183</v>
      </c>
    </row>
    <row r="291" spans="1:92" x14ac:dyDescent="0.25">
      <c r="A291" s="12" t="s">
        <v>17</v>
      </c>
      <c r="B291" s="12" t="s">
        <v>977</v>
      </c>
      <c r="C291" s="12" t="s">
        <v>3628</v>
      </c>
      <c r="D291" s="12" t="s">
        <v>19184</v>
      </c>
      <c r="E291" s="12" t="s">
        <v>979</v>
      </c>
      <c r="F291" s="12" t="s">
        <v>2715</v>
      </c>
      <c r="G291" s="12" t="s">
        <v>2092</v>
      </c>
      <c r="H291" s="12" t="s">
        <v>316</v>
      </c>
      <c r="I291" s="12" t="s">
        <v>371</v>
      </c>
      <c r="J291" s="12" t="s">
        <v>19185</v>
      </c>
      <c r="K291" s="12" t="s">
        <v>1877</v>
      </c>
      <c r="L291" s="12" t="s">
        <v>3280</v>
      </c>
      <c r="M291" t="s">
        <v>713</v>
      </c>
      <c r="N291" s="12" t="s">
        <v>2526</v>
      </c>
      <c r="O291" t="s">
        <v>4833</v>
      </c>
      <c r="P291" t="s">
        <v>4834</v>
      </c>
      <c r="Q291" t="s">
        <v>2224</v>
      </c>
      <c r="R291" s="12" t="s">
        <v>19186</v>
      </c>
      <c r="S291" s="12" t="s">
        <v>5436</v>
      </c>
      <c r="T291" s="12" t="s">
        <v>457</v>
      </c>
      <c r="U291" s="12" t="s">
        <v>457</v>
      </c>
      <c r="V291" s="12" t="s">
        <v>371</v>
      </c>
      <c r="W291" s="12" t="s">
        <v>2526</v>
      </c>
      <c r="X291" s="12" t="s">
        <v>8361</v>
      </c>
      <c r="Y291" s="12" t="s">
        <v>19187</v>
      </c>
      <c r="Z291" s="12" t="s">
        <v>19188</v>
      </c>
      <c r="AA291" s="12" t="s">
        <v>19189</v>
      </c>
      <c r="AB291" s="12" t="s">
        <v>19190</v>
      </c>
      <c r="AC291" s="12" t="s">
        <v>19191</v>
      </c>
      <c r="AD291" s="12" t="s">
        <v>18716</v>
      </c>
      <c r="AE291" s="12" t="s">
        <v>371</v>
      </c>
      <c r="AF291" s="12" t="s">
        <v>372</v>
      </c>
      <c r="AG291" s="12" t="s">
        <v>373</v>
      </c>
      <c r="AH291" s="12" t="s">
        <v>373</v>
      </c>
      <c r="AI291" s="12" t="s">
        <v>4268</v>
      </c>
      <c r="AJ291" s="12" t="s">
        <v>2521</v>
      </c>
      <c r="AK291" s="12" t="s">
        <v>19192</v>
      </c>
      <c r="AL291" s="12" t="s">
        <v>14017</v>
      </c>
      <c r="AM291" s="12" t="s">
        <v>371</v>
      </c>
      <c r="AN291" s="12" t="s">
        <v>372</v>
      </c>
      <c r="AO291" s="12" t="s">
        <v>373</v>
      </c>
      <c r="AP291" s="12" t="s">
        <v>373</v>
      </c>
      <c r="AQ291" s="12" t="s">
        <v>10884</v>
      </c>
      <c r="AR291" s="12" t="s">
        <v>19193</v>
      </c>
      <c r="AS291" s="12" t="s">
        <v>19194</v>
      </c>
      <c r="AT291" s="12" t="s">
        <v>19195</v>
      </c>
      <c r="AU291" s="12" t="s">
        <v>19196</v>
      </c>
      <c r="AV291" s="12" t="s">
        <v>2092</v>
      </c>
      <c r="AW291" s="12" t="s">
        <v>3270</v>
      </c>
      <c r="AX291" s="12" t="s">
        <v>19197</v>
      </c>
      <c r="AY291" s="12" t="s">
        <v>19198</v>
      </c>
      <c r="AZ291" s="12" t="s">
        <v>19199</v>
      </c>
      <c r="BA291" s="12" t="s">
        <v>19200</v>
      </c>
      <c r="BB291" s="12" t="s">
        <v>2514</v>
      </c>
      <c r="BC291" s="12" t="s">
        <v>19201</v>
      </c>
      <c r="BD291" s="12" t="s">
        <v>19202</v>
      </c>
      <c r="BE291" s="12" t="s">
        <v>19195</v>
      </c>
      <c r="BF291" s="12" t="s">
        <v>2245</v>
      </c>
      <c r="BG291" s="12" t="s">
        <v>8361</v>
      </c>
      <c r="BH291" s="12" t="s">
        <v>371</v>
      </c>
      <c r="BI291" s="12" t="s">
        <v>372</v>
      </c>
      <c r="BJ291" s="12" t="s">
        <v>373</v>
      </c>
      <c r="BK291" s="12" t="s">
        <v>373</v>
      </c>
      <c r="BL291" s="12" t="s">
        <v>371</v>
      </c>
      <c r="BM291" s="12" t="s">
        <v>372</v>
      </c>
      <c r="BN291" s="12" t="s">
        <v>373</v>
      </c>
      <c r="BO291" s="12" t="s">
        <v>373</v>
      </c>
      <c r="BP291" s="12" t="s">
        <v>373</v>
      </c>
      <c r="BQ291" t="s">
        <v>372</v>
      </c>
      <c r="BR291" t="s">
        <v>373</v>
      </c>
      <c r="BS291" s="12" t="s">
        <v>373</v>
      </c>
      <c r="BT291" t="s">
        <v>2521</v>
      </c>
      <c r="BU291" t="s">
        <v>290</v>
      </c>
      <c r="BV291" s="12" t="s">
        <v>373</v>
      </c>
      <c r="BW291" t="s">
        <v>372</v>
      </c>
      <c r="BX291" t="s">
        <v>373</v>
      </c>
      <c r="BY291" s="12" t="s">
        <v>373</v>
      </c>
      <c r="BZ291" t="s">
        <v>19203</v>
      </c>
      <c r="CA291" s="12" t="s">
        <v>373</v>
      </c>
      <c r="CB291" s="12" t="s">
        <v>19204</v>
      </c>
      <c r="CC291" s="12" t="s">
        <v>8361</v>
      </c>
      <c r="CD291" s="12" t="s">
        <v>19205</v>
      </c>
      <c r="CE291" s="12" t="s">
        <v>290</v>
      </c>
      <c r="CF291" s="12" t="s">
        <v>373</v>
      </c>
      <c r="CG291" s="12" t="s">
        <v>19206</v>
      </c>
      <c r="CH291" s="12" t="s">
        <v>19207</v>
      </c>
      <c r="CI291" s="12" t="s">
        <v>19208</v>
      </c>
      <c r="CJ291" s="12" t="s">
        <v>19209</v>
      </c>
      <c r="CK291" s="12" t="s">
        <v>19210</v>
      </c>
      <c r="CL291" s="12" t="s">
        <v>19211</v>
      </c>
      <c r="CM291" s="12" t="s">
        <v>19212</v>
      </c>
      <c r="CN291" s="12" t="s">
        <v>19213</v>
      </c>
    </row>
    <row r="292" spans="1:92" x14ac:dyDescent="0.25">
      <c r="A292" s="12" t="s">
        <v>448</v>
      </c>
      <c r="B292" s="12" t="s">
        <v>977</v>
      </c>
      <c r="C292" s="12" t="s">
        <v>2322</v>
      </c>
      <c r="D292" s="12" t="s">
        <v>19214</v>
      </c>
      <c r="E292" s="12" t="s">
        <v>979</v>
      </c>
      <c r="F292" s="12" t="s">
        <v>19215</v>
      </c>
      <c r="G292" s="12" t="s">
        <v>19216</v>
      </c>
      <c r="H292" s="12" t="s">
        <v>268</v>
      </c>
      <c r="I292" s="12" t="s">
        <v>19217</v>
      </c>
      <c r="J292" s="12" t="s">
        <v>19218</v>
      </c>
      <c r="K292" s="12" t="s">
        <v>228</v>
      </c>
      <c r="L292" s="12" t="s">
        <v>19219</v>
      </c>
      <c r="M292" t="s">
        <v>5455</v>
      </c>
      <c r="N292" s="12" t="s">
        <v>8726</v>
      </c>
      <c r="O292" t="s">
        <v>19220</v>
      </c>
      <c r="P292" t="s">
        <v>19221</v>
      </c>
      <c r="Q292" t="s">
        <v>759</v>
      </c>
      <c r="R292" s="12" t="s">
        <v>10939</v>
      </c>
      <c r="S292" s="12" t="s">
        <v>19222</v>
      </c>
      <c r="T292" s="12" t="s">
        <v>19223</v>
      </c>
      <c r="U292" s="12" t="s">
        <v>19224</v>
      </c>
      <c r="V292" s="12" t="s">
        <v>19225</v>
      </c>
      <c r="W292" s="12" t="s">
        <v>19226</v>
      </c>
      <c r="X292" s="12" t="s">
        <v>2526</v>
      </c>
      <c r="Y292" s="12" t="s">
        <v>19227</v>
      </c>
      <c r="Z292" s="12" t="s">
        <v>19228</v>
      </c>
      <c r="AA292" s="12" t="s">
        <v>19229</v>
      </c>
      <c r="AB292" s="12" t="s">
        <v>19230</v>
      </c>
      <c r="AC292" s="12" t="s">
        <v>19231</v>
      </c>
      <c r="AD292" s="12" t="s">
        <v>19232</v>
      </c>
      <c r="AE292" s="12" t="s">
        <v>19233</v>
      </c>
      <c r="AF292" s="12" t="s">
        <v>19234</v>
      </c>
      <c r="AG292" s="12" t="s">
        <v>19235</v>
      </c>
      <c r="AH292" s="12" t="s">
        <v>19236</v>
      </c>
      <c r="AI292" s="12" t="s">
        <v>11238</v>
      </c>
      <c r="AJ292" s="12" t="s">
        <v>19237</v>
      </c>
      <c r="AK292" s="12" t="s">
        <v>19238</v>
      </c>
      <c r="AL292" s="12" t="s">
        <v>19239</v>
      </c>
      <c r="AM292" s="12" t="s">
        <v>19240</v>
      </c>
      <c r="AN292" s="12" t="s">
        <v>19241</v>
      </c>
      <c r="AO292" s="12" t="s">
        <v>19242</v>
      </c>
      <c r="AP292" s="12" t="s">
        <v>19243</v>
      </c>
      <c r="AQ292" s="12" t="s">
        <v>19244</v>
      </c>
      <c r="AR292" s="12" t="s">
        <v>19245</v>
      </c>
      <c r="AS292" s="12" t="s">
        <v>19246</v>
      </c>
      <c r="AT292" s="12" t="s">
        <v>19247</v>
      </c>
      <c r="AU292" s="12" t="s">
        <v>19248</v>
      </c>
      <c r="AV292" s="12" t="s">
        <v>268</v>
      </c>
      <c r="AW292" s="12" t="s">
        <v>19249</v>
      </c>
      <c r="AX292" s="12" t="s">
        <v>19250</v>
      </c>
      <c r="AY292" s="12" t="s">
        <v>19251</v>
      </c>
      <c r="AZ292" s="12" t="s">
        <v>19252</v>
      </c>
      <c r="BA292" s="12" t="s">
        <v>19253</v>
      </c>
      <c r="BB292" s="12" t="s">
        <v>713</v>
      </c>
      <c r="BC292" s="12" t="s">
        <v>19254</v>
      </c>
      <c r="BD292" s="12" t="s">
        <v>19255</v>
      </c>
      <c r="BE292" s="12" t="s">
        <v>19256</v>
      </c>
      <c r="BF292" s="12" t="s">
        <v>19257</v>
      </c>
      <c r="BG292" s="12" t="s">
        <v>19258</v>
      </c>
      <c r="BH292" s="12" t="s">
        <v>19259</v>
      </c>
      <c r="BI292" s="12" t="s">
        <v>19260</v>
      </c>
      <c r="BJ292" s="12" t="s">
        <v>19261</v>
      </c>
      <c r="BK292" s="12" t="s">
        <v>19262</v>
      </c>
      <c r="BL292" s="12" t="s">
        <v>19263</v>
      </c>
      <c r="BM292" s="12" t="s">
        <v>19264</v>
      </c>
      <c r="BN292" s="12" t="s">
        <v>373</v>
      </c>
      <c r="BO292" s="12" t="s">
        <v>373</v>
      </c>
      <c r="BP292" s="12" t="s">
        <v>11810</v>
      </c>
      <c r="BQ292" t="s">
        <v>19265</v>
      </c>
      <c r="BR292" t="s">
        <v>17008</v>
      </c>
      <c r="BS292" s="12" t="s">
        <v>11812</v>
      </c>
      <c r="BT292" t="s">
        <v>372</v>
      </c>
      <c r="BU292" t="s">
        <v>373</v>
      </c>
      <c r="BV292" s="12" t="s">
        <v>11814</v>
      </c>
      <c r="BW292" t="s">
        <v>372</v>
      </c>
      <c r="BX292" t="s">
        <v>373</v>
      </c>
      <c r="BY292" s="12" t="s">
        <v>11816</v>
      </c>
      <c r="BZ292" t="s">
        <v>372</v>
      </c>
      <c r="CA292" s="12" t="s">
        <v>11818</v>
      </c>
      <c r="CB292" s="12" t="s">
        <v>19266</v>
      </c>
      <c r="CC292" s="12" t="s">
        <v>373</v>
      </c>
      <c r="CD292" s="12" t="s">
        <v>373</v>
      </c>
      <c r="CE292" s="12" t="s">
        <v>373</v>
      </c>
      <c r="CF292" s="12" t="s">
        <v>11823</v>
      </c>
      <c r="CG292" s="12" t="s">
        <v>19267</v>
      </c>
      <c r="CH292" s="12" t="s">
        <v>19268</v>
      </c>
      <c r="CI292" s="12" t="s">
        <v>19269</v>
      </c>
      <c r="CJ292" s="12" t="s">
        <v>759</v>
      </c>
      <c r="CK292" s="12" t="s">
        <v>19270</v>
      </c>
      <c r="CL292" s="12" t="s">
        <v>19271</v>
      </c>
      <c r="CM292" s="12" t="s">
        <v>19272</v>
      </c>
      <c r="CN292" s="12" t="s">
        <v>19273</v>
      </c>
    </row>
    <row r="293" spans="1:92" x14ac:dyDescent="0.25">
      <c r="A293" s="12" t="s">
        <v>221</v>
      </c>
      <c r="B293" s="12" t="s">
        <v>1942</v>
      </c>
      <c r="C293" s="12" t="s">
        <v>1715</v>
      </c>
      <c r="D293" s="12" t="s">
        <v>19274</v>
      </c>
      <c r="E293" s="12" t="s">
        <v>979</v>
      </c>
      <c r="F293" s="12" t="s">
        <v>19275</v>
      </c>
      <c r="G293" s="12" t="s">
        <v>19276</v>
      </c>
      <c r="H293" s="12" t="s">
        <v>713</v>
      </c>
      <c r="I293" s="12" t="s">
        <v>19277</v>
      </c>
      <c r="J293" s="12" t="s">
        <v>19278</v>
      </c>
      <c r="K293" s="12" t="s">
        <v>231</v>
      </c>
      <c r="L293" s="12" t="s">
        <v>19279</v>
      </c>
      <c r="M293" t="s">
        <v>19280</v>
      </c>
      <c r="N293" s="12" t="s">
        <v>19281</v>
      </c>
      <c r="O293" t="s">
        <v>19282</v>
      </c>
      <c r="P293" t="s">
        <v>19283</v>
      </c>
      <c r="Q293" t="s">
        <v>689</v>
      </c>
      <c r="R293" s="12" t="s">
        <v>19284</v>
      </c>
      <c r="S293" s="12" t="s">
        <v>19285</v>
      </c>
      <c r="T293" s="12" t="s">
        <v>19286</v>
      </c>
      <c r="U293" s="12" t="s">
        <v>19287</v>
      </c>
      <c r="V293" s="12" t="s">
        <v>19288</v>
      </c>
      <c r="W293" s="12" t="s">
        <v>19289</v>
      </c>
      <c r="X293" s="12" t="s">
        <v>19290</v>
      </c>
      <c r="Y293" s="12" t="s">
        <v>19291</v>
      </c>
      <c r="Z293" s="12" t="s">
        <v>19292</v>
      </c>
      <c r="AA293" s="12" t="s">
        <v>460</v>
      </c>
      <c r="AB293" s="12" t="s">
        <v>19293</v>
      </c>
      <c r="AC293" s="12" t="s">
        <v>19294</v>
      </c>
      <c r="AD293" s="12" t="s">
        <v>19295</v>
      </c>
      <c r="AE293" s="12" t="s">
        <v>19296</v>
      </c>
      <c r="AF293" s="12" t="s">
        <v>19297</v>
      </c>
      <c r="AG293" s="12" t="s">
        <v>19298</v>
      </c>
      <c r="AH293" s="12" t="s">
        <v>19299</v>
      </c>
      <c r="AI293" s="12" t="s">
        <v>19300</v>
      </c>
      <c r="AJ293" s="12" t="s">
        <v>19301</v>
      </c>
      <c r="AK293" s="12" t="s">
        <v>19302</v>
      </c>
      <c r="AL293" s="12" t="s">
        <v>11406</v>
      </c>
      <c r="AM293" s="12" t="s">
        <v>19303</v>
      </c>
      <c r="AN293" s="12" t="s">
        <v>19304</v>
      </c>
      <c r="AO293" s="12" t="s">
        <v>19305</v>
      </c>
      <c r="AP293" s="12" t="s">
        <v>19306</v>
      </c>
      <c r="AQ293" s="12" t="s">
        <v>19307</v>
      </c>
      <c r="AR293" s="12" t="s">
        <v>19308</v>
      </c>
      <c r="AS293" s="12" t="s">
        <v>19309</v>
      </c>
      <c r="AT293" s="12" t="s">
        <v>19310</v>
      </c>
      <c r="AU293" s="12" t="s">
        <v>19311</v>
      </c>
      <c r="AV293" s="12" t="s">
        <v>707</v>
      </c>
      <c r="AW293" s="12" t="s">
        <v>19312</v>
      </c>
      <c r="AX293" s="12" t="s">
        <v>19313</v>
      </c>
      <c r="AY293" s="12" t="s">
        <v>19314</v>
      </c>
      <c r="AZ293" s="12" t="s">
        <v>19315</v>
      </c>
      <c r="BA293" s="12" t="s">
        <v>19316</v>
      </c>
      <c r="BB293" s="12" t="s">
        <v>274</v>
      </c>
      <c r="BC293" s="12" t="s">
        <v>19317</v>
      </c>
      <c r="BD293" s="12" t="s">
        <v>19318</v>
      </c>
      <c r="BE293" s="12" t="s">
        <v>19319</v>
      </c>
      <c r="BF293" s="12" t="s">
        <v>19320</v>
      </c>
      <c r="BG293" s="12" t="s">
        <v>19321</v>
      </c>
      <c r="BH293" s="12" t="s">
        <v>19322</v>
      </c>
      <c r="BI293" s="12" t="s">
        <v>19323</v>
      </c>
      <c r="BJ293" s="12" t="s">
        <v>19324</v>
      </c>
      <c r="BK293" s="12" t="s">
        <v>19325</v>
      </c>
      <c r="BL293" s="12" t="s">
        <v>19326</v>
      </c>
      <c r="BM293" s="12" t="s">
        <v>19327</v>
      </c>
      <c r="BN293" s="12" t="s">
        <v>19328</v>
      </c>
      <c r="BO293" s="12" t="s">
        <v>19329</v>
      </c>
      <c r="BP293" s="12" t="s">
        <v>11433</v>
      </c>
      <c r="BQ293" t="s">
        <v>19330</v>
      </c>
      <c r="BR293" t="s">
        <v>19331</v>
      </c>
      <c r="BS293" s="12" t="s">
        <v>19332</v>
      </c>
      <c r="BT293" t="s">
        <v>19333</v>
      </c>
      <c r="BU293" t="s">
        <v>19334</v>
      </c>
      <c r="BV293" s="12" t="s">
        <v>19335</v>
      </c>
      <c r="BW293" t="s">
        <v>19336</v>
      </c>
      <c r="BX293" t="s">
        <v>290</v>
      </c>
      <c r="BY293" s="12" t="s">
        <v>19337</v>
      </c>
      <c r="BZ293" t="s">
        <v>19338</v>
      </c>
      <c r="CA293" s="12" t="s">
        <v>19339</v>
      </c>
      <c r="CB293" s="12" t="s">
        <v>19340</v>
      </c>
      <c r="CC293" s="12" t="s">
        <v>19341</v>
      </c>
      <c r="CD293" s="12" t="s">
        <v>19342</v>
      </c>
      <c r="CE293" s="12" t="s">
        <v>19343</v>
      </c>
      <c r="CF293" s="12" t="s">
        <v>19344</v>
      </c>
      <c r="CG293" s="12" t="s">
        <v>19345</v>
      </c>
      <c r="CH293" s="12" t="s">
        <v>19346</v>
      </c>
      <c r="CI293" s="12" t="s">
        <v>19347</v>
      </c>
      <c r="CJ293" s="12" t="s">
        <v>4617</v>
      </c>
      <c r="CK293" s="12" t="s">
        <v>19348</v>
      </c>
      <c r="CL293" s="12" t="s">
        <v>19349</v>
      </c>
      <c r="CM293" s="12" t="s">
        <v>19350</v>
      </c>
      <c r="CN293" s="12" t="s">
        <v>19351</v>
      </c>
    </row>
    <row r="294" spans="1:92" x14ac:dyDescent="0.25">
      <c r="A294" s="12" t="s">
        <v>17</v>
      </c>
      <c r="B294" s="12" t="s">
        <v>1942</v>
      </c>
      <c r="C294" s="12" t="s">
        <v>2166</v>
      </c>
      <c r="D294" s="12" t="s">
        <v>19352</v>
      </c>
      <c r="E294" s="12" t="s">
        <v>979</v>
      </c>
      <c r="F294" s="12" t="s">
        <v>19353</v>
      </c>
      <c r="G294" s="12" t="s">
        <v>19354</v>
      </c>
      <c r="H294" s="12" t="s">
        <v>707</v>
      </c>
      <c r="I294" s="12" t="s">
        <v>19355</v>
      </c>
      <c r="J294" s="12" t="s">
        <v>19356</v>
      </c>
      <c r="K294" s="12" t="s">
        <v>319</v>
      </c>
      <c r="L294" s="12" t="s">
        <v>19357</v>
      </c>
      <c r="M294" t="s">
        <v>15368</v>
      </c>
      <c r="N294" s="12" t="s">
        <v>12242</v>
      </c>
      <c r="O294" t="s">
        <v>15278</v>
      </c>
      <c r="P294" t="s">
        <v>15279</v>
      </c>
      <c r="Q294" t="s">
        <v>1696</v>
      </c>
      <c r="R294" s="12" t="s">
        <v>15280</v>
      </c>
      <c r="S294" s="12" t="s">
        <v>19358</v>
      </c>
      <c r="T294" s="12" t="s">
        <v>19359</v>
      </c>
      <c r="U294" s="12" t="s">
        <v>19360</v>
      </c>
      <c r="V294" s="12" t="s">
        <v>5706</v>
      </c>
      <c r="W294" s="12" t="s">
        <v>19361</v>
      </c>
      <c r="X294" s="12" t="s">
        <v>19362</v>
      </c>
      <c r="Y294" s="12" t="s">
        <v>19363</v>
      </c>
      <c r="Z294" s="12" t="s">
        <v>19364</v>
      </c>
      <c r="AA294" s="12" t="s">
        <v>19365</v>
      </c>
      <c r="AB294" s="12" t="s">
        <v>19366</v>
      </c>
      <c r="AC294" s="12" t="s">
        <v>19367</v>
      </c>
      <c r="AD294" s="12" t="s">
        <v>19368</v>
      </c>
      <c r="AE294" s="12" t="s">
        <v>10400</v>
      </c>
      <c r="AF294" s="12" t="s">
        <v>19369</v>
      </c>
      <c r="AG294" s="12" t="s">
        <v>19370</v>
      </c>
      <c r="AH294" s="12" t="s">
        <v>19371</v>
      </c>
      <c r="AI294" s="12" t="s">
        <v>19372</v>
      </c>
      <c r="AJ294" s="12" t="s">
        <v>19373</v>
      </c>
      <c r="AK294" s="12" t="s">
        <v>19374</v>
      </c>
      <c r="AL294" s="12" t="s">
        <v>19375</v>
      </c>
      <c r="AM294" s="12" t="s">
        <v>19376</v>
      </c>
      <c r="AN294" s="12" t="s">
        <v>19377</v>
      </c>
      <c r="AO294" s="12" t="s">
        <v>19378</v>
      </c>
      <c r="AP294" s="12" t="s">
        <v>19379</v>
      </c>
      <c r="AQ294" s="12" t="s">
        <v>19380</v>
      </c>
      <c r="AR294" s="12" t="s">
        <v>19381</v>
      </c>
      <c r="AS294" s="12" t="s">
        <v>19382</v>
      </c>
      <c r="AT294" s="12" t="s">
        <v>19383</v>
      </c>
      <c r="AU294" s="12" t="s">
        <v>19384</v>
      </c>
      <c r="AV294" s="12" t="s">
        <v>3632</v>
      </c>
      <c r="AW294" s="12" t="s">
        <v>19385</v>
      </c>
      <c r="AX294" s="12" t="s">
        <v>19386</v>
      </c>
      <c r="AY294" s="12" t="s">
        <v>19387</v>
      </c>
      <c r="AZ294" s="12" t="s">
        <v>19388</v>
      </c>
      <c r="BA294" s="12" t="s">
        <v>19389</v>
      </c>
      <c r="BB294" s="12" t="s">
        <v>713</v>
      </c>
      <c r="BC294" s="12" t="s">
        <v>19390</v>
      </c>
      <c r="BD294" s="12" t="s">
        <v>19391</v>
      </c>
      <c r="BE294" s="12" t="s">
        <v>2214</v>
      </c>
      <c r="BF294" s="12" t="s">
        <v>19392</v>
      </c>
      <c r="BG294" s="12" t="s">
        <v>19393</v>
      </c>
      <c r="BH294" s="12" t="s">
        <v>19394</v>
      </c>
      <c r="BI294" s="12" t="s">
        <v>19395</v>
      </c>
      <c r="BJ294" s="12" t="s">
        <v>19396</v>
      </c>
      <c r="BK294" s="12" t="s">
        <v>1922</v>
      </c>
      <c r="BL294" s="12" t="s">
        <v>19397</v>
      </c>
      <c r="BM294" s="12" t="s">
        <v>15324</v>
      </c>
      <c r="BN294" s="12" t="s">
        <v>15325</v>
      </c>
      <c r="BO294" s="12" t="s">
        <v>15326</v>
      </c>
      <c r="BP294" s="12" t="s">
        <v>19398</v>
      </c>
      <c r="BQ294" t="s">
        <v>19399</v>
      </c>
      <c r="BR294" t="s">
        <v>290</v>
      </c>
      <c r="BS294" s="12" t="s">
        <v>15329</v>
      </c>
      <c r="BT294" t="s">
        <v>19400</v>
      </c>
      <c r="BU294" t="s">
        <v>290</v>
      </c>
      <c r="BV294" s="12" t="s">
        <v>19401</v>
      </c>
      <c r="BW294" t="s">
        <v>19402</v>
      </c>
      <c r="BX294" t="s">
        <v>290</v>
      </c>
      <c r="BY294" s="12" t="s">
        <v>19403</v>
      </c>
      <c r="BZ294" t="s">
        <v>19404</v>
      </c>
      <c r="CA294" s="12" t="s">
        <v>19405</v>
      </c>
      <c r="CB294" s="12" t="s">
        <v>19406</v>
      </c>
      <c r="CC294" s="12" t="s">
        <v>19407</v>
      </c>
      <c r="CD294" s="12" t="s">
        <v>19408</v>
      </c>
      <c r="CE294" s="12" t="s">
        <v>19409</v>
      </c>
      <c r="CF294" s="12" t="s">
        <v>19410</v>
      </c>
      <c r="CG294" s="12" t="s">
        <v>19411</v>
      </c>
      <c r="CH294" s="12" t="s">
        <v>19412</v>
      </c>
      <c r="CI294" s="12" t="s">
        <v>19413</v>
      </c>
      <c r="CJ294" s="12" t="s">
        <v>19414</v>
      </c>
      <c r="CK294" s="12" t="s">
        <v>19415</v>
      </c>
      <c r="CL294" s="12" t="s">
        <v>19416</v>
      </c>
      <c r="CM294" s="12" t="s">
        <v>19417</v>
      </c>
      <c r="CN294" s="12" t="s">
        <v>19418</v>
      </c>
    </row>
    <row r="295" spans="1:92" x14ac:dyDescent="0.25">
      <c r="A295" s="12" t="s">
        <v>448</v>
      </c>
      <c r="B295" s="12" t="s">
        <v>582</v>
      </c>
      <c r="C295" s="12" t="s">
        <v>9632</v>
      </c>
      <c r="D295" s="12" t="s">
        <v>19419</v>
      </c>
      <c r="E295" s="12" t="s">
        <v>397</v>
      </c>
      <c r="F295" s="12" t="s">
        <v>1946</v>
      </c>
      <c r="G295" s="12" t="s">
        <v>19420</v>
      </c>
      <c r="H295" s="12" t="s">
        <v>316</v>
      </c>
      <c r="I295" s="12" t="s">
        <v>2526</v>
      </c>
      <c r="J295" s="12" t="s">
        <v>19421</v>
      </c>
      <c r="K295" s="12" t="s">
        <v>231</v>
      </c>
      <c r="L295" s="12" t="s">
        <v>19422</v>
      </c>
      <c r="M295" t="s">
        <v>2245</v>
      </c>
      <c r="N295" s="12" t="s">
        <v>371</v>
      </c>
      <c r="O295" t="s">
        <v>373</v>
      </c>
      <c r="P295" t="s">
        <v>373</v>
      </c>
      <c r="Q295" t="s">
        <v>373</v>
      </c>
      <c r="R295" s="12" t="s">
        <v>373</v>
      </c>
      <c r="S295" s="12" t="s">
        <v>19423</v>
      </c>
      <c r="T295" s="12" t="s">
        <v>19424</v>
      </c>
      <c r="U295" s="12" t="s">
        <v>19424</v>
      </c>
      <c r="V295" s="12" t="s">
        <v>12242</v>
      </c>
      <c r="W295" s="12" t="s">
        <v>19425</v>
      </c>
      <c r="X295" s="12" t="s">
        <v>19426</v>
      </c>
      <c r="Y295" s="12" t="s">
        <v>19427</v>
      </c>
      <c r="Z295" s="12" t="s">
        <v>19428</v>
      </c>
      <c r="AA295" s="12" t="s">
        <v>19429</v>
      </c>
      <c r="AB295" s="12" t="s">
        <v>19430</v>
      </c>
      <c r="AC295" s="12" t="s">
        <v>19431</v>
      </c>
      <c r="AD295" s="12" t="s">
        <v>19432</v>
      </c>
      <c r="AE295" s="12" t="s">
        <v>19433</v>
      </c>
      <c r="AF295" s="12" t="s">
        <v>19434</v>
      </c>
      <c r="AG295" s="12" t="s">
        <v>19435</v>
      </c>
      <c r="AH295" s="12" t="s">
        <v>1194</v>
      </c>
      <c r="AI295" s="12" t="s">
        <v>19436</v>
      </c>
      <c r="AJ295" s="12" t="s">
        <v>19437</v>
      </c>
      <c r="AK295" s="12" t="s">
        <v>19438</v>
      </c>
      <c r="AL295" s="12" t="s">
        <v>19439</v>
      </c>
      <c r="AM295" s="12" t="s">
        <v>17532</v>
      </c>
      <c r="AN295" s="12" t="s">
        <v>19440</v>
      </c>
      <c r="AO295" s="12" t="s">
        <v>19441</v>
      </c>
      <c r="AP295" s="12" t="s">
        <v>19442</v>
      </c>
      <c r="AQ295" s="12" t="s">
        <v>555</v>
      </c>
      <c r="AR295" s="12" t="s">
        <v>19443</v>
      </c>
      <c r="AS295" s="12" t="s">
        <v>19444</v>
      </c>
      <c r="AT295" s="12" t="s">
        <v>19445</v>
      </c>
      <c r="AU295" s="12" t="s">
        <v>19446</v>
      </c>
      <c r="AV295" s="12" t="s">
        <v>8384</v>
      </c>
      <c r="AW295" s="12" t="s">
        <v>19447</v>
      </c>
      <c r="AX295" s="12" t="s">
        <v>19448</v>
      </c>
      <c r="AY295" s="12" t="s">
        <v>19449</v>
      </c>
      <c r="AZ295" s="12" t="s">
        <v>19450</v>
      </c>
      <c r="BA295" s="12" t="s">
        <v>19451</v>
      </c>
      <c r="BB295" s="12" t="s">
        <v>713</v>
      </c>
      <c r="BC295" s="12" t="s">
        <v>19452</v>
      </c>
      <c r="BD295" s="12" t="s">
        <v>19453</v>
      </c>
      <c r="BE295" s="12" t="s">
        <v>19454</v>
      </c>
      <c r="BF295" s="12" t="s">
        <v>5647</v>
      </c>
      <c r="BG295" s="12" t="s">
        <v>19455</v>
      </c>
      <c r="BH295" s="12" t="s">
        <v>19456</v>
      </c>
      <c r="BI295" s="12" t="s">
        <v>19457</v>
      </c>
      <c r="BJ295" s="12" t="s">
        <v>19458</v>
      </c>
      <c r="BK295" s="12" t="s">
        <v>18912</v>
      </c>
      <c r="BL295" s="12" t="s">
        <v>19459</v>
      </c>
      <c r="BM295" s="12" t="s">
        <v>19460</v>
      </c>
      <c r="BN295" s="12" t="s">
        <v>4367</v>
      </c>
      <c r="BO295" s="12" t="s">
        <v>1922</v>
      </c>
      <c r="BP295" s="12" t="s">
        <v>19461</v>
      </c>
      <c r="BQ295" t="s">
        <v>19462</v>
      </c>
      <c r="BR295" t="s">
        <v>290</v>
      </c>
      <c r="BS295" s="12" t="s">
        <v>19463</v>
      </c>
      <c r="BT295" t="s">
        <v>19464</v>
      </c>
      <c r="BU295" t="s">
        <v>290</v>
      </c>
      <c r="BV295" s="12" t="s">
        <v>19465</v>
      </c>
      <c r="BW295" t="s">
        <v>5721</v>
      </c>
      <c r="BX295" t="s">
        <v>290</v>
      </c>
      <c r="BY295" s="12" t="s">
        <v>19466</v>
      </c>
      <c r="BZ295" t="s">
        <v>19467</v>
      </c>
      <c r="CA295" s="12" t="s">
        <v>19468</v>
      </c>
      <c r="CB295" s="12" t="s">
        <v>19469</v>
      </c>
      <c r="CC295" s="12" t="s">
        <v>19470</v>
      </c>
      <c r="CD295" s="12" t="s">
        <v>19471</v>
      </c>
      <c r="CE295" s="12" t="s">
        <v>19472</v>
      </c>
      <c r="CF295" s="12" t="s">
        <v>19473</v>
      </c>
      <c r="CG295" s="12" t="s">
        <v>19474</v>
      </c>
      <c r="CH295" s="12" t="s">
        <v>19475</v>
      </c>
      <c r="CI295" s="12" t="s">
        <v>19476</v>
      </c>
      <c r="CJ295" s="12" t="s">
        <v>19477</v>
      </c>
      <c r="CK295" s="12" t="s">
        <v>19478</v>
      </c>
      <c r="CL295" s="12" t="s">
        <v>19479</v>
      </c>
      <c r="CM295" s="12" t="s">
        <v>19480</v>
      </c>
      <c r="CN295" s="12" t="s">
        <v>19481</v>
      </c>
    </row>
    <row r="296" spans="1:92" x14ac:dyDescent="0.25">
      <c r="A296" s="12" t="s">
        <v>221</v>
      </c>
      <c r="B296" s="12" t="s">
        <v>310</v>
      </c>
      <c r="C296" s="12" t="s">
        <v>8637</v>
      </c>
      <c r="D296" s="12" t="s">
        <v>19482</v>
      </c>
      <c r="E296" s="12" t="s">
        <v>313</v>
      </c>
      <c r="F296" s="12" t="s">
        <v>19483</v>
      </c>
      <c r="G296" s="12" t="s">
        <v>19484</v>
      </c>
      <c r="H296" s="12" t="s">
        <v>274</v>
      </c>
      <c r="I296" s="12" t="s">
        <v>19485</v>
      </c>
      <c r="J296" s="12" t="s">
        <v>19486</v>
      </c>
      <c r="K296" s="12" t="s">
        <v>231</v>
      </c>
      <c r="L296" s="12" t="s">
        <v>1069</v>
      </c>
      <c r="M296" t="s">
        <v>19487</v>
      </c>
      <c r="N296" s="12" t="s">
        <v>19488</v>
      </c>
      <c r="O296" t="s">
        <v>19489</v>
      </c>
      <c r="P296" t="s">
        <v>19490</v>
      </c>
      <c r="Q296" t="s">
        <v>759</v>
      </c>
      <c r="R296" s="12" t="s">
        <v>19491</v>
      </c>
      <c r="S296" s="12" t="s">
        <v>19492</v>
      </c>
      <c r="T296" s="12" t="s">
        <v>19493</v>
      </c>
      <c r="U296" s="12" t="s">
        <v>19494</v>
      </c>
      <c r="V296" s="12" t="s">
        <v>19495</v>
      </c>
      <c r="W296" s="12" t="s">
        <v>19496</v>
      </c>
      <c r="X296" s="12" t="s">
        <v>19497</v>
      </c>
      <c r="Y296" s="12" t="s">
        <v>19498</v>
      </c>
      <c r="Z296" s="12" t="s">
        <v>19499</v>
      </c>
      <c r="AA296" s="12" t="s">
        <v>14034</v>
      </c>
      <c r="AB296" s="12" t="s">
        <v>19500</v>
      </c>
      <c r="AC296" s="12" t="s">
        <v>19501</v>
      </c>
      <c r="AD296" s="12" t="s">
        <v>19502</v>
      </c>
      <c r="AE296" s="12" t="s">
        <v>19503</v>
      </c>
      <c r="AF296" s="12" t="s">
        <v>19504</v>
      </c>
      <c r="AG296" s="12" t="s">
        <v>19505</v>
      </c>
      <c r="AH296" s="12" t="s">
        <v>19506</v>
      </c>
      <c r="AI296" s="12" t="s">
        <v>19507</v>
      </c>
      <c r="AJ296" s="12" t="s">
        <v>19508</v>
      </c>
      <c r="AK296" s="12" t="s">
        <v>19509</v>
      </c>
      <c r="AL296" s="12" t="s">
        <v>19510</v>
      </c>
      <c r="AM296" s="12" t="s">
        <v>19511</v>
      </c>
      <c r="AN296" s="12" t="s">
        <v>19512</v>
      </c>
      <c r="AO296" s="12" t="s">
        <v>19513</v>
      </c>
      <c r="AP296" s="12" t="s">
        <v>18985</v>
      </c>
      <c r="AQ296" s="12" t="s">
        <v>19514</v>
      </c>
      <c r="AR296" s="12" t="s">
        <v>19515</v>
      </c>
      <c r="AS296" s="12" t="s">
        <v>19516</v>
      </c>
      <c r="AT296" s="12" t="s">
        <v>19517</v>
      </c>
      <c r="AU296" s="12" t="s">
        <v>19518</v>
      </c>
      <c r="AV296" s="12" t="s">
        <v>268</v>
      </c>
      <c r="AW296" s="12" t="s">
        <v>19519</v>
      </c>
      <c r="AX296" s="12" t="s">
        <v>19520</v>
      </c>
      <c r="AY296" s="12" t="s">
        <v>19521</v>
      </c>
      <c r="AZ296" s="12" t="s">
        <v>19522</v>
      </c>
      <c r="BA296" s="12" t="s">
        <v>19523</v>
      </c>
      <c r="BB296" s="12" t="s">
        <v>274</v>
      </c>
      <c r="BC296" s="12" t="s">
        <v>19524</v>
      </c>
      <c r="BD296" s="12" t="s">
        <v>19525</v>
      </c>
      <c r="BE296" s="12" t="s">
        <v>19526</v>
      </c>
      <c r="BF296" s="12" t="s">
        <v>19527</v>
      </c>
      <c r="BG296" s="12" t="s">
        <v>19528</v>
      </c>
      <c r="BH296" s="12" t="s">
        <v>19529</v>
      </c>
      <c r="BI296" s="12" t="s">
        <v>19530</v>
      </c>
      <c r="BJ296" s="12" t="s">
        <v>19531</v>
      </c>
      <c r="BK296" s="12" t="s">
        <v>19532</v>
      </c>
      <c r="BL296" s="12" t="s">
        <v>19533</v>
      </c>
      <c r="BM296" s="12" t="s">
        <v>19534</v>
      </c>
      <c r="BN296" s="12" t="s">
        <v>19535</v>
      </c>
      <c r="BO296" s="12" t="s">
        <v>6755</v>
      </c>
      <c r="BP296" s="12" t="s">
        <v>18913</v>
      </c>
      <c r="BQ296" t="s">
        <v>19536</v>
      </c>
      <c r="BR296" t="s">
        <v>19537</v>
      </c>
      <c r="BS296" s="12" t="s">
        <v>18916</v>
      </c>
      <c r="BT296" t="s">
        <v>19538</v>
      </c>
      <c r="BU296" t="s">
        <v>290</v>
      </c>
      <c r="BV296" s="12" t="s">
        <v>18918</v>
      </c>
      <c r="BW296" t="s">
        <v>19539</v>
      </c>
      <c r="BX296" t="s">
        <v>290</v>
      </c>
      <c r="BY296" s="12" t="s">
        <v>19540</v>
      </c>
      <c r="BZ296" t="s">
        <v>19541</v>
      </c>
      <c r="CA296" s="12" t="s">
        <v>19542</v>
      </c>
      <c r="CB296" s="12" t="s">
        <v>19543</v>
      </c>
      <c r="CC296" s="12" t="s">
        <v>19544</v>
      </c>
      <c r="CD296" s="12" t="s">
        <v>19545</v>
      </c>
      <c r="CE296" s="12" t="s">
        <v>19546</v>
      </c>
      <c r="CF296" s="12" t="s">
        <v>19547</v>
      </c>
      <c r="CG296" s="12" t="s">
        <v>19548</v>
      </c>
      <c r="CH296" s="12" t="s">
        <v>19549</v>
      </c>
      <c r="CI296" s="12" t="s">
        <v>19550</v>
      </c>
      <c r="CJ296" s="12" t="s">
        <v>306</v>
      </c>
      <c r="CK296" s="12" t="s">
        <v>19551</v>
      </c>
      <c r="CL296" s="12" t="s">
        <v>19552</v>
      </c>
      <c r="CM296" s="12" t="s">
        <v>19553</v>
      </c>
      <c r="CN296" s="12" t="s">
        <v>19554</v>
      </c>
    </row>
    <row r="297" spans="1:92" x14ac:dyDescent="0.25">
      <c r="A297" s="12" t="s">
        <v>448</v>
      </c>
      <c r="B297" s="12" t="s">
        <v>977</v>
      </c>
      <c r="C297" s="12" t="s">
        <v>1715</v>
      </c>
      <c r="D297" s="12" t="s">
        <v>19555</v>
      </c>
      <c r="E297" s="12" t="s">
        <v>979</v>
      </c>
      <c r="F297" s="12" t="s">
        <v>8496</v>
      </c>
      <c r="G297" s="12" t="s">
        <v>11179</v>
      </c>
      <c r="H297" s="12" t="s">
        <v>316</v>
      </c>
      <c r="I297" s="12" t="s">
        <v>371</v>
      </c>
      <c r="J297" s="12" t="s">
        <v>19556</v>
      </c>
      <c r="K297" s="12" t="s">
        <v>707</v>
      </c>
      <c r="L297" s="12" t="s">
        <v>19557</v>
      </c>
      <c r="M297" t="s">
        <v>713</v>
      </c>
      <c r="N297" s="12" t="s">
        <v>2526</v>
      </c>
      <c r="O297" t="s">
        <v>506</v>
      </c>
      <c r="P297" t="s">
        <v>507</v>
      </c>
      <c r="Q297" t="s">
        <v>237</v>
      </c>
      <c r="R297" s="12" t="s">
        <v>4869</v>
      </c>
      <c r="S297" s="12" t="s">
        <v>19558</v>
      </c>
      <c r="T297" s="12" t="s">
        <v>19559</v>
      </c>
      <c r="U297" s="12" t="s">
        <v>19560</v>
      </c>
      <c r="V297" s="12" t="s">
        <v>13026</v>
      </c>
      <c r="W297" s="12" t="s">
        <v>9797</v>
      </c>
      <c r="X297" s="12" t="s">
        <v>19561</v>
      </c>
      <c r="Y297" s="12" t="s">
        <v>19562</v>
      </c>
      <c r="Z297" s="12" t="s">
        <v>19563</v>
      </c>
      <c r="AA297" s="12" t="s">
        <v>19564</v>
      </c>
      <c r="AB297" s="12" t="s">
        <v>19565</v>
      </c>
      <c r="AC297" s="12" t="s">
        <v>19566</v>
      </c>
      <c r="AD297" s="12" t="s">
        <v>19567</v>
      </c>
      <c r="AE297" s="12" t="s">
        <v>19568</v>
      </c>
      <c r="AF297" s="12" t="s">
        <v>19569</v>
      </c>
      <c r="AG297" s="12" t="s">
        <v>19570</v>
      </c>
      <c r="AH297" s="12" t="s">
        <v>2224</v>
      </c>
      <c r="AI297" s="12" t="s">
        <v>19571</v>
      </c>
      <c r="AJ297" s="12" t="s">
        <v>19572</v>
      </c>
      <c r="AK297" s="12" t="s">
        <v>19573</v>
      </c>
      <c r="AL297" s="12" t="s">
        <v>19574</v>
      </c>
      <c r="AM297" s="12" t="s">
        <v>19575</v>
      </c>
      <c r="AN297" s="12" t="s">
        <v>19576</v>
      </c>
      <c r="AO297" s="12" t="s">
        <v>19577</v>
      </c>
      <c r="AP297" s="12" t="s">
        <v>19578</v>
      </c>
      <c r="AQ297" s="12" t="s">
        <v>19579</v>
      </c>
      <c r="AR297" s="12" t="s">
        <v>19580</v>
      </c>
      <c r="AS297" s="12" t="s">
        <v>19581</v>
      </c>
      <c r="AT297" s="12" t="s">
        <v>19582</v>
      </c>
      <c r="AU297" s="12" t="s">
        <v>19583</v>
      </c>
      <c r="AV297" s="12" t="s">
        <v>268</v>
      </c>
      <c r="AW297" s="12" t="s">
        <v>19584</v>
      </c>
      <c r="AX297" s="12" t="s">
        <v>19585</v>
      </c>
      <c r="AY297" s="12" t="s">
        <v>19586</v>
      </c>
      <c r="AZ297" s="12" t="s">
        <v>3368</v>
      </c>
      <c r="BA297" s="12" t="s">
        <v>19587</v>
      </c>
      <c r="BB297" s="12" t="s">
        <v>713</v>
      </c>
      <c r="BC297" s="12" t="s">
        <v>19588</v>
      </c>
      <c r="BD297" s="12" t="s">
        <v>19589</v>
      </c>
      <c r="BE297" s="12" t="s">
        <v>19590</v>
      </c>
      <c r="BF297" s="12" t="s">
        <v>19591</v>
      </c>
      <c r="BG297" s="12" t="s">
        <v>19592</v>
      </c>
      <c r="BH297" s="12" t="s">
        <v>19593</v>
      </c>
      <c r="BI297" s="12" t="s">
        <v>19594</v>
      </c>
      <c r="BJ297" s="12" t="s">
        <v>19595</v>
      </c>
      <c r="BK297" s="12" t="s">
        <v>1065</v>
      </c>
      <c r="BL297" s="12" t="s">
        <v>19596</v>
      </c>
      <c r="BM297" s="12" t="s">
        <v>19597</v>
      </c>
      <c r="BN297" s="12" t="s">
        <v>19598</v>
      </c>
      <c r="BO297" s="12" t="s">
        <v>7051</v>
      </c>
      <c r="BP297" s="12" t="s">
        <v>373</v>
      </c>
      <c r="BQ297" t="s">
        <v>19599</v>
      </c>
      <c r="BR297" t="s">
        <v>19600</v>
      </c>
      <c r="BS297" s="12" t="s">
        <v>373</v>
      </c>
      <c r="BT297" t="s">
        <v>19601</v>
      </c>
      <c r="BU297" t="s">
        <v>19602</v>
      </c>
      <c r="BV297" s="12" t="s">
        <v>373</v>
      </c>
      <c r="BW297" t="s">
        <v>513</v>
      </c>
      <c r="BX297" t="s">
        <v>373</v>
      </c>
      <c r="BY297" s="12" t="s">
        <v>373</v>
      </c>
      <c r="BZ297" t="s">
        <v>19603</v>
      </c>
      <c r="CA297" s="12" t="s">
        <v>373</v>
      </c>
      <c r="CB297" s="12" t="s">
        <v>19604</v>
      </c>
      <c r="CC297" s="12" t="s">
        <v>19605</v>
      </c>
      <c r="CD297" s="12" t="s">
        <v>19606</v>
      </c>
      <c r="CE297" s="12" t="s">
        <v>19607</v>
      </c>
      <c r="CF297" s="12" t="s">
        <v>373</v>
      </c>
      <c r="CG297" s="12" t="s">
        <v>19608</v>
      </c>
      <c r="CH297" s="12" t="s">
        <v>19609</v>
      </c>
      <c r="CI297" s="12" t="s">
        <v>19610</v>
      </c>
      <c r="CJ297" s="12" t="s">
        <v>19611</v>
      </c>
      <c r="CK297" s="12" t="s">
        <v>19612</v>
      </c>
      <c r="CL297" s="12" t="s">
        <v>19613</v>
      </c>
      <c r="CM297" s="12" t="s">
        <v>19614</v>
      </c>
      <c r="CN297" s="12" t="s">
        <v>19615</v>
      </c>
    </row>
    <row r="298" spans="1:92" x14ac:dyDescent="0.25">
      <c r="A298" s="12" t="s">
        <v>221</v>
      </c>
      <c r="B298" s="12" t="s">
        <v>1247</v>
      </c>
      <c r="C298" s="12" t="s">
        <v>1408</v>
      </c>
      <c r="D298" s="12" t="s">
        <v>19616</v>
      </c>
      <c r="E298" s="12" t="s">
        <v>313</v>
      </c>
      <c r="F298" s="12" t="s">
        <v>19617</v>
      </c>
      <c r="G298" s="12" t="s">
        <v>19618</v>
      </c>
      <c r="H298" s="12" t="s">
        <v>3632</v>
      </c>
      <c r="I298" s="12" t="s">
        <v>19619</v>
      </c>
      <c r="J298" s="12" t="s">
        <v>19620</v>
      </c>
      <c r="K298" s="12" t="s">
        <v>231</v>
      </c>
      <c r="L298" s="12" t="s">
        <v>371</v>
      </c>
      <c r="M298" t="s">
        <v>19621</v>
      </c>
      <c r="N298" s="12" t="s">
        <v>19622</v>
      </c>
      <c r="O298" t="s">
        <v>19623</v>
      </c>
      <c r="P298" t="s">
        <v>19624</v>
      </c>
      <c r="Q298" t="s">
        <v>759</v>
      </c>
      <c r="R298" s="12" t="s">
        <v>19625</v>
      </c>
      <c r="S298" s="12" t="s">
        <v>19626</v>
      </c>
      <c r="T298" s="12" t="s">
        <v>19627</v>
      </c>
      <c r="U298" s="12" t="s">
        <v>19628</v>
      </c>
      <c r="V298" s="12" t="s">
        <v>19629</v>
      </c>
      <c r="W298" s="12" t="s">
        <v>19630</v>
      </c>
      <c r="X298" s="12" t="s">
        <v>7441</v>
      </c>
      <c r="Y298" s="12" t="s">
        <v>19631</v>
      </c>
      <c r="Z298" s="12" t="s">
        <v>19632</v>
      </c>
      <c r="AA298" s="12" t="s">
        <v>19633</v>
      </c>
      <c r="AB298" s="12" t="s">
        <v>19634</v>
      </c>
      <c r="AC298" s="12" t="s">
        <v>19635</v>
      </c>
      <c r="AD298" s="12" t="s">
        <v>19636</v>
      </c>
      <c r="AE298" s="12" t="s">
        <v>19637</v>
      </c>
      <c r="AF298" s="12" t="s">
        <v>19638</v>
      </c>
      <c r="AG298" s="12" t="s">
        <v>19639</v>
      </c>
      <c r="AH298" s="12" t="s">
        <v>19640</v>
      </c>
      <c r="AI298" s="12" t="s">
        <v>19641</v>
      </c>
      <c r="AJ298" s="12" t="s">
        <v>19642</v>
      </c>
      <c r="AK298" s="12" t="s">
        <v>19643</v>
      </c>
      <c r="AL298" s="12" t="s">
        <v>19644</v>
      </c>
      <c r="AM298" s="12" t="s">
        <v>19645</v>
      </c>
      <c r="AN298" s="12" t="s">
        <v>19646</v>
      </c>
      <c r="AO298" s="12" t="s">
        <v>19647</v>
      </c>
      <c r="AP298" s="12" t="s">
        <v>19648</v>
      </c>
      <c r="AQ298" s="12" t="s">
        <v>19649</v>
      </c>
      <c r="AR298" s="12" t="s">
        <v>19650</v>
      </c>
      <c r="AS298" s="12" t="s">
        <v>19651</v>
      </c>
      <c r="AT298" s="12" t="s">
        <v>19652</v>
      </c>
      <c r="AU298" s="12" t="s">
        <v>19653</v>
      </c>
      <c r="AV298" s="12" t="s">
        <v>268</v>
      </c>
      <c r="AW298" s="12" t="s">
        <v>19654</v>
      </c>
      <c r="AX298" s="12" t="s">
        <v>19655</v>
      </c>
      <c r="AY298" s="12" t="s">
        <v>19656</v>
      </c>
      <c r="AZ298" s="12" t="s">
        <v>15710</v>
      </c>
      <c r="BA298" s="12" t="s">
        <v>16027</v>
      </c>
      <c r="BB298" s="12" t="s">
        <v>713</v>
      </c>
      <c r="BC298" s="12" t="s">
        <v>19657</v>
      </c>
      <c r="BD298" s="12" t="s">
        <v>19658</v>
      </c>
      <c r="BE298" s="12" t="s">
        <v>19659</v>
      </c>
      <c r="BF298" s="12" t="s">
        <v>19660</v>
      </c>
      <c r="BG298" s="12" t="s">
        <v>19661</v>
      </c>
      <c r="BH298" s="12" t="s">
        <v>19662</v>
      </c>
      <c r="BI298" s="12" t="s">
        <v>19663</v>
      </c>
      <c r="BJ298" s="12" t="s">
        <v>19664</v>
      </c>
      <c r="BK298" s="12" t="s">
        <v>460</v>
      </c>
      <c r="BL298" s="12" t="s">
        <v>19665</v>
      </c>
      <c r="BM298" s="12" t="s">
        <v>19666</v>
      </c>
      <c r="BN298" s="12" t="s">
        <v>19667</v>
      </c>
      <c r="BO298" s="12" t="s">
        <v>13796</v>
      </c>
      <c r="BP298" s="12" t="s">
        <v>19668</v>
      </c>
      <c r="BQ298" t="s">
        <v>19669</v>
      </c>
      <c r="BR298" t="s">
        <v>7481</v>
      </c>
      <c r="BS298" s="12" t="s">
        <v>19670</v>
      </c>
      <c r="BT298" t="s">
        <v>19671</v>
      </c>
      <c r="BU298" t="s">
        <v>290</v>
      </c>
      <c r="BV298" s="12" t="s">
        <v>19672</v>
      </c>
      <c r="BW298" t="s">
        <v>19673</v>
      </c>
      <c r="BX298" t="s">
        <v>290</v>
      </c>
      <c r="BY298" s="12" t="s">
        <v>19674</v>
      </c>
      <c r="BZ298" t="s">
        <v>19675</v>
      </c>
      <c r="CA298" s="12" t="s">
        <v>19676</v>
      </c>
      <c r="CB298" s="12" t="s">
        <v>19677</v>
      </c>
      <c r="CC298" s="12" t="s">
        <v>19678</v>
      </c>
      <c r="CD298" s="12" t="s">
        <v>19679</v>
      </c>
      <c r="CE298" s="12" t="s">
        <v>19680</v>
      </c>
      <c r="CF298" s="12" t="s">
        <v>19681</v>
      </c>
      <c r="CG298" s="12" t="s">
        <v>19682</v>
      </c>
      <c r="CH298" s="12" t="s">
        <v>19683</v>
      </c>
      <c r="CI298" s="12" t="s">
        <v>19684</v>
      </c>
      <c r="CJ298" s="12" t="s">
        <v>19685</v>
      </c>
      <c r="CK298" s="12" t="s">
        <v>19686</v>
      </c>
      <c r="CL298" s="12" t="s">
        <v>19687</v>
      </c>
      <c r="CM298" s="12" t="s">
        <v>19688</v>
      </c>
      <c r="CN298" s="12" t="s">
        <v>19689</v>
      </c>
    </row>
    <row r="299" spans="1:92" x14ac:dyDescent="0.25">
      <c r="A299" s="12" t="s">
        <v>17</v>
      </c>
      <c r="B299" s="12" t="s">
        <v>528</v>
      </c>
      <c r="C299" s="12" t="s">
        <v>1715</v>
      </c>
      <c r="D299" s="12" t="s">
        <v>19690</v>
      </c>
      <c r="E299" s="12" t="s">
        <v>397</v>
      </c>
      <c r="F299" s="12" t="s">
        <v>19691</v>
      </c>
      <c r="G299" s="12" t="s">
        <v>19692</v>
      </c>
      <c r="H299" s="12" t="s">
        <v>274</v>
      </c>
      <c r="I299" s="12" t="s">
        <v>19693</v>
      </c>
      <c r="J299" s="12" t="s">
        <v>19694</v>
      </c>
      <c r="K299" s="12" t="s">
        <v>268</v>
      </c>
      <c r="L299" s="12" t="s">
        <v>19695</v>
      </c>
      <c r="M299" t="s">
        <v>19696</v>
      </c>
      <c r="N299" s="12" t="s">
        <v>19697</v>
      </c>
      <c r="O299" t="s">
        <v>16570</v>
      </c>
      <c r="P299" t="s">
        <v>16571</v>
      </c>
      <c r="Q299" t="s">
        <v>407</v>
      </c>
      <c r="R299" s="12" t="s">
        <v>16572</v>
      </c>
      <c r="S299" s="12" t="s">
        <v>19698</v>
      </c>
      <c r="T299" s="12" t="s">
        <v>19699</v>
      </c>
      <c r="U299" s="12" t="s">
        <v>19700</v>
      </c>
      <c r="V299" s="12" t="s">
        <v>4069</v>
      </c>
      <c r="W299" s="12" t="s">
        <v>19701</v>
      </c>
      <c r="X299" s="12" t="s">
        <v>19702</v>
      </c>
      <c r="Y299" s="12" t="s">
        <v>19703</v>
      </c>
      <c r="Z299" s="12" t="s">
        <v>19704</v>
      </c>
      <c r="AA299" s="12" t="s">
        <v>268</v>
      </c>
      <c r="AB299" s="12" t="s">
        <v>19705</v>
      </c>
      <c r="AC299" s="12" t="s">
        <v>19706</v>
      </c>
      <c r="AD299" s="12" t="s">
        <v>19707</v>
      </c>
      <c r="AE299" s="12" t="s">
        <v>19708</v>
      </c>
      <c r="AF299" s="12" t="s">
        <v>19709</v>
      </c>
      <c r="AG299" s="12" t="s">
        <v>19710</v>
      </c>
      <c r="AH299" s="12" t="s">
        <v>19711</v>
      </c>
      <c r="AI299" s="12" t="s">
        <v>19712</v>
      </c>
      <c r="AJ299" s="12" t="s">
        <v>19713</v>
      </c>
      <c r="AK299" s="12" t="s">
        <v>19714</v>
      </c>
      <c r="AL299" s="12" t="s">
        <v>19715</v>
      </c>
      <c r="AM299" s="12" t="s">
        <v>19716</v>
      </c>
      <c r="AN299" s="12" t="s">
        <v>19717</v>
      </c>
      <c r="AO299" s="12" t="s">
        <v>19718</v>
      </c>
      <c r="AP299" s="12" t="s">
        <v>19719</v>
      </c>
      <c r="AQ299" s="12" t="s">
        <v>555</v>
      </c>
      <c r="AR299" s="12" t="s">
        <v>19720</v>
      </c>
      <c r="AS299" s="12" t="s">
        <v>19721</v>
      </c>
      <c r="AT299" s="12" t="s">
        <v>19722</v>
      </c>
      <c r="AU299" s="12" t="s">
        <v>19723</v>
      </c>
      <c r="AV299" s="12" t="s">
        <v>713</v>
      </c>
      <c r="AW299" s="12" t="s">
        <v>19724</v>
      </c>
      <c r="AX299" s="12" t="s">
        <v>19725</v>
      </c>
      <c r="AY299" s="12" t="s">
        <v>19726</v>
      </c>
      <c r="AZ299" s="12" t="s">
        <v>19727</v>
      </c>
      <c r="BA299" s="12" t="s">
        <v>19728</v>
      </c>
      <c r="BB299" s="12" t="s">
        <v>274</v>
      </c>
      <c r="BC299" s="12" t="s">
        <v>19729</v>
      </c>
      <c r="BD299" s="12" t="s">
        <v>19730</v>
      </c>
      <c r="BE299" s="12" t="s">
        <v>19731</v>
      </c>
      <c r="BF299" s="12" t="s">
        <v>19732</v>
      </c>
      <c r="BG299" s="12" t="s">
        <v>19733</v>
      </c>
      <c r="BH299" s="12" t="s">
        <v>19734</v>
      </c>
      <c r="BI299" s="12" t="s">
        <v>19735</v>
      </c>
      <c r="BJ299" s="12" t="s">
        <v>19736</v>
      </c>
      <c r="BK299" s="12" t="s">
        <v>19737</v>
      </c>
      <c r="BL299" s="12" t="s">
        <v>1541</v>
      </c>
      <c r="BM299" s="12" t="s">
        <v>19738</v>
      </c>
      <c r="BN299" s="12" t="s">
        <v>19739</v>
      </c>
      <c r="BO299" s="12" t="s">
        <v>6014</v>
      </c>
      <c r="BP299" s="12" t="s">
        <v>372</v>
      </c>
      <c r="BQ299" t="s">
        <v>19740</v>
      </c>
      <c r="BR299" t="s">
        <v>290</v>
      </c>
      <c r="BS299" s="12" t="s">
        <v>6233</v>
      </c>
      <c r="BT299" t="s">
        <v>19741</v>
      </c>
      <c r="BU299" t="s">
        <v>290</v>
      </c>
      <c r="BV299" s="12" t="s">
        <v>372</v>
      </c>
      <c r="BW299" t="s">
        <v>16614</v>
      </c>
      <c r="BX299" t="s">
        <v>16615</v>
      </c>
      <c r="BY299" s="12" t="s">
        <v>19742</v>
      </c>
      <c r="BZ299" t="s">
        <v>19743</v>
      </c>
      <c r="CA299" s="12" t="s">
        <v>19744</v>
      </c>
      <c r="CB299" s="12" t="s">
        <v>19745</v>
      </c>
      <c r="CC299" s="12" t="s">
        <v>19746</v>
      </c>
      <c r="CD299" s="12" t="s">
        <v>19747</v>
      </c>
      <c r="CE299" s="12" t="s">
        <v>19748</v>
      </c>
      <c r="CF299" s="12" t="s">
        <v>19749</v>
      </c>
      <c r="CG299" s="12" t="s">
        <v>19750</v>
      </c>
      <c r="CH299" s="12" t="s">
        <v>19751</v>
      </c>
      <c r="CI299" s="12" t="s">
        <v>19752</v>
      </c>
      <c r="CJ299" s="12" t="s">
        <v>19753</v>
      </c>
      <c r="CK299" s="12" t="s">
        <v>19754</v>
      </c>
      <c r="CL299" s="12" t="s">
        <v>19755</v>
      </c>
      <c r="CM299" s="12" t="s">
        <v>19756</v>
      </c>
      <c r="CN299" s="12" t="s">
        <v>19757</v>
      </c>
    </row>
    <row r="300" spans="1:92" x14ac:dyDescent="0.25">
      <c r="A300" s="12" t="s">
        <v>448</v>
      </c>
      <c r="B300" s="12" t="s">
        <v>528</v>
      </c>
      <c r="C300" s="12" t="s">
        <v>1715</v>
      </c>
      <c r="D300" s="12" t="s">
        <v>19758</v>
      </c>
      <c r="E300" s="12" t="s">
        <v>397</v>
      </c>
      <c r="F300" s="12" t="s">
        <v>19759</v>
      </c>
      <c r="G300" s="12" t="s">
        <v>19760</v>
      </c>
      <c r="H300" s="12" t="s">
        <v>316</v>
      </c>
      <c r="I300" s="12" t="s">
        <v>19761</v>
      </c>
      <c r="J300" s="12" t="s">
        <v>19762</v>
      </c>
      <c r="K300" s="12" t="s">
        <v>534</v>
      </c>
      <c r="L300" s="12" t="s">
        <v>19763</v>
      </c>
      <c r="M300" t="s">
        <v>713</v>
      </c>
      <c r="N300" s="12" t="s">
        <v>371</v>
      </c>
      <c r="O300" t="s">
        <v>373</v>
      </c>
      <c r="P300" t="s">
        <v>373</v>
      </c>
      <c r="Q300" t="s">
        <v>373</v>
      </c>
      <c r="R300" s="12" t="s">
        <v>373</v>
      </c>
      <c r="S300" s="12" t="s">
        <v>19764</v>
      </c>
      <c r="T300" s="12" t="s">
        <v>19765</v>
      </c>
      <c r="U300" s="12" t="s">
        <v>19766</v>
      </c>
      <c r="V300" s="12" t="s">
        <v>19767</v>
      </c>
      <c r="W300" s="12" t="s">
        <v>12716</v>
      </c>
      <c r="X300" s="12" t="s">
        <v>19768</v>
      </c>
      <c r="Y300" s="12" t="s">
        <v>19769</v>
      </c>
      <c r="Z300" s="12" t="s">
        <v>19770</v>
      </c>
      <c r="AA300" s="12" t="s">
        <v>316</v>
      </c>
      <c r="AB300" s="12" t="s">
        <v>19771</v>
      </c>
      <c r="AC300" s="12" t="s">
        <v>19772</v>
      </c>
      <c r="AD300" s="12" t="s">
        <v>316</v>
      </c>
      <c r="AE300" s="12" t="s">
        <v>19773</v>
      </c>
      <c r="AF300" s="12" t="s">
        <v>19774</v>
      </c>
      <c r="AG300" s="12" t="s">
        <v>19775</v>
      </c>
      <c r="AH300" s="12" t="s">
        <v>19776</v>
      </c>
      <c r="AI300" s="12" t="s">
        <v>19777</v>
      </c>
      <c r="AJ300" s="12" t="s">
        <v>19778</v>
      </c>
      <c r="AK300" s="12" t="s">
        <v>19779</v>
      </c>
      <c r="AL300" s="12" t="s">
        <v>19780</v>
      </c>
      <c r="AM300" s="12" t="s">
        <v>12281</v>
      </c>
      <c r="AN300" s="12" t="s">
        <v>19781</v>
      </c>
      <c r="AO300" s="12" t="s">
        <v>19782</v>
      </c>
      <c r="AP300" s="12" t="s">
        <v>19783</v>
      </c>
      <c r="AQ300" s="12" t="s">
        <v>555</v>
      </c>
      <c r="AR300" s="12" t="s">
        <v>19784</v>
      </c>
      <c r="AS300" s="12" t="s">
        <v>19785</v>
      </c>
      <c r="AT300" s="12" t="s">
        <v>19786</v>
      </c>
      <c r="AU300" s="12" t="s">
        <v>19787</v>
      </c>
      <c r="AV300" s="12" t="s">
        <v>713</v>
      </c>
      <c r="AW300" s="12" t="s">
        <v>19788</v>
      </c>
      <c r="AX300" s="12" t="s">
        <v>19789</v>
      </c>
      <c r="AY300" s="12" t="s">
        <v>19790</v>
      </c>
      <c r="AZ300" s="12" t="s">
        <v>7745</v>
      </c>
      <c r="BA300" s="12" t="s">
        <v>19791</v>
      </c>
      <c r="BB300" s="12" t="s">
        <v>2514</v>
      </c>
      <c r="BC300" s="12" t="s">
        <v>19792</v>
      </c>
      <c r="BD300" s="12" t="s">
        <v>19793</v>
      </c>
      <c r="BE300" s="12" t="s">
        <v>19794</v>
      </c>
      <c r="BF300" s="12" t="s">
        <v>19795</v>
      </c>
      <c r="BG300" s="12" t="s">
        <v>19796</v>
      </c>
      <c r="BH300" s="12" t="s">
        <v>19797</v>
      </c>
      <c r="BI300" s="12" t="s">
        <v>19798</v>
      </c>
      <c r="BJ300" s="12" t="s">
        <v>19799</v>
      </c>
      <c r="BK300" s="12" t="s">
        <v>1036</v>
      </c>
      <c r="BL300" s="12" t="s">
        <v>19797</v>
      </c>
      <c r="BM300" s="12" t="s">
        <v>19800</v>
      </c>
      <c r="BN300" s="12" t="s">
        <v>19801</v>
      </c>
      <c r="BO300" s="12" t="s">
        <v>1696</v>
      </c>
      <c r="BP300" s="12" t="s">
        <v>372</v>
      </c>
      <c r="BQ300" t="s">
        <v>9610</v>
      </c>
      <c r="BR300" t="s">
        <v>290</v>
      </c>
      <c r="BS300" s="12" t="s">
        <v>372</v>
      </c>
      <c r="BT300" t="s">
        <v>9611</v>
      </c>
      <c r="BU300" t="s">
        <v>290</v>
      </c>
      <c r="BV300" s="12" t="s">
        <v>372</v>
      </c>
      <c r="BW300" t="s">
        <v>372</v>
      </c>
      <c r="BX300" t="s">
        <v>373</v>
      </c>
      <c r="BY300" s="12" t="s">
        <v>19802</v>
      </c>
      <c r="BZ300" t="s">
        <v>19803</v>
      </c>
      <c r="CA300" s="12" t="s">
        <v>11224</v>
      </c>
      <c r="CB300" s="12" t="s">
        <v>19804</v>
      </c>
      <c r="CC300" s="12" t="s">
        <v>9911</v>
      </c>
      <c r="CD300" s="12" t="s">
        <v>19805</v>
      </c>
      <c r="CE300" s="12" t="s">
        <v>290</v>
      </c>
      <c r="CF300" s="12" t="s">
        <v>19806</v>
      </c>
      <c r="CG300" s="12" t="s">
        <v>19807</v>
      </c>
      <c r="CH300" s="12" t="s">
        <v>19808</v>
      </c>
      <c r="CI300" s="12" t="s">
        <v>19809</v>
      </c>
      <c r="CJ300" s="12" t="s">
        <v>316</v>
      </c>
      <c r="CK300" s="12" t="s">
        <v>19810</v>
      </c>
      <c r="CL300" s="12" t="s">
        <v>19811</v>
      </c>
      <c r="CM300" s="12" t="s">
        <v>19812</v>
      </c>
      <c r="CN300" s="12" t="s">
        <v>19813</v>
      </c>
    </row>
    <row r="301" spans="1:92" x14ac:dyDescent="0.25">
      <c r="A301" s="12" t="s">
        <v>448</v>
      </c>
      <c r="B301" s="12" t="s">
        <v>582</v>
      </c>
      <c r="C301" s="12" t="s">
        <v>6036</v>
      </c>
      <c r="D301" s="12" t="s">
        <v>19814</v>
      </c>
      <c r="E301" s="12" t="s">
        <v>397</v>
      </c>
      <c r="F301" s="12" t="s">
        <v>18652</v>
      </c>
      <c r="G301" s="12" t="s">
        <v>1190</v>
      </c>
      <c r="H301" s="12" t="s">
        <v>713</v>
      </c>
      <c r="I301" s="12" t="s">
        <v>19815</v>
      </c>
      <c r="J301" s="12" t="s">
        <v>19816</v>
      </c>
      <c r="K301" s="12" t="s">
        <v>228</v>
      </c>
      <c r="L301" s="12" t="s">
        <v>1576</v>
      </c>
      <c r="M301" t="s">
        <v>707</v>
      </c>
      <c r="N301" s="12" t="s">
        <v>457</v>
      </c>
      <c r="O301" t="s">
        <v>7123</v>
      </c>
      <c r="P301" t="s">
        <v>7926</v>
      </c>
      <c r="Q301" t="s">
        <v>306</v>
      </c>
      <c r="R301" s="12" t="s">
        <v>16287</v>
      </c>
      <c r="S301" s="12" t="s">
        <v>19817</v>
      </c>
      <c r="T301" s="12" t="s">
        <v>19818</v>
      </c>
      <c r="U301" s="12" t="s">
        <v>19819</v>
      </c>
      <c r="V301" s="12" t="s">
        <v>10876</v>
      </c>
      <c r="W301" s="12" t="s">
        <v>19820</v>
      </c>
      <c r="X301" s="12" t="s">
        <v>19821</v>
      </c>
      <c r="Y301" s="12" t="s">
        <v>19822</v>
      </c>
      <c r="Z301" s="12" t="s">
        <v>19823</v>
      </c>
      <c r="AA301" s="12" t="s">
        <v>19824</v>
      </c>
      <c r="AB301" s="12" t="s">
        <v>19825</v>
      </c>
      <c r="AC301" s="12" t="s">
        <v>19826</v>
      </c>
      <c r="AD301" s="12" t="s">
        <v>19827</v>
      </c>
      <c r="AE301" s="12" t="s">
        <v>15106</v>
      </c>
      <c r="AF301" s="12" t="s">
        <v>19828</v>
      </c>
      <c r="AG301" s="12" t="s">
        <v>19829</v>
      </c>
      <c r="AH301" s="12" t="s">
        <v>19830</v>
      </c>
      <c r="AI301" s="12" t="s">
        <v>19831</v>
      </c>
      <c r="AJ301" s="12" t="s">
        <v>19832</v>
      </c>
      <c r="AK301" s="12" t="s">
        <v>19833</v>
      </c>
      <c r="AL301" s="12" t="s">
        <v>19834</v>
      </c>
      <c r="AM301" s="12" t="s">
        <v>13112</v>
      </c>
      <c r="AN301" s="12" t="s">
        <v>19835</v>
      </c>
      <c r="AO301" s="12" t="s">
        <v>19836</v>
      </c>
      <c r="AP301" s="12" t="s">
        <v>19837</v>
      </c>
      <c r="AQ301" s="12" t="s">
        <v>555</v>
      </c>
      <c r="AR301" s="12" t="s">
        <v>19838</v>
      </c>
      <c r="AS301" s="12" t="s">
        <v>19839</v>
      </c>
      <c r="AT301" s="12" t="s">
        <v>19840</v>
      </c>
      <c r="AU301" s="12" t="s">
        <v>19841</v>
      </c>
      <c r="AV301" s="12" t="s">
        <v>2136</v>
      </c>
      <c r="AW301" s="12" t="s">
        <v>19842</v>
      </c>
      <c r="AX301" s="12" t="s">
        <v>19843</v>
      </c>
      <c r="AY301" s="12" t="s">
        <v>19844</v>
      </c>
      <c r="AZ301" s="12" t="s">
        <v>19845</v>
      </c>
      <c r="BA301" s="12" t="s">
        <v>19846</v>
      </c>
      <c r="BB301" s="12" t="s">
        <v>456</v>
      </c>
      <c r="BC301" s="12" t="s">
        <v>19847</v>
      </c>
      <c r="BD301" s="12" t="s">
        <v>19848</v>
      </c>
      <c r="BE301" s="12" t="s">
        <v>19849</v>
      </c>
      <c r="BF301" s="12" t="s">
        <v>15939</v>
      </c>
      <c r="BG301" s="12" t="s">
        <v>6897</v>
      </c>
      <c r="BH301" s="12" t="s">
        <v>19850</v>
      </c>
      <c r="BI301" s="12" t="s">
        <v>19851</v>
      </c>
      <c r="BJ301" s="12" t="s">
        <v>19852</v>
      </c>
      <c r="BK301" s="12" t="s">
        <v>19853</v>
      </c>
      <c r="BL301" s="12" t="s">
        <v>19854</v>
      </c>
      <c r="BM301" s="12" t="s">
        <v>19855</v>
      </c>
      <c r="BN301" s="12" t="s">
        <v>19856</v>
      </c>
      <c r="BO301" s="12" t="s">
        <v>19857</v>
      </c>
      <c r="BP301" s="12" t="s">
        <v>19858</v>
      </c>
      <c r="BQ301" t="s">
        <v>19859</v>
      </c>
      <c r="BR301" t="s">
        <v>290</v>
      </c>
      <c r="BS301" s="12" t="s">
        <v>19860</v>
      </c>
      <c r="BT301" t="s">
        <v>19861</v>
      </c>
      <c r="BU301" t="s">
        <v>290</v>
      </c>
      <c r="BV301" s="12" t="s">
        <v>19862</v>
      </c>
      <c r="BW301" t="s">
        <v>19863</v>
      </c>
      <c r="BX301" t="s">
        <v>290</v>
      </c>
      <c r="BY301" s="12" t="s">
        <v>19864</v>
      </c>
      <c r="BZ301" t="s">
        <v>19865</v>
      </c>
      <c r="CA301" s="12" t="s">
        <v>19866</v>
      </c>
      <c r="CB301" s="12" t="s">
        <v>19867</v>
      </c>
      <c r="CC301" s="12" t="s">
        <v>18698</v>
      </c>
      <c r="CD301" s="12" t="s">
        <v>19868</v>
      </c>
      <c r="CE301" s="12" t="s">
        <v>19869</v>
      </c>
      <c r="CF301" s="12" t="s">
        <v>19870</v>
      </c>
      <c r="CG301" s="12" t="s">
        <v>19871</v>
      </c>
      <c r="CH301" s="12" t="s">
        <v>19872</v>
      </c>
      <c r="CI301" s="12" t="s">
        <v>19873</v>
      </c>
      <c r="CJ301" s="12" t="s">
        <v>19874</v>
      </c>
      <c r="CK301" s="12" t="s">
        <v>19875</v>
      </c>
      <c r="CL301" s="12" t="s">
        <v>19876</v>
      </c>
      <c r="CM301" s="12" t="s">
        <v>19877</v>
      </c>
      <c r="CN301" s="12" t="s">
        <v>19878</v>
      </c>
    </row>
    <row r="302" spans="1:92" x14ac:dyDescent="0.25">
      <c r="A302" s="12" t="s">
        <v>17</v>
      </c>
      <c r="B302" s="12" t="s">
        <v>310</v>
      </c>
      <c r="C302" s="12" t="s">
        <v>3472</v>
      </c>
      <c r="D302" s="12" t="s">
        <v>19879</v>
      </c>
      <c r="E302" s="12" t="s">
        <v>313</v>
      </c>
      <c r="F302" s="12" t="s">
        <v>19880</v>
      </c>
      <c r="G302" s="12" t="s">
        <v>19881</v>
      </c>
      <c r="H302" s="12" t="s">
        <v>274</v>
      </c>
      <c r="I302" s="12" t="s">
        <v>19882</v>
      </c>
      <c r="J302" s="12" t="s">
        <v>19883</v>
      </c>
      <c r="K302" s="12" t="s">
        <v>707</v>
      </c>
      <c r="L302" s="12" t="s">
        <v>19884</v>
      </c>
      <c r="M302" t="s">
        <v>19885</v>
      </c>
      <c r="N302" s="12" t="s">
        <v>19886</v>
      </c>
      <c r="O302" t="s">
        <v>3481</v>
      </c>
      <c r="P302" t="s">
        <v>3482</v>
      </c>
      <c r="Q302" t="s">
        <v>759</v>
      </c>
      <c r="R302" s="12" t="s">
        <v>3483</v>
      </c>
      <c r="S302" s="12" t="s">
        <v>19887</v>
      </c>
      <c r="T302" s="12" t="s">
        <v>19888</v>
      </c>
      <c r="U302" s="12" t="s">
        <v>19889</v>
      </c>
      <c r="V302" s="12" t="s">
        <v>19890</v>
      </c>
      <c r="W302" s="12" t="s">
        <v>19891</v>
      </c>
      <c r="X302" s="12" t="s">
        <v>19892</v>
      </c>
      <c r="Y302" s="12" t="s">
        <v>19893</v>
      </c>
      <c r="Z302" s="12" t="s">
        <v>19894</v>
      </c>
      <c r="AA302" s="12" t="s">
        <v>19895</v>
      </c>
      <c r="AB302" s="12" t="s">
        <v>19896</v>
      </c>
      <c r="AC302" s="12" t="s">
        <v>19897</v>
      </c>
      <c r="AD302" s="12" t="s">
        <v>19898</v>
      </c>
      <c r="AE302" s="12" t="s">
        <v>19899</v>
      </c>
      <c r="AF302" s="12" t="s">
        <v>19900</v>
      </c>
      <c r="AG302" s="12" t="s">
        <v>19901</v>
      </c>
      <c r="AH302" s="12" t="s">
        <v>19902</v>
      </c>
      <c r="AI302" s="12" t="s">
        <v>19903</v>
      </c>
      <c r="AJ302" s="12" t="s">
        <v>19904</v>
      </c>
      <c r="AK302" s="12" t="s">
        <v>19905</v>
      </c>
      <c r="AL302" s="12" t="s">
        <v>19906</v>
      </c>
      <c r="AM302" s="12" t="s">
        <v>19907</v>
      </c>
      <c r="AN302" s="12" t="s">
        <v>19908</v>
      </c>
      <c r="AO302" s="12" t="s">
        <v>19909</v>
      </c>
      <c r="AP302" s="12" t="s">
        <v>19910</v>
      </c>
      <c r="AQ302" s="12" t="s">
        <v>19911</v>
      </c>
      <c r="AR302" s="12" t="s">
        <v>19912</v>
      </c>
      <c r="AS302" s="12" t="s">
        <v>19913</v>
      </c>
      <c r="AT302" s="12" t="s">
        <v>19914</v>
      </c>
      <c r="AU302" s="12" t="s">
        <v>19915</v>
      </c>
      <c r="AV302" s="12" t="s">
        <v>707</v>
      </c>
      <c r="AW302" s="12" t="s">
        <v>19916</v>
      </c>
      <c r="AX302" s="12" t="s">
        <v>19917</v>
      </c>
      <c r="AY302" s="12" t="s">
        <v>19918</v>
      </c>
      <c r="AZ302" s="12" t="s">
        <v>19919</v>
      </c>
      <c r="BA302" s="12" t="s">
        <v>19920</v>
      </c>
      <c r="BB302" s="12" t="s">
        <v>274</v>
      </c>
      <c r="BC302" s="12" t="s">
        <v>19921</v>
      </c>
      <c r="BD302" s="12" t="s">
        <v>19922</v>
      </c>
      <c r="BE302" s="12" t="s">
        <v>19923</v>
      </c>
      <c r="BF302" s="12" t="s">
        <v>19924</v>
      </c>
      <c r="BG302" s="12" t="s">
        <v>19925</v>
      </c>
      <c r="BH302" s="12" t="s">
        <v>19926</v>
      </c>
      <c r="BI302" s="12" t="s">
        <v>19927</v>
      </c>
      <c r="BJ302" s="12" t="s">
        <v>19928</v>
      </c>
      <c r="BK302" s="12" t="s">
        <v>6857</v>
      </c>
      <c r="BL302" s="12" t="s">
        <v>284</v>
      </c>
      <c r="BM302" s="12" t="s">
        <v>19929</v>
      </c>
      <c r="BN302" s="12" t="s">
        <v>19930</v>
      </c>
      <c r="BO302" s="12" t="s">
        <v>1298</v>
      </c>
      <c r="BP302" s="12" t="s">
        <v>3530</v>
      </c>
      <c r="BQ302" t="s">
        <v>19931</v>
      </c>
      <c r="BR302" t="s">
        <v>19932</v>
      </c>
      <c r="BS302" s="12" t="s">
        <v>3533</v>
      </c>
      <c r="BT302" t="s">
        <v>3534</v>
      </c>
      <c r="BU302" t="s">
        <v>290</v>
      </c>
      <c r="BV302" s="12" t="s">
        <v>3535</v>
      </c>
      <c r="BW302" t="s">
        <v>3536</v>
      </c>
      <c r="BX302" t="s">
        <v>290</v>
      </c>
      <c r="BY302" s="12" t="s">
        <v>19933</v>
      </c>
      <c r="BZ302" t="s">
        <v>19934</v>
      </c>
      <c r="CA302" s="12" t="s">
        <v>3539</v>
      </c>
      <c r="CB302" s="12" t="s">
        <v>19935</v>
      </c>
      <c r="CC302" s="12" t="s">
        <v>19936</v>
      </c>
      <c r="CD302" s="12" t="s">
        <v>19937</v>
      </c>
      <c r="CE302" s="12" t="s">
        <v>5256</v>
      </c>
      <c r="CF302" s="12" t="s">
        <v>19938</v>
      </c>
      <c r="CG302" s="12" t="s">
        <v>19939</v>
      </c>
      <c r="CH302" s="12" t="s">
        <v>19940</v>
      </c>
      <c r="CI302" s="12" t="s">
        <v>19941</v>
      </c>
      <c r="CJ302" s="12" t="s">
        <v>306</v>
      </c>
      <c r="CK302" s="12" t="s">
        <v>19942</v>
      </c>
      <c r="CL302" s="12" t="s">
        <v>19943</v>
      </c>
      <c r="CM302" s="12" t="s">
        <v>19944</v>
      </c>
      <c r="CN302" s="12" t="s">
        <v>19945</v>
      </c>
    </row>
    <row r="303" spans="1:92" x14ac:dyDescent="0.25">
      <c r="A303" s="12" t="s">
        <v>448</v>
      </c>
      <c r="B303" s="12" t="s">
        <v>977</v>
      </c>
      <c r="C303" s="12" t="s">
        <v>3628</v>
      </c>
      <c r="D303" s="12" t="s">
        <v>19946</v>
      </c>
      <c r="E303" s="12" t="s">
        <v>979</v>
      </c>
      <c r="F303" s="12" t="s">
        <v>268</v>
      </c>
      <c r="G303" s="12" t="s">
        <v>534</v>
      </c>
      <c r="H303" s="12" t="s">
        <v>316</v>
      </c>
      <c r="I303" s="12" t="s">
        <v>371</v>
      </c>
      <c r="J303" s="12" t="s">
        <v>12003</v>
      </c>
      <c r="K303" s="12" t="s">
        <v>1095</v>
      </c>
      <c r="L303" s="12" t="s">
        <v>2526</v>
      </c>
      <c r="M303" t="s">
        <v>316</v>
      </c>
      <c r="N303" s="12" t="s">
        <v>373</v>
      </c>
      <c r="O303" t="s">
        <v>373</v>
      </c>
      <c r="P303" t="s">
        <v>373</v>
      </c>
      <c r="Q303" t="s">
        <v>373</v>
      </c>
      <c r="R303" s="12" t="s">
        <v>373</v>
      </c>
      <c r="S303" s="12" t="s">
        <v>2486</v>
      </c>
      <c r="T303" s="12" t="s">
        <v>536</v>
      </c>
      <c r="U303" s="12" t="s">
        <v>536</v>
      </c>
      <c r="V303" s="12" t="s">
        <v>371</v>
      </c>
      <c r="W303" s="12" t="s">
        <v>536</v>
      </c>
      <c r="X303" s="12" t="s">
        <v>555</v>
      </c>
      <c r="Y303" s="12" t="s">
        <v>19947</v>
      </c>
      <c r="Z303" s="12" t="s">
        <v>19948</v>
      </c>
      <c r="AA303" s="12" t="s">
        <v>19189</v>
      </c>
      <c r="AB303" s="12" t="s">
        <v>19949</v>
      </c>
      <c r="AC303" s="12" t="s">
        <v>19950</v>
      </c>
      <c r="AD303" s="12" t="s">
        <v>19951</v>
      </c>
      <c r="AE303" s="12" t="s">
        <v>371</v>
      </c>
      <c r="AF303" s="12" t="s">
        <v>372</v>
      </c>
      <c r="AG303" s="12" t="s">
        <v>373</v>
      </c>
      <c r="AH303" s="12" t="s">
        <v>373</v>
      </c>
      <c r="AI303" s="12" t="s">
        <v>2550</v>
      </c>
      <c r="AJ303" s="12" t="s">
        <v>2521</v>
      </c>
      <c r="AK303" s="12" t="s">
        <v>19192</v>
      </c>
      <c r="AL303" s="12" t="s">
        <v>14017</v>
      </c>
      <c r="AM303" s="12" t="s">
        <v>371</v>
      </c>
      <c r="AN303" s="12" t="s">
        <v>372</v>
      </c>
      <c r="AO303" s="12" t="s">
        <v>373</v>
      </c>
      <c r="AP303" s="12" t="s">
        <v>373</v>
      </c>
      <c r="AQ303" s="12" t="s">
        <v>555</v>
      </c>
      <c r="AR303" s="12" t="s">
        <v>19952</v>
      </c>
      <c r="AS303" s="12" t="s">
        <v>19953</v>
      </c>
      <c r="AT303" s="12" t="s">
        <v>19954</v>
      </c>
      <c r="AU303" s="12" t="s">
        <v>19955</v>
      </c>
      <c r="AV303" s="12" t="s">
        <v>268</v>
      </c>
      <c r="AW303" s="12" t="s">
        <v>2550</v>
      </c>
      <c r="AX303" s="12" t="s">
        <v>19956</v>
      </c>
      <c r="AY303" s="12" t="s">
        <v>19957</v>
      </c>
      <c r="AZ303" s="12" t="s">
        <v>19956</v>
      </c>
      <c r="BA303" s="12" t="s">
        <v>11591</v>
      </c>
      <c r="BB303" s="12" t="s">
        <v>713</v>
      </c>
      <c r="BC303" s="12" t="s">
        <v>19958</v>
      </c>
      <c r="BD303" s="12" t="s">
        <v>19959</v>
      </c>
      <c r="BE303" s="12" t="s">
        <v>19960</v>
      </c>
      <c r="BF303" s="12" t="s">
        <v>534</v>
      </c>
      <c r="BG303" s="12" t="s">
        <v>555</v>
      </c>
      <c r="BH303" s="12" t="s">
        <v>371</v>
      </c>
      <c r="BI303" s="12" t="s">
        <v>372</v>
      </c>
      <c r="BJ303" s="12" t="s">
        <v>373</v>
      </c>
      <c r="BK303" s="12" t="s">
        <v>373</v>
      </c>
      <c r="BL303" s="12" t="s">
        <v>371</v>
      </c>
      <c r="BM303" s="12" t="s">
        <v>372</v>
      </c>
      <c r="BN303" s="12" t="s">
        <v>373</v>
      </c>
      <c r="BO303" s="12" t="s">
        <v>373</v>
      </c>
      <c r="BP303" s="12" t="s">
        <v>373</v>
      </c>
      <c r="BQ303" t="s">
        <v>372</v>
      </c>
      <c r="BR303" t="s">
        <v>373</v>
      </c>
      <c r="BS303" s="12" t="s">
        <v>373</v>
      </c>
      <c r="BT303" t="s">
        <v>2521</v>
      </c>
      <c r="BU303" t="s">
        <v>290</v>
      </c>
      <c r="BV303" s="12" t="s">
        <v>373</v>
      </c>
      <c r="BW303" t="s">
        <v>372</v>
      </c>
      <c r="BX303" t="s">
        <v>373</v>
      </c>
      <c r="BY303" s="12" t="s">
        <v>373</v>
      </c>
      <c r="BZ303" t="s">
        <v>19961</v>
      </c>
      <c r="CA303" s="12" t="s">
        <v>373</v>
      </c>
      <c r="CB303" s="12" t="s">
        <v>19952</v>
      </c>
      <c r="CC303" s="12" t="s">
        <v>555</v>
      </c>
      <c r="CD303" s="12" t="s">
        <v>290</v>
      </c>
      <c r="CE303" s="12" t="s">
        <v>290</v>
      </c>
      <c r="CF303" s="12" t="s">
        <v>373</v>
      </c>
      <c r="CG303" s="12" t="s">
        <v>19962</v>
      </c>
      <c r="CH303" s="12" t="s">
        <v>19963</v>
      </c>
      <c r="CI303" s="12" t="s">
        <v>19964</v>
      </c>
      <c r="CJ303" s="12" t="s">
        <v>19965</v>
      </c>
      <c r="CK303" s="12" t="s">
        <v>19966</v>
      </c>
      <c r="CL303" s="12" t="s">
        <v>19967</v>
      </c>
      <c r="CM303" s="12" t="s">
        <v>19968</v>
      </c>
      <c r="CN303" s="12" t="s">
        <v>19969</v>
      </c>
    </row>
    <row r="304" spans="1:92" x14ac:dyDescent="0.25">
      <c r="A304" s="12" t="s">
        <v>221</v>
      </c>
      <c r="B304" s="12" t="s">
        <v>394</v>
      </c>
      <c r="C304" s="12" t="s">
        <v>529</v>
      </c>
      <c r="D304" s="12" t="s">
        <v>19970</v>
      </c>
      <c r="E304" s="12" t="s">
        <v>397</v>
      </c>
      <c r="F304" s="12" t="s">
        <v>19971</v>
      </c>
      <c r="G304" s="12" t="s">
        <v>8275</v>
      </c>
      <c r="H304" s="12" t="s">
        <v>316</v>
      </c>
      <c r="I304" s="12" t="s">
        <v>19972</v>
      </c>
      <c r="J304" s="12" t="s">
        <v>19973</v>
      </c>
      <c r="K304" s="12" t="s">
        <v>707</v>
      </c>
      <c r="L304" s="12" t="s">
        <v>1878</v>
      </c>
      <c r="M304" t="s">
        <v>19974</v>
      </c>
      <c r="N304" s="12" t="s">
        <v>19975</v>
      </c>
      <c r="O304" t="s">
        <v>19976</v>
      </c>
      <c r="P304" t="s">
        <v>19977</v>
      </c>
      <c r="Q304" t="s">
        <v>237</v>
      </c>
      <c r="R304" s="12" t="s">
        <v>19978</v>
      </c>
      <c r="S304" s="12" t="s">
        <v>19979</v>
      </c>
      <c r="T304" s="12" t="s">
        <v>19980</v>
      </c>
      <c r="U304" s="12" t="s">
        <v>19981</v>
      </c>
      <c r="V304" s="12" t="s">
        <v>19982</v>
      </c>
      <c r="W304" s="12" t="s">
        <v>19983</v>
      </c>
      <c r="X304" s="12" t="s">
        <v>2339</v>
      </c>
      <c r="Y304" s="12" t="s">
        <v>19984</v>
      </c>
      <c r="Z304" s="12" t="s">
        <v>19985</v>
      </c>
      <c r="AA304" s="12" t="s">
        <v>19986</v>
      </c>
      <c r="AB304" s="12" t="s">
        <v>19987</v>
      </c>
      <c r="AC304" s="12" t="s">
        <v>19988</v>
      </c>
      <c r="AD304" s="12" t="s">
        <v>19989</v>
      </c>
      <c r="AE304" s="12" t="s">
        <v>19990</v>
      </c>
      <c r="AF304" s="12" t="s">
        <v>9957</v>
      </c>
      <c r="AG304" s="12" t="s">
        <v>9958</v>
      </c>
      <c r="AH304" s="12" t="s">
        <v>9959</v>
      </c>
      <c r="AI304" s="12" t="s">
        <v>19991</v>
      </c>
      <c r="AJ304" s="12" t="s">
        <v>9961</v>
      </c>
      <c r="AK304" s="12" t="s">
        <v>9962</v>
      </c>
      <c r="AL304" s="12" t="s">
        <v>9963</v>
      </c>
      <c r="AM304" s="12" t="s">
        <v>19992</v>
      </c>
      <c r="AN304" s="12" t="s">
        <v>9965</v>
      </c>
      <c r="AO304" s="12" t="s">
        <v>9966</v>
      </c>
      <c r="AP304" s="12" t="s">
        <v>9965</v>
      </c>
      <c r="AQ304" s="12" t="s">
        <v>13576</v>
      </c>
      <c r="AR304" s="12" t="s">
        <v>19993</v>
      </c>
      <c r="AS304" s="12" t="s">
        <v>19994</v>
      </c>
      <c r="AT304" s="12" t="s">
        <v>19995</v>
      </c>
      <c r="AU304" s="12" t="s">
        <v>19996</v>
      </c>
      <c r="AV304" s="12" t="s">
        <v>713</v>
      </c>
      <c r="AW304" s="12" t="s">
        <v>19991</v>
      </c>
      <c r="AX304" s="12" t="s">
        <v>19997</v>
      </c>
      <c r="AY304" s="12" t="s">
        <v>19998</v>
      </c>
      <c r="AZ304" s="12" t="s">
        <v>19999</v>
      </c>
      <c r="BA304" s="12" t="s">
        <v>4167</v>
      </c>
      <c r="BB304" s="12" t="s">
        <v>274</v>
      </c>
      <c r="BC304" s="12" t="s">
        <v>20000</v>
      </c>
      <c r="BD304" s="12" t="s">
        <v>20001</v>
      </c>
      <c r="BE304" s="12" t="s">
        <v>20002</v>
      </c>
      <c r="BF304" s="12" t="s">
        <v>9941</v>
      </c>
      <c r="BG304" s="12" t="s">
        <v>20003</v>
      </c>
      <c r="BH304" s="12" t="s">
        <v>19992</v>
      </c>
      <c r="BI304" s="12" t="s">
        <v>9982</v>
      </c>
      <c r="BJ304" s="12" t="s">
        <v>9983</v>
      </c>
      <c r="BK304" s="12" t="s">
        <v>9984</v>
      </c>
      <c r="BL304" s="12" t="s">
        <v>371</v>
      </c>
      <c r="BM304" s="12" t="s">
        <v>372</v>
      </c>
      <c r="BN304" s="12" t="s">
        <v>373</v>
      </c>
      <c r="BO304" s="12" t="s">
        <v>373</v>
      </c>
      <c r="BP304" s="12" t="s">
        <v>372</v>
      </c>
      <c r="BQ304" t="s">
        <v>372</v>
      </c>
      <c r="BR304" t="s">
        <v>373</v>
      </c>
      <c r="BS304" s="12" t="s">
        <v>372</v>
      </c>
      <c r="BT304" t="s">
        <v>372</v>
      </c>
      <c r="BU304" t="s">
        <v>373</v>
      </c>
      <c r="BV304" s="12" t="s">
        <v>372</v>
      </c>
      <c r="BW304" t="s">
        <v>372</v>
      </c>
      <c r="BX304" t="s">
        <v>373</v>
      </c>
      <c r="BY304" s="12" t="s">
        <v>372</v>
      </c>
      <c r="BZ304" t="s">
        <v>9985</v>
      </c>
      <c r="CA304" s="12" t="s">
        <v>372</v>
      </c>
      <c r="CB304" s="12" t="s">
        <v>965</v>
      </c>
      <c r="CC304" s="12" t="s">
        <v>2534</v>
      </c>
      <c r="CD304" s="12" t="s">
        <v>967</v>
      </c>
      <c r="CE304" s="12" t="s">
        <v>290</v>
      </c>
      <c r="CF304" s="12" t="s">
        <v>372</v>
      </c>
      <c r="CG304" s="12" t="s">
        <v>20004</v>
      </c>
      <c r="CH304" s="12" t="s">
        <v>20005</v>
      </c>
      <c r="CI304" s="12" t="s">
        <v>20006</v>
      </c>
      <c r="CJ304" s="12" t="s">
        <v>20007</v>
      </c>
      <c r="CK304" s="12" t="s">
        <v>20008</v>
      </c>
      <c r="CL304" s="12" t="s">
        <v>20009</v>
      </c>
      <c r="CM304" s="12" t="s">
        <v>20010</v>
      </c>
      <c r="CN304" s="12" t="s">
        <v>20011</v>
      </c>
    </row>
    <row r="305" spans="1:92" x14ac:dyDescent="0.25">
      <c r="A305" s="12" t="s">
        <v>448</v>
      </c>
      <c r="B305" s="12" t="s">
        <v>1942</v>
      </c>
      <c r="C305" s="12" t="s">
        <v>2831</v>
      </c>
      <c r="D305" s="12" t="s">
        <v>20012</v>
      </c>
      <c r="E305" s="12" t="s">
        <v>979</v>
      </c>
      <c r="F305" s="12" t="s">
        <v>20013</v>
      </c>
      <c r="G305" s="12" t="s">
        <v>20014</v>
      </c>
      <c r="H305" s="12" t="s">
        <v>316</v>
      </c>
      <c r="I305" s="12" t="s">
        <v>20015</v>
      </c>
      <c r="J305" s="12" t="s">
        <v>20016</v>
      </c>
      <c r="K305" s="12" t="s">
        <v>707</v>
      </c>
      <c r="L305" s="12" t="s">
        <v>20017</v>
      </c>
      <c r="M305" t="s">
        <v>7427</v>
      </c>
      <c r="N305" s="12" t="s">
        <v>2526</v>
      </c>
      <c r="O305" t="s">
        <v>20018</v>
      </c>
      <c r="P305" t="s">
        <v>20019</v>
      </c>
      <c r="Q305" t="s">
        <v>577</v>
      </c>
      <c r="R305" s="12" t="s">
        <v>274</v>
      </c>
      <c r="S305" s="12" t="s">
        <v>20020</v>
      </c>
      <c r="T305" s="12" t="s">
        <v>20021</v>
      </c>
      <c r="U305" s="12" t="s">
        <v>20022</v>
      </c>
      <c r="V305" s="12" t="s">
        <v>20023</v>
      </c>
      <c r="W305" s="12" t="s">
        <v>20024</v>
      </c>
      <c r="X305" s="12" t="s">
        <v>20025</v>
      </c>
      <c r="Y305" s="12" t="s">
        <v>316</v>
      </c>
      <c r="Z305" s="12" t="s">
        <v>3208</v>
      </c>
      <c r="AA305" s="12" t="s">
        <v>316</v>
      </c>
      <c r="AB305" s="12" t="s">
        <v>20026</v>
      </c>
      <c r="AC305" s="12" t="s">
        <v>20027</v>
      </c>
      <c r="AD305" s="12" t="s">
        <v>316</v>
      </c>
      <c r="AE305" s="12" t="s">
        <v>20028</v>
      </c>
      <c r="AF305" s="12" t="s">
        <v>20029</v>
      </c>
      <c r="AG305" s="12" t="s">
        <v>20030</v>
      </c>
      <c r="AH305" s="12" t="s">
        <v>20031</v>
      </c>
      <c r="AI305" s="12" t="s">
        <v>20032</v>
      </c>
      <c r="AJ305" s="12" t="s">
        <v>20033</v>
      </c>
      <c r="AK305" s="12" t="s">
        <v>20034</v>
      </c>
      <c r="AL305" s="12" t="s">
        <v>20035</v>
      </c>
      <c r="AM305" s="12" t="s">
        <v>7021</v>
      </c>
      <c r="AN305" s="12" t="s">
        <v>20036</v>
      </c>
      <c r="AO305" s="12" t="s">
        <v>20037</v>
      </c>
      <c r="AP305" s="12" t="s">
        <v>20038</v>
      </c>
      <c r="AQ305" s="12" t="s">
        <v>20039</v>
      </c>
      <c r="AR305" s="12" t="s">
        <v>20040</v>
      </c>
      <c r="AS305" s="12" t="s">
        <v>20041</v>
      </c>
      <c r="AT305" s="12" t="s">
        <v>20042</v>
      </c>
      <c r="AU305" s="12" t="s">
        <v>20043</v>
      </c>
      <c r="AV305" s="12" t="s">
        <v>456</v>
      </c>
      <c r="AW305" s="12" t="s">
        <v>20044</v>
      </c>
      <c r="AX305" s="12" t="s">
        <v>20045</v>
      </c>
      <c r="AY305" s="12" t="s">
        <v>20046</v>
      </c>
      <c r="AZ305" s="12" t="s">
        <v>20047</v>
      </c>
      <c r="BA305" s="12" t="s">
        <v>20048</v>
      </c>
      <c r="BB305" s="12" t="s">
        <v>274</v>
      </c>
      <c r="BC305" s="12" t="s">
        <v>20049</v>
      </c>
      <c r="BD305" s="12" t="s">
        <v>20050</v>
      </c>
      <c r="BE305" s="12" t="s">
        <v>20051</v>
      </c>
      <c r="BF305" s="12" t="s">
        <v>20052</v>
      </c>
      <c r="BG305" s="12" t="s">
        <v>20053</v>
      </c>
      <c r="BH305" s="12" t="s">
        <v>20054</v>
      </c>
      <c r="BI305" s="12" t="s">
        <v>20055</v>
      </c>
      <c r="BJ305" s="12" t="s">
        <v>20056</v>
      </c>
      <c r="BK305" s="12" t="s">
        <v>4617</v>
      </c>
      <c r="BL305" s="12" t="s">
        <v>20057</v>
      </c>
      <c r="BM305" s="12" t="s">
        <v>20058</v>
      </c>
      <c r="BN305" s="12" t="s">
        <v>20059</v>
      </c>
      <c r="BO305" s="12" t="s">
        <v>20060</v>
      </c>
      <c r="BP305" s="12" t="s">
        <v>20061</v>
      </c>
      <c r="BQ305" t="s">
        <v>20062</v>
      </c>
      <c r="BR305" t="s">
        <v>20063</v>
      </c>
      <c r="BS305" s="12" t="s">
        <v>7053</v>
      </c>
      <c r="BT305" t="s">
        <v>372</v>
      </c>
      <c r="BU305" t="s">
        <v>373</v>
      </c>
      <c r="BV305" s="12" t="s">
        <v>372</v>
      </c>
      <c r="BW305" t="s">
        <v>372</v>
      </c>
      <c r="BX305" t="s">
        <v>373</v>
      </c>
      <c r="BY305" s="12" t="s">
        <v>20064</v>
      </c>
      <c r="BZ305" t="s">
        <v>20065</v>
      </c>
      <c r="CA305" s="12" t="s">
        <v>20066</v>
      </c>
      <c r="CB305" s="12" t="s">
        <v>20067</v>
      </c>
      <c r="CC305" s="12" t="s">
        <v>9012</v>
      </c>
      <c r="CD305" s="12" t="s">
        <v>20068</v>
      </c>
      <c r="CE305" s="12" t="s">
        <v>20069</v>
      </c>
      <c r="CF305" s="12" t="s">
        <v>20070</v>
      </c>
      <c r="CG305" s="12" t="s">
        <v>20071</v>
      </c>
      <c r="CH305" s="12" t="s">
        <v>20072</v>
      </c>
      <c r="CI305" s="12" t="s">
        <v>20073</v>
      </c>
      <c r="CJ305" s="12" t="s">
        <v>316</v>
      </c>
      <c r="CK305" s="12" t="s">
        <v>20074</v>
      </c>
      <c r="CL305" s="12" t="s">
        <v>20075</v>
      </c>
      <c r="CM305" s="12" t="s">
        <v>20076</v>
      </c>
      <c r="CN305" s="12" t="s">
        <v>10733</v>
      </c>
    </row>
    <row r="306" spans="1:92" x14ac:dyDescent="0.25">
      <c r="A306" s="12" t="s">
        <v>221</v>
      </c>
      <c r="B306" s="12" t="s">
        <v>977</v>
      </c>
      <c r="C306" s="12" t="s">
        <v>1487</v>
      </c>
      <c r="D306" s="12" t="s">
        <v>20077</v>
      </c>
      <c r="E306" s="12" t="s">
        <v>979</v>
      </c>
      <c r="F306" s="12" t="s">
        <v>2873</v>
      </c>
      <c r="G306" s="12" t="s">
        <v>1665</v>
      </c>
      <c r="H306" s="12" t="s">
        <v>456</v>
      </c>
      <c r="I306" s="12" t="s">
        <v>371</v>
      </c>
      <c r="J306" s="12" t="s">
        <v>20078</v>
      </c>
      <c r="K306" s="12" t="s">
        <v>3716</v>
      </c>
      <c r="L306" s="12" t="s">
        <v>17245</v>
      </c>
      <c r="M306" t="s">
        <v>403</v>
      </c>
      <c r="N306" s="12" t="s">
        <v>9263</v>
      </c>
      <c r="O306" t="s">
        <v>9264</v>
      </c>
      <c r="P306" t="s">
        <v>9265</v>
      </c>
      <c r="Q306" t="s">
        <v>2224</v>
      </c>
      <c r="R306" s="12" t="s">
        <v>9266</v>
      </c>
      <c r="S306" s="12" t="s">
        <v>20079</v>
      </c>
      <c r="T306" s="12" t="s">
        <v>20080</v>
      </c>
      <c r="U306" s="12" t="s">
        <v>20081</v>
      </c>
      <c r="V306" s="12" t="s">
        <v>3135</v>
      </c>
      <c r="W306" s="12" t="s">
        <v>8360</v>
      </c>
      <c r="X306" s="12" t="s">
        <v>20082</v>
      </c>
      <c r="Y306" s="12" t="s">
        <v>20083</v>
      </c>
      <c r="Z306" s="12" t="s">
        <v>20084</v>
      </c>
      <c r="AA306" s="12" t="s">
        <v>20085</v>
      </c>
      <c r="AB306" s="12" t="s">
        <v>20086</v>
      </c>
      <c r="AC306" s="12" t="s">
        <v>20087</v>
      </c>
      <c r="AD306" s="12" t="s">
        <v>20088</v>
      </c>
      <c r="AE306" s="12" t="s">
        <v>18443</v>
      </c>
      <c r="AF306" s="12" t="s">
        <v>20089</v>
      </c>
      <c r="AG306" s="12" t="s">
        <v>20090</v>
      </c>
      <c r="AH306" s="12" t="s">
        <v>20091</v>
      </c>
      <c r="AI306" s="12" t="s">
        <v>20092</v>
      </c>
      <c r="AJ306" s="12" t="s">
        <v>20093</v>
      </c>
      <c r="AK306" s="12" t="s">
        <v>20094</v>
      </c>
      <c r="AL306" s="12" t="s">
        <v>20095</v>
      </c>
      <c r="AM306" s="12" t="s">
        <v>20096</v>
      </c>
      <c r="AN306" s="12" t="s">
        <v>20097</v>
      </c>
      <c r="AO306" s="12" t="s">
        <v>20098</v>
      </c>
      <c r="AP306" s="12" t="s">
        <v>20099</v>
      </c>
      <c r="AQ306" s="12" t="s">
        <v>20100</v>
      </c>
      <c r="AR306" s="12" t="s">
        <v>20101</v>
      </c>
      <c r="AS306" s="12" t="s">
        <v>20102</v>
      </c>
      <c r="AT306" s="12" t="s">
        <v>20103</v>
      </c>
      <c r="AU306" s="12" t="s">
        <v>20104</v>
      </c>
      <c r="AV306" s="12" t="s">
        <v>13618</v>
      </c>
      <c r="AW306" s="12" t="s">
        <v>20096</v>
      </c>
      <c r="AX306" s="12" t="s">
        <v>20105</v>
      </c>
      <c r="AY306" s="12" t="s">
        <v>20106</v>
      </c>
      <c r="AZ306" s="12" t="s">
        <v>20107</v>
      </c>
      <c r="BA306" s="12" t="s">
        <v>20108</v>
      </c>
      <c r="BB306" s="12" t="s">
        <v>713</v>
      </c>
      <c r="BC306" s="12" t="s">
        <v>20109</v>
      </c>
      <c r="BD306" s="12" t="s">
        <v>20110</v>
      </c>
      <c r="BE306" s="12" t="s">
        <v>20111</v>
      </c>
      <c r="BF306" s="12" t="s">
        <v>4557</v>
      </c>
      <c r="BG306" s="12" t="s">
        <v>20112</v>
      </c>
      <c r="BH306" s="12" t="s">
        <v>5279</v>
      </c>
      <c r="BI306" s="12" t="s">
        <v>20113</v>
      </c>
      <c r="BJ306" s="12" t="s">
        <v>20114</v>
      </c>
      <c r="BK306" s="12" t="s">
        <v>9305</v>
      </c>
      <c r="BL306" s="12" t="s">
        <v>371</v>
      </c>
      <c r="BM306" s="12" t="s">
        <v>372</v>
      </c>
      <c r="BN306" s="12" t="s">
        <v>373</v>
      </c>
      <c r="BO306" s="12" t="s">
        <v>373</v>
      </c>
      <c r="BP306" s="12" t="s">
        <v>373</v>
      </c>
      <c r="BQ306" t="s">
        <v>20115</v>
      </c>
      <c r="BR306" t="s">
        <v>290</v>
      </c>
      <c r="BS306" s="12" t="s">
        <v>373</v>
      </c>
      <c r="BT306" t="s">
        <v>20116</v>
      </c>
      <c r="BU306" t="s">
        <v>290</v>
      </c>
      <c r="BV306" s="12" t="s">
        <v>373</v>
      </c>
      <c r="BW306" t="s">
        <v>20117</v>
      </c>
      <c r="BX306" t="s">
        <v>290</v>
      </c>
      <c r="BY306" s="12" t="s">
        <v>373</v>
      </c>
      <c r="BZ306" t="s">
        <v>20118</v>
      </c>
      <c r="CA306" s="12" t="s">
        <v>373</v>
      </c>
      <c r="CB306" s="12" t="s">
        <v>20119</v>
      </c>
      <c r="CC306" s="12" t="s">
        <v>20120</v>
      </c>
      <c r="CD306" s="12" t="s">
        <v>20121</v>
      </c>
      <c r="CE306" s="12" t="s">
        <v>20122</v>
      </c>
      <c r="CF306" s="12" t="s">
        <v>373</v>
      </c>
      <c r="CG306" s="12" t="s">
        <v>20123</v>
      </c>
      <c r="CH306" s="12" t="s">
        <v>20124</v>
      </c>
      <c r="CI306" s="12" t="s">
        <v>20125</v>
      </c>
      <c r="CJ306" s="12" t="s">
        <v>20126</v>
      </c>
      <c r="CK306" s="12" t="s">
        <v>20127</v>
      </c>
      <c r="CL306" s="12" t="s">
        <v>20128</v>
      </c>
      <c r="CM306" s="12" t="s">
        <v>20129</v>
      </c>
      <c r="CN306" s="12" t="s">
        <v>20130</v>
      </c>
    </row>
    <row r="307" spans="1:92" x14ac:dyDescent="0.25">
      <c r="A307" s="12" t="s">
        <v>221</v>
      </c>
      <c r="B307" s="12" t="s">
        <v>977</v>
      </c>
      <c r="C307" s="12" t="s">
        <v>3628</v>
      </c>
      <c r="D307" s="12" t="s">
        <v>20131</v>
      </c>
      <c r="E307" s="12" t="s">
        <v>979</v>
      </c>
      <c r="F307" s="12" t="s">
        <v>2245</v>
      </c>
      <c r="G307" s="12" t="s">
        <v>231</v>
      </c>
      <c r="H307" s="12" t="s">
        <v>316</v>
      </c>
      <c r="I307" s="12" t="s">
        <v>371</v>
      </c>
      <c r="J307" s="12" t="s">
        <v>20132</v>
      </c>
      <c r="K307" s="12" t="s">
        <v>231</v>
      </c>
      <c r="L307" s="12" t="s">
        <v>11242</v>
      </c>
      <c r="M307" t="s">
        <v>713</v>
      </c>
      <c r="N307" s="12" t="s">
        <v>2526</v>
      </c>
      <c r="O307" t="s">
        <v>4833</v>
      </c>
      <c r="P307" t="s">
        <v>4834</v>
      </c>
      <c r="Q307" t="s">
        <v>2224</v>
      </c>
      <c r="R307" s="12" t="s">
        <v>19186</v>
      </c>
      <c r="S307" s="12" t="s">
        <v>2526</v>
      </c>
      <c r="T307" s="12" t="s">
        <v>371</v>
      </c>
      <c r="U307" s="12" t="s">
        <v>371</v>
      </c>
      <c r="V307" s="12" t="s">
        <v>371</v>
      </c>
      <c r="W307" s="12" t="s">
        <v>371</v>
      </c>
      <c r="X307" s="12" t="s">
        <v>846</v>
      </c>
      <c r="Y307" s="12" t="s">
        <v>20133</v>
      </c>
      <c r="Z307" s="12" t="s">
        <v>20134</v>
      </c>
      <c r="AA307" s="12" t="s">
        <v>20135</v>
      </c>
      <c r="AB307" s="12" t="s">
        <v>20136</v>
      </c>
      <c r="AC307" s="12" t="s">
        <v>20137</v>
      </c>
      <c r="AD307" s="12" t="s">
        <v>20138</v>
      </c>
      <c r="AE307" s="12" t="s">
        <v>371</v>
      </c>
      <c r="AF307" s="12" t="s">
        <v>372</v>
      </c>
      <c r="AG307" s="12" t="s">
        <v>373</v>
      </c>
      <c r="AH307" s="12" t="s">
        <v>373</v>
      </c>
      <c r="AI307" s="12" t="s">
        <v>371</v>
      </c>
      <c r="AJ307" s="12" t="s">
        <v>372</v>
      </c>
      <c r="AK307" s="12" t="s">
        <v>373</v>
      </c>
      <c r="AL307" s="12" t="s">
        <v>373</v>
      </c>
      <c r="AM307" s="12" t="s">
        <v>371</v>
      </c>
      <c r="AN307" s="12" t="s">
        <v>372</v>
      </c>
      <c r="AO307" s="12" t="s">
        <v>373</v>
      </c>
      <c r="AP307" s="12" t="s">
        <v>373</v>
      </c>
      <c r="AQ307" s="12" t="s">
        <v>12110</v>
      </c>
      <c r="AR307" s="12" t="s">
        <v>20139</v>
      </c>
      <c r="AS307" s="12" t="s">
        <v>20140</v>
      </c>
      <c r="AT307" s="12" t="s">
        <v>20141</v>
      </c>
      <c r="AU307" s="12" t="s">
        <v>20142</v>
      </c>
      <c r="AV307" s="12" t="s">
        <v>2715</v>
      </c>
      <c r="AW307" s="12" t="s">
        <v>1139</v>
      </c>
      <c r="AX307" s="12" t="s">
        <v>20143</v>
      </c>
      <c r="AY307" s="12" t="s">
        <v>20144</v>
      </c>
      <c r="AZ307" s="12" t="s">
        <v>20145</v>
      </c>
      <c r="BA307" s="12" t="s">
        <v>2053</v>
      </c>
      <c r="BB307" s="12" t="s">
        <v>274</v>
      </c>
      <c r="BC307" s="12" t="s">
        <v>20146</v>
      </c>
      <c r="BD307" s="12" t="s">
        <v>20147</v>
      </c>
      <c r="BE307" s="12" t="s">
        <v>20141</v>
      </c>
      <c r="BF307" s="12" t="s">
        <v>707</v>
      </c>
      <c r="BG307" s="12" t="s">
        <v>846</v>
      </c>
      <c r="BH307" s="12" t="s">
        <v>371</v>
      </c>
      <c r="BI307" s="12" t="s">
        <v>372</v>
      </c>
      <c r="BJ307" s="12" t="s">
        <v>373</v>
      </c>
      <c r="BK307" s="12" t="s">
        <v>373</v>
      </c>
      <c r="BL307" s="12" t="s">
        <v>371</v>
      </c>
      <c r="BM307" s="12" t="s">
        <v>372</v>
      </c>
      <c r="BN307" s="12" t="s">
        <v>373</v>
      </c>
      <c r="BO307" s="12" t="s">
        <v>373</v>
      </c>
      <c r="BP307" s="12" t="s">
        <v>373</v>
      </c>
      <c r="BQ307" t="s">
        <v>372</v>
      </c>
      <c r="BR307" t="s">
        <v>373</v>
      </c>
      <c r="BS307" s="12" t="s">
        <v>373</v>
      </c>
      <c r="BT307" t="s">
        <v>372</v>
      </c>
      <c r="BU307" t="s">
        <v>373</v>
      </c>
      <c r="BV307" s="12" t="s">
        <v>373</v>
      </c>
      <c r="BW307" t="s">
        <v>372</v>
      </c>
      <c r="BX307" t="s">
        <v>373</v>
      </c>
      <c r="BY307" s="12" t="s">
        <v>373</v>
      </c>
      <c r="BZ307" t="s">
        <v>20148</v>
      </c>
      <c r="CA307" s="12" t="s">
        <v>373</v>
      </c>
      <c r="CB307" s="12" t="s">
        <v>20149</v>
      </c>
      <c r="CC307" s="12" t="s">
        <v>846</v>
      </c>
      <c r="CD307" s="12" t="s">
        <v>20150</v>
      </c>
      <c r="CE307" s="12" t="s">
        <v>20151</v>
      </c>
      <c r="CF307" s="12" t="s">
        <v>373</v>
      </c>
      <c r="CG307" s="12" t="s">
        <v>20152</v>
      </c>
      <c r="CH307" s="12" t="s">
        <v>20153</v>
      </c>
      <c r="CI307" s="12" t="s">
        <v>20154</v>
      </c>
      <c r="CJ307" s="12" t="s">
        <v>20155</v>
      </c>
      <c r="CK307" s="12" t="s">
        <v>20156</v>
      </c>
      <c r="CL307" s="12" t="s">
        <v>20157</v>
      </c>
      <c r="CM307" s="12" t="s">
        <v>20158</v>
      </c>
      <c r="CN307" s="12" t="s">
        <v>20159</v>
      </c>
    </row>
  </sheetData>
  <phoneticPr fontId="2" type="noConversion"/>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5C5AE8-539C-43B2-9D9E-DE43C13DF810}">
  <dimension ref="A1:K307"/>
  <sheetViews>
    <sheetView workbookViewId="0">
      <pane ySplit="1" topLeftCell="A2" activePane="bottomLeft" state="frozen"/>
      <selection pane="bottomLeft" activeCell="A84" sqref="A84"/>
    </sheetView>
  </sheetViews>
  <sheetFormatPr defaultRowHeight="15" x14ac:dyDescent="0.25"/>
  <cols>
    <col min="1" max="1" width="28.85546875" customWidth="1"/>
    <col min="2" max="2" width="37.140625" customWidth="1"/>
    <col min="3" max="3" width="40.140625" customWidth="1"/>
    <col min="4" max="4" width="101" customWidth="1"/>
    <col min="6" max="6" width="15.85546875" bestFit="1" customWidth="1"/>
    <col min="7" max="7" width="28.140625" bestFit="1" customWidth="1"/>
    <col min="8" max="8" width="15" bestFit="1" customWidth="1"/>
    <col min="9" max="9" width="28.140625" bestFit="1" customWidth="1"/>
    <col min="10" max="10" width="40.7109375" bestFit="1" customWidth="1"/>
  </cols>
  <sheetData>
    <row r="1" spans="1:11" x14ac:dyDescent="0.25">
      <c r="A1" s="5" t="s">
        <v>20160</v>
      </c>
      <c r="B1" s="5" t="s">
        <v>19</v>
      </c>
      <c r="C1" s="5" t="s">
        <v>21</v>
      </c>
      <c r="D1" s="5" t="s">
        <v>20161</v>
      </c>
      <c r="F1" s="9" t="s">
        <v>20162</v>
      </c>
      <c r="G1" s="10" t="s">
        <v>20163</v>
      </c>
      <c r="H1" s="10" t="s">
        <v>16</v>
      </c>
      <c r="I1" s="11" t="s">
        <v>19</v>
      </c>
      <c r="J1" s="9" t="s">
        <v>20164</v>
      </c>
      <c r="K1" s="5" t="s">
        <v>20165</v>
      </c>
    </row>
    <row r="2" spans="1:11" ht="15" customHeight="1" x14ac:dyDescent="0.25">
      <c r="A2" s="6" t="s">
        <v>22</v>
      </c>
      <c r="B2" s="6" t="s">
        <v>20</v>
      </c>
      <c r="C2" s="6" t="s">
        <v>20166</v>
      </c>
      <c r="D2" s="6" t="s">
        <v>20167</v>
      </c>
      <c r="F2" t="str" cm="1">
        <f t="array" ref="F2:F4">_xlfn._xlws.SORT(_xlfn.UNIQUE(_xlfn._xlws.FILTER(SourceData[Liquidation_Type],SourceData[Liquidation_Type]&lt;&gt;"","")))</f>
        <v>CQ</v>
      </c>
      <c r="G2" t="str" cm="1">
        <f t="array" ref="G2:G13">_xlfn._xlws.SORT(_xlfn.UNIQUE(_xlfn._xlws.FILTER(SourceData[Category],SourceData[Category]&lt;&gt;"","")))</f>
        <v>All</v>
      </c>
      <c r="H2" t="str" cm="1">
        <f t="array" ref="H2:J307">_xlfn._xlws.SORT(_xlfn.UNIQUE(CHOOSE({1,2,3},SourceData[Liquidation_Type],SourceData[Category],SourceData[Dim])),1,1)</f>
        <v>CQ</v>
      </c>
      <c r="I2" t="str">
        <v>Industry division</v>
      </c>
      <c r="J2" t="str">
        <v>Manufacturing</v>
      </c>
      <c r="K2" t="str" cm="1">
        <f t="array" ref="K2:K6">_xlfn._xlws.SORT(_xlfn.UNIQUE(_xlfn._xlws.FILTER(SourceData[MetaCategory],(SourceData[MetaCategory]&lt;&gt;"")*(SourceData[Liquidation_Type]=Datapack!$B$5),"")))</f>
        <v>1. All</v>
      </c>
    </row>
    <row r="3" spans="1:11" ht="15" customHeight="1" x14ac:dyDescent="0.25">
      <c r="A3" s="6" t="s">
        <v>20168</v>
      </c>
      <c r="B3" s="6" t="s">
        <v>225</v>
      </c>
      <c r="C3" s="6" t="s">
        <v>20169</v>
      </c>
      <c r="D3" s="6" t="s">
        <v>20170</v>
      </c>
      <c r="F3" t="str">
        <v>CVL</v>
      </c>
      <c r="G3" t="str">
        <v>Appointment start financial year</v>
      </c>
      <c r="H3" t="str">
        <v>CQ</v>
      </c>
      <c r="I3" t="str">
        <v>Unsecured creditor value</v>
      </c>
      <c r="J3" t="str">
        <v>c. 1k-10k</v>
      </c>
      <c r="K3" t="str">
        <v>2. Time period</v>
      </c>
    </row>
    <row r="4" spans="1:11" ht="15" customHeight="1" x14ac:dyDescent="0.25">
      <c r="A4" s="6" t="s">
        <v>20171</v>
      </c>
      <c r="B4" s="6" t="s">
        <v>225</v>
      </c>
      <c r="C4" s="6" t="s">
        <v>20172</v>
      </c>
      <c r="D4" s="6" t="s">
        <v>20173</v>
      </c>
      <c r="F4" t="str">
        <v>CVL + CQ</v>
      </c>
      <c r="G4" t="str">
        <v>Company age at appointment</v>
      </c>
      <c r="H4" t="str">
        <v>CQ</v>
      </c>
      <c r="I4" t="str">
        <v>Unsecured creditor value</v>
      </c>
      <c r="J4" t="str">
        <v>b. 1-1k</v>
      </c>
      <c r="K4" t="str">
        <v>3. Appointment characteristics</v>
      </c>
    </row>
    <row r="5" spans="1:11" ht="15" customHeight="1" x14ac:dyDescent="0.25">
      <c r="A5" s="6" t="s">
        <v>20174</v>
      </c>
      <c r="B5" s="6" t="s">
        <v>20175</v>
      </c>
      <c r="C5" s="6" t="s">
        <v>310</v>
      </c>
      <c r="D5" s="6" t="s">
        <v>20176</v>
      </c>
      <c r="G5" t="str">
        <v>Company group size</v>
      </c>
      <c r="H5" t="str">
        <v>CQ</v>
      </c>
      <c r="I5" t="str">
        <v>Unsecured creditor value</v>
      </c>
      <c r="J5" t="str">
        <v>h. 500k-1m</v>
      </c>
      <c r="K5" t="str">
        <v>4. Liabilities/creditor profile</v>
      </c>
    </row>
    <row r="6" spans="1:11" ht="15" customHeight="1" x14ac:dyDescent="0.25">
      <c r="A6" s="6" t="s">
        <v>20177</v>
      </c>
      <c r="B6" s="6" t="s">
        <v>20175</v>
      </c>
      <c r="C6" s="6" t="s">
        <v>665</v>
      </c>
      <c r="D6" s="6" t="s">
        <v>20178</v>
      </c>
      <c r="G6" t="str">
        <v>Director of a previous company that went into liquidation flag</v>
      </c>
      <c r="H6" t="str">
        <v>CQ</v>
      </c>
      <c r="I6" t="str">
        <v>Director of a previous company that went into liquidation flag</v>
      </c>
      <c r="J6" t="str">
        <v>True</v>
      </c>
      <c r="K6" t="str">
        <v>5. Assets</v>
      </c>
    </row>
    <row r="7" spans="1:11" ht="15" customHeight="1" x14ac:dyDescent="0.25">
      <c r="A7" s="6" t="s">
        <v>20179</v>
      </c>
      <c r="B7" s="6" t="s">
        <v>20175</v>
      </c>
      <c r="C7" s="6" t="s">
        <v>1869</v>
      </c>
      <c r="D7" s="6" t="s">
        <v>20180</v>
      </c>
      <c r="G7" t="str">
        <v>Estimated realisable assets value</v>
      </c>
      <c r="H7" t="str">
        <v>CQ</v>
      </c>
      <c r="I7" t="str">
        <v>Director of a previous company that went into liquidation flag</v>
      </c>
      <c r="J7" t="str">
        <v>False</v>
      </c>
    </row>
    <row r="8" spans="1:11" ht="15" customHeight="1" x14ac:dyDescent="0.25">
      <c r="A8" s="6" t="s">
        <v>20181</v>
      </c>
      <c r="B8" s="6" t="s">
        <v>20175</v>
      </c>
      <c r="C8" s="6" t="s">
        <v>20182</v>
      </c>
      <c r="D8" s="6" t="s">
        <v>20183</v>
      </c>
      <c r="G8" t="str">
        <v>Gross realised assets value (finalised appointments, 5603 received)</v>
      </c>
      <c r="H8" t="str">
        <v>CQ</v>
      </c>
      <c r="I8" t="str">
        <v>Total liabilities</v>
      </c>
      <c r="J8" t="str">
        <v>i. 1m-5m</v>
      </c>
    </row>
    <row r="9" spans="1:11" ht="15" customHeight="1" x14ac:dyDescent="0.25">
      <c r="A9" s="6" t="s">
        <v>20184</v>
      </c>
      <c r="B9" s="6" t="s">
        <v>20175</v>
      </c>
      <c r="C9" s="6" t="s">
        <v>20185</v>
      </c>
      <c r="D9" s="6" t="s">
        <v>20186</v>
      </c>
      <c r="G9" t="str">
        <v>Industry division</v>
      </c>
      <c r="H9" t="str">
        <v>CQ</v>
      </c>
      <c r="I9" t="str">
        <v>Principal place of business state/territory</v>
      </c>
      <c r="J9" t="str">
        <v>NSW</v>
      </c>
    </row>
    <row r="10" spans="1:11" ht="15" customHeight="1" x14ac:dyDescent="0.25">
      <c r="A10" s="6" t="s">
        <v>20187</v>
      </c>
      <c r="B10" s="6" t="s">
        <v>20188</v>
      </c>
      <c r="C10" s="6" t="s">
        <v>20189</v>
      </c>
      <c r="D10" s="6" t="s">
        <v>20190</v>
      </c>
      <c r="G10" t="str">
        <v>Principal place of business state/territory</v>
      </c>
      <c r="H10" t="str">
        <v>CQ</v>
      </c>
      <c r="I10" t="str">
        <v>Company age at appointment</v>
      </c>
      <c r="J10" t="str">
        <v>b) 1-3 years</v>
      </c>
    </row>
    <row r="11" spans="1:11" ht="15" customHeight="1" x14ac:dyDescent="0.25">
      <c r="A11" s="6" t="s">
        <v>20191</v>
      </c>
      <c r="B11" s="6" t="s">
        <v>20188</v>
      </c>
      <c r="C11" s="6" t="s">
        <v>20192</v>
      </c>
      <c r="D11" s="6" t="s">
        <v>20193</v>
      </c>
      <c r="G11" t="str">
        <v>Total liabilities</v>
      </c>
      <c r="H11" t="str">
        <v>CQ</v>
      </c>
      <c r="I11" t="str">
        <v>Estimated realisable assets value</v>
      </c>
      <c r="J11" t="str">
        <v>Unknown</v>
      </c>
    </row>
    <row r="12" spans="1:11" ht="15" customHeight="1" x14ac:dyDescent="0.25">
      <c r="A12" s="6" t="s">
        <v>20194</v>
      </c>
      <c r="B12" s="6" t="s">
        <v>20188</v>
      </c>
      <c r="C12" s="6" t="s">
        <v>20195</v>
      </c>
      <c r="D12" s="6" t="s">
        <v>20196</v>
      </c>
      <c r="G12" t="str">
        <v>Unsecured creditor count</v>
      </c>
      <c r="H12" t="str">
        <v>CQ</v>
      </c>
      <c r="I12" t="str">
        <v>Unsecured creditor count</v>
      </c>
      <c r="J12" t="str">
        <v>b. 1</v>
      </c>
    </row>
    <row r="13" spans="1:11" ht="15" customHeight="1" x14ac:dyDescent="0.25">
      <c r="A13" s="6" t="s">
        <v>20197</v>
      </c>
      <c r="B13" s="6" t="s">
        <v>20188</v>
      </c>
      <c r="C13" s="6" t="s">
        <v>20198</v>
      </c>
      <c r="D13" s="6" t="s">
        <v>20199</v>
      </c>
      <c r="G13" t="str">
        <v>Unsecured creditor value</v>
      </c>
      <c r="H13" t="str">
        <v>CQ</v>
      </c>
      <c r="I13" t="str">
        <v>Estimated realisable assets value</v>
      </c>
      <c r="J13" t="str">
        <v>j. 5m-10m</v>
      </c>
    </row>
    <row r="14" spans="1:11" ht="15" customHeight="1" x14ac:dyDescent="0.25">
      <c r="A14" s="6" t="s">
        <v>20200</v>
      </c>
      <c r="B14" s="6" t="s">
        <v>20188</v>
      </c>
      <c r="C14" s="6" t="s">
        <v>20201</v>
      </c>
      <c r="D14" s="6" t="s">
        <v>20202</v>
      </c>
      <c r="H14" t="str">
        <v>CQ</v>
      </c>
      <c r="I14" t="str">
        <v>Industry division</v>
      </c>
      <c r="J14" t="str">
        <v>Agriculture, Forestry and Fishing</v>
      </c>
    </row>
    <row r="15" spans="1:11" ht="15" customHeight="1" x14ac:dyDescent="0.25">
      <c r="A15" s="6" t="s">
        <v>20203</v>
      </c>
      <c r="B15" s="6" t="s">
        <v>20188</v>
      </c>
      <c r="C15" s="6" t="s">
        <v>20204</v>
      </c>
      <c r="D15" s="6" t="s">
        <v>20205</v>
      </c>
      <c r="H15" t="str">
        <v>CQ</v>
      </c>
      <c r="I15" t="str">
        <v>Principal place of business state/territory</v>
      </c>
      <c r="J15" t="str">
        <v>SA</v>
      </c>
    </row>
    <row r="16" spans="1:11" ht="15" customHeight="1" x14ac:dyDescent="0.25">
      <c r="A16" s="6" t="s">
        <v>20206</v>
      </c>
      <c r="B16" s="6" t="s">
        <v>20207</v>
      </c>
      <c r="C16" s="6" t="s">
        <v>20208</v>
      </c>
      <c r="D16" s="6" t="s">
        <v>20209</v>
      </c>
      <c r="H16" t="str">
        <v>CQ</v>
      </c>
      <c r="I16" t="str">
        <v>Estimated realisable assets value</v>
      </c>
      <c r="J16" t="str">
        <v>h. 500k-1m</v>
      </c>
    </row>
    <row r="17" spans="1:10" ht="15" customHeight="1" x14ac:dyDescent="0.25">
      <c r="A17" s="6" t="s">
        <v>20210</v>
      </c>
      <c r="B17" s="6" t="s">
        <v>20207</v>
      </c>
      <c r="C17" s="6" t="s">
        <v>20211</v>
      </c>
      <c r="D17" s="6" t="s">
        <v>20212</v>
      </c>
      <c r="H17" t="str">
        <v>CQ</v>
      </c>
      <c r="I17" t="str">
        <v>Unsecured creditor value</v>
      </c>
      <c r="J17" t="str">
        <v>g. 250k-500k</v>
      </c>
    </row>
    <row r="18" spans="1:10" ht="15" customHeight="1" x14ac:dyDescent="0.25">
      <c r="A18" s="6" t="s">
        <v>20213</v>
      </c>
      <c r="B18" s="6" t="s">
        <v>20207</v>
      </c>
      <c r="C18" s="6" t="s">
        <v>20214</v>
      </c>
      <c r="D18" s="6" t="s">
        <v>20215</v>
      </c>
      <c r="H18" t="str">
        <v>CQ</v>
      </c>
      <c r="I18" t="str">
        <v>Appointment start financial year</v>
      </c>
      <c r="J18" t="str">
        <v>2022</v>
      </c>
    </row>
    <row r="19" spans="1:10" ht="15" customHeight="1" x14ac:dyDescent="0.25">
      <c r="A19" s="6" t="s">
        <v>20216</v>
      </c>
      <c r="B19" s="6" t="s">
        <v>20217</v>
      </c>
      <c r="C19" s="6" t="s">
        <v>20218</v>
      </c>
      <c r="D19" s="6" t="s">
        <v>20219</v>
      </c>
      <c r="H19" t="str">
        <v>CQ</v>
      </c>
      <c r="I19" t="str">
        <v>Company age at appointment</v>
      </c>
      <c r="J19" t="str">
        <v>a ) Less than 1 year</v>
      </c>
    </row>
    <row r="20" spans="1:10" ht="15" customHeight="1" x14ac:dyDescent="0.25">
      <c r="A20" s="6" t="s">
        <v>20220</v>
      </c>
      <c r="B20" s="6" t="s">
        <v>20217</v>
      </c>
      <c r="C20" s="6" t="s">
        <v>20221</v>
      </c>
      <c r="D20" s="6" t="s">
        <v>20222</v>
      </c>
      <c r="H20" t="str">
        <v>CQ</v>
      </c>
      <c r="I20" t="str">
        <v>Unsecured creditor value</v>
      </c>
      <c r="J20" t="str">
        <v>a. NIL (0)</v>
      </c>
    </row>
    <row r="21" spans="1:10" ht="15" customHeight="1" x14ac:dyDescent="0.25">
      <c r="A21" s="6" t="s">
        <v>20223</v>
      </c>
      <c r="B21" s="6" t="s">
        <v>20217</v>
      </c>
      <c r="C21" s="6" t="s">
        <v>20224</v>
      </c>
      <c r="D21" s="6" t="s">
        <v>20225</v>
      </c>
      <c r="H21" t="str">
        <v>CQ</v>
      </c>
      <c r="I21" t="str">
        <v>Industry division</v>
      </c>
      <c r="J21" t="str">
        <v>Health Care and Social Assistance</v>
      </c>
    </row>
    <row r="22" spans="1:10" ht="15" customHeight="1" x14ac:dyDescent="0.25">
      <c r="A22" s="6" t="s">
        <v>20226</v>
      </c>
      <c r="B22" s="6" t="s">
        <v>20207</v>
      </c>
      <c r="C22" s="6" t="s">
        <v>20227</v>
      </c>
      <c r="D22" s="6" t="s">
        <v>20228</v>
      </c>
      <c r="H22" t="str">
        <v>CQ</v>
      </c>
      <c r="I22" t="str">
        <v>Company group size</v>
      </c>
      <c r="J22" t="str">
        <v>c) 6-10</v>
      </c>
    </row>
    <row r="23" spans="1:10" ht="15" customHeight="1" x14ac:dyDescent="0.25">
      <c r="A23" s="6" t="s">
        <v>20229</v>
      </c>
      <c r="B23" s="6" t="s">
        <v>20207</v>
      </c>
      <c r="C23" s="6" t="s">
        <v>20230</v>
      </c>
      <c r="D23" s="6" t="s">
        <v>20231</v>
      </c>
      <c r="H23" t="str">
        <v>CQ</v>
      </c>
      <c r="I23" t="str">
        <v>Company group size</v>
      </c>
      <c r="J23" t="str">
        <v>d) 11+</v>
      </c>
    </row>
    <row r="24" spans="1:10" ht="15" customHeight="1" x14ac:dyDescent="0.25">
      <c r="A24" s="6" t="s">
        <v>20232</v>
      </c>
      <c r="B24" s="6" t="s">
        <v>20233</v>
      </c>
      <c r="C24" s="6" t="s">
        <v>20234</v>
      </c>
      <c r="D24" s="6" t="s">
        <v>20235</v>
      </c>
      <c r="H24" t="str">
        <v>CQ</v>
      </c>
      <c r="I24" t="str">
        <v>Estimated realisable assets value</v>
      </c>
      <c r="J24" t="str">
        <v>c. 1k-10k</v>
      </c>
    </row>
    <row r="25" spans="1:10" ht="15" customHeight="1" x14ac:dyDescent="0.25">
      <c r="A25" s="6" t="s">
        <v>20236</v>
      </c>
      <c r="B25" s="6" t="s">
        <v>20233</v>
      </c>
      <c r="C25" s="6" t="s">
        <v>20237</v>
      </c>
      <c r="D25" s="6" t="s">
        <v>20238</v>
      </c>
      <c r="H25" t="str">
        <v>CQ</v>
      </c>
      <c r="I25" t="str">
        <v>Total liabilities</v>
      </c>
      <c r="J25" t="str">
        <v>a. NIL (0)</v>
      </c>
    </row>
    <row r="26" spans="1:10" ht="15" customHeight="1" x14ac:dyDescent="0.25">
      <c r="A26" s="6" t="s">
        <v>20239</v>
      </c>
      <c r="B26" s="6" t="s">
        <v>20233</v>
      </c>
      <c r="C26" s="6" t="s">
        <v>20240</v>
      </c>
      <c r="D26" s="6" t="s">
        <v>20241</v>
      </c>
      <c r="H26" t="str">
        <v>CQ</v>
      </c>
      <c r="I26" t="str">
        <v>Industry division</v>
      </c>
      <c r="J26" t="str">
        <v>Public Administration and Safety</v>
      </c>
    </row>
    <row r="27" spans="1:10" ht="15" customHeight="1" x14ac:dyDescent="0.25">
      <c r="A27" s="6" t="s">
        <v>20242</v>
      </c>
      <c r="B27" s="6" t="s">
        <v>20233</v>
      </c>
      <c r="C27" s="6" t="s">
        <v>20243</v>
      </c>
      <c r="D27" s="6" t="s">
        <v>20244</v>
      </c>
      <c r="H27" t="str">
        <v>CQ</v>
      </c>
      <c r="I27" t="str">
        <v>Gross realised assets value (finalised appointments, 5603 received)</v>
      </c>
      <c r="J27" t="str">
        <v>g. 250k-500k</v>
      </c>
    </row>
    <row r="28" spans="1:10" ht="15" customHeight="1" x14ac:dyDescent="0.25">
      <c r="A28" s="6" t="s">
        <v>20245</v>
      </c>
      <c r="B28" s="6" t="s">
        <v>20233</v>
      </c>
      <c r="C28" s="6" t="s">
        <v>20246</v>
      </c>
      <c r="D28" s="6" t="s">
        <v>20247</v>
      </c>
      <c r="H28" t="str">
        <v>CQ</v>
      </c>
      <c r="I28" t="str">
        <v>Industry division</v>
      </c>
      <c r="J28" t="str">
        <v>Transport, Postal and Warehousing</v>
      </c>
    </row>
    <row r="29" spans="1:10" ht="15" customHeight="1" x14ac:dyDescent="0.25">
      <c r="A29" s="6" t="s">
        <v>20248</v>
      </c>
      <c r="B29" s="6" t="s">
        <v>20233</v>
      </c>
      <c r="C29" s="6" t="s">
        <v>20249</v>
      </c>
      <c r="D29" s="6" t="s">
        <v>20250</v>
      </c>
      <c r="H29" t="str">
        <v>CQ</v>
      </c>
      <c r="I29" t="str">
        <v>Gross realised assets value (finalised appointments, 5603 received)</v>
      </c>
      <c r="J29" t="str">
        <v>i. 1m-5m</v>
      </c>
    </row>
    <row r="30" spans="1:10" ht="15" customHeight="1" x14ac:dyDescent="0.25">
      <c r="A30" s="6" t="s">
        <v>20251</v>
      </c>
      <c r="B30" s="6" t="s">
        <v>20233</v>
      </c>
      <c r="C30" s="6" t="s">
        <v>20252</v>
      </c>
      <c r="D30" s="6" t="s">
        <v>20253</v>
      </c>
      <c r="H30" t="str">
        <v>CQ</v>
      </c>
      <c r="I30" t="str">
        <v>Principal place of business state/territory</v>
      </c>
      <c r="J30" t="str">
        <v>VIC</v>
      </c>
    </row>
    <row r="31" spans="1:10" ht="15" customHeight="1" x14ac:dyDescent="0.25">
      <c r="A31" s="6" t="s">
        <v>20254</v>
      </c>
      <c r="B31" s="6" t="s">
        <v>20255</v>
      </c>
      <c r="C31" s="6" t="s">
        <v>20256</v>
      </c>
      <c r="D31" s="6" t="s">
        <v>20257</v>
      </c>
      <c r="H31" t="str">
        <v>CQ</v>
      </c>
      <c r="I31" t="str">
        <v>Gross realised assets value (finalised appointments, 5603 received)</v>
      </c>
      <c r="J31" t="str">
        <v>a. NIL (0)</v>
      </c>
    </row>
    <row r="32" spans="1:10" ht="15" customHeight="1" x14ac:dyDescent="0.25">
      <c r="A32" s="6" t="s">
        <v>20258</v>
      </c>
      <c r="B32" s="6" t="s">
        <v>20255</v>
      </c>
      <c r="C32" s="6" t="s">
        <v>20259</v>
      </c>
      <c r="D32" s="6" t="s">
        <v>20260</v>
      </c>
      <c r="H32" t="str">
        <v>CQ</v>
      </c>
      <c r="I32" t="str">
        <v>Total liabilities</v>
      </c>
      <c r="J32" t="str">
        <v>f. 100k-250k</v>
      </c>
    </row>
    <row r="33" spans="1:10" ht="15" customHeight="1" x14ac:dyDescent="0.25">
      <c r="A33" s="6" t="s">
        <v>20261</v>
      </c>
      <c r="B33" s="6" t="s">
        <v>20255</v>
      </c>
      <c r="C33" s="6" t="s">
        <v>20262</v>
      </c>
      <c r="D33" s="6" t="s">
        <v>20263</v>
      </c>
      <c r="H33" t="str">
        <v>CQ</v>
      </c>
      <c r="I33" t="str">
        <v>Principal place of business state/territory</v>
      </c>
      <c r="J33" t="str">
        <v>ACT</v>
      </c>
    </row>
    <row r="34" spans="1:10" x14ac:dyDescent="0.25">
      <c r="H34" t="str">
        <v>CQ</v>
      </c>
      <c r="I34" t="str">
        <v>Industry division</v>
      </c>
      <c r="J34" t="str">
        <v>Rental, Hiring and Real Estate Services</v>
      </c>
    </row>
    <row r="35" spans="1:10" x14ac:dyDescent="0.25">
      <c r="H35" t="str">
        <v>CQ</v>
      </c>
      <c r="I35" t="str">
        <v>Unsecured creditor count</v>
      </c>
      <c r="J35" t="str">
        <v>e. 11-20</v>
      </c>
    </row>
    <row r="36" spans="1:10" x14ac:dyDescent="0.25">
      <c r="H36" t="str">
        <v>CQ</v>
      </c>
      <c r="I36" t="str">
        <v>Industry division</v>
      </c>
      <c r="J36" t="str">
        <v>Construction</v>
      </c>
    </row>
    <row r="37" spans="1:10" x14ac:dyDescent="0.25">
      <c r="H37" t="str">
        <v>CQ</v>
      </c>
      <c r="I37" t="str">
        <v>Industry division</v>
      </c>
      <c r="J37" t="str">
        <v>Retail Trade</v>
      </c>
    </row>
    <row r="38" spans="1:10" x14ac:dyDescent="0.25">
      <c r="H38" t="str">
        <v>CQ</v>
      </c>
      <c r="I38" t="str">
        <v>Industry division</v>
      </c>
      <c r="J38" t="str">
        <v>Other Services</v>
      </c>
    </row>
    <row r="39" spans="1:10" x14ac:dyDescent="0.25">
      <c r="H39" t="str">
        <v>CQ</v>
      </c>
      <c r="I39" t="str">
        <v>Appointment start financial year</v>
      </c>
      <c r="J39" t="str">
        <v>2025</v>
      </c>
    </row>
    <row r="40" spans="1:10" x14ac:dyDescent="0.25">
      <c r="H40" t="str">
        <v>CQ</v>
      </c>
      <c r="I40" t="str">
        <v>Estimated realisable assets value</v>
      </c>
      <c r="J40" t="str">
        <v>b. 1-1k</v>
      </c>
    </row>
    <row r="41" spans="1:10" x14ac:dyDescent="0.25">
      <c r="H41" t="str">
        <v>CQ</v>
      </c>
      <c r="I41" t="str">
        <v>Unsecured creditor value</v>
      </c>
      <c r="J41" t="str">
        <v>Unknown</v>
      </c>
    </row>
    <row r="42" spans="1:10" x14ac:dyDescent="0.25">
      <c r="H42" t="str">
        <v>CQ</v>
      </c>
      <c r="I42" t="str">
        <v>Total liabilities</v>
      </c>
      <c r="J42" t="str">
        <v>j. 5m-10m</v>
      </c>
    </row>
    <row r="43" spans="1:10" x14ac:dyDescent="0.25">
      <c r="H43" t="str">
        <v>CQ</v>
      </c>
      <c r="I43" t="str">
        <v>Total liabilities</v>
      </c>
      <c r="J43" t="str">
        <v>g. 250k-500k</v>
      </c>
    </row>
    <row r="44" spans="1:10" x14ac:dyDescent="0.25">
      <c r="H44" t="str">
        <v>CQ</v>
      </c>
      <c r="I44" t="str">
        <v>Industry division</v>
      </c>
      <c r="J44" t="str">
        <v>Education and Training</v>
      </c>
    </row>
    <row r="45" spans="1:10" x14ac:dyDescent="0.25">
      <c r="H45" t="str">
        <v>CQ</v>
      </c>
      <c r="I45" t="str">
        <v>Gross realised assets value (finalised appointments, 5603 received)</v>
      </c>
      <c r="J45" t="str">
        <v>j. 5m-10m</v>
      </c>
    </row>
    <row r="46" spans="1:10" x14ac:dyDescent="0.25">
      <c r="H46" t="str">
        <v>CQ</v>
      </c>
      <c r="I46" t="str">
        <v>Estimated realisable assets value</v>
      </c>
      <c r="J46" t="str">
        <v>d. 10k-50k</v>
      </c>
    </row>
    <row r="47" spans="1:10" x14ac:dyDescent="0.25">
      <c r="H47" t="str">
        <v>CQ</v>
      </c>
      <c r="I47" t="str">
        <v>Company age at appointment</v>
      </c>
      <c r="J47" t="str">
        <v>c) 4-5 years</v>
      </c>
    </row>
    <row r="48" spans="1:10" x14ac:dyDescent="0.25">
      <c r="H48" t="str">
        <v>CQ</v>
      </c>
      <c r="I48" t="str">
        <v>Unsecured creditor value</v>
      </c>
      <c r="J48" t="str">
        <v>f. 100k-250k</v>
      </c>
    </row>
    <row r="49" spans="8:10" x14ac:dyDescent="0.25">
      <c r="H49" t="str">
        <v>CQ</v>
      </c>
      <c r="I49" t="str">
        <v>Unsecured creditor count</v>
      </c>
      <c r="J49" t="str">
        <v>c. 2-5</v>
      </c>
    </row>
    <row r="50" spans="8:10" x14ac:dyDescent="0.25">
      <c r="H50" t="str">
        <v>CQ</v>
      </c>
      <c r="I50" t="str">
        <v>Company group size</v>
      </c>
      <c r="J50" t="str">
        <v>b) 2-5</v>
      </c>
    </row>
    <row r="51" spans="8:10" x14ac:dyDescent="0.25">
      <c r="H51" t="str">
        <v>CQ</v>
      </c>
      <c r="I51" t="str">
        <v>Estimated realisable assets value</v>
      </c>
      <c r="J51" t="str">
        <v>g. 250k-500k</v>
      </c>
    </row>
    <row r="52" spans="8:10" x14ac:dyDescent="0.25">
      <c r="H52" t="str">
        <v>CQ</v>
      </c>
      <c r="I52" t="str">
        <v>Principal place of business state/territory</v>
      </c>
      <c r="J52" t="str">
        <v>NT</v>
      </c>
    </row>
    <row r="53" spans="8:10" x14ac:dyDescent="0.25">
      <c r="H53" t="str">
        <v>CQ</v>
      </c>
      <c r="I53" t="str">
        <v>Total liabilities</v>
      </c>
      <c r="J53" t="str">
        <v>d. 10k-50k</v>
      </c>
    </row>
    <row r="54" spans="8:10" x14ac:dyDescent="0.25">
      <c r="H54" t="str">
        <v>CQ</v>
      </c>
      <c r="I54" t="str">
        <v>Gross realised assets value (finalised appointments, 5603 received)</v>
      </c>
      <c r="J54" t="str">
        <v>f. 100k-250k</v>
      </c>
    </row>
    <row r="55" spans="8:10" x14ac:dyDescent="0.25">
      <c r="H55" t="str">
        <v>CQ</v>
      </c>
      <c r="I55" t="str">
        <v>Industry division</v>
      </c>
      <c r="J55" t="str">
        <v>Unknown</v>
      </c>
    </row>
    <row r="56" spans="8:10" x14ac:dyDescent="0.25">
      <c r="H56" t="str">
        <v>CQ</v>
      </c>
      <c r="I56" t="str">
        <v>Estimated realisable assets value</v>
      </c>
      <c r="J56" t="str">
        <v>e. 50k-100k</v>
      </c>
    </row>
    <row r="57" spans="8:10" x14ac:dyDescent="0.25">
      <c r="H57" t="str">
        <v>CQ</v>
      </c>
      <c r="I57" t="str">
        <v>All</v>
      </c>
      <c r="J57" t="str">
        <v>All</v>
      </c>
    </row>
    <row r="58" spans="8:10" x14ac:dyDescent="0.25">
      <c r="H58" t="str">
        <v>CQ</v>
      </c>
      <c r="I58" t="str">
        <v>Industry division</v>
      </c>
      <c r="J58" t="str">
        <v>Wholesale Trade</v>
      </c>
    </row>
    <row r="59" spans="8:10" x14ac:dyDescent="0.25">
      <c r="H59" t="str">
        <v>CQ</v>
      </c>
      <c r="I59" t="str">
        <v>Total liabilities</v>
      </c>
      <c r="J59" t="str">
        <v>h. 500k-1m</v>
      </c>
    </row>
    <row r="60" spans="8:10" x14ac:dyDescent="0.25">
      <c r="H60" t="str">
        <v>CQ</v>
      </c>
      <c r="I60" t="str">
        <v>Industry division</v>
      </c>
      <c r="J60" t="str">
        <v>Financial and Insurance Services</v>
      </c>
    </row>
    <row r="61" spans="8:10" x14ac:dyDescent="0.25">
      <c r="H61" t="str">
        <v>CQ</v>
      </c>
      <c r="I61" t="str">
        <v>Estimated realisable assets value</v>
      </c>
      <c r="J61" t="str">
        <v>k. 10m+</v>
      </c>
    </row>
    <row r="62" spans="8:10" x14ac:dyDescent="0.25">
      <c r="H62" t="str">
        <v>CQ</v>
      </c>
      <c r="I62" t="str">
        <v>Total liabilities</v>
      </c>
      <c r="J62" t="str">
        <v>e. 50k-100k</v>
      </c>
    </row>
    <row r="63" spans="8:10" x14ac:dyDescent="0.25">
      <c r="H63" t="str">
        <v>CQ</v>
      </c>
      <c r="I63" t="str">
        <v>Unsecured creditor value</v>
      </c>
      <c r="J63" t="str">
        <v>e. 50k-100k</v>
      </c>
    </row>
    <row r="64" spans="8:10" x14ac:dyDescent="0.25">
      <c r="H64" t="str">
        <v>CQ</v>
      </c>
      <c r="I64" t="str">
        <v>Company group size</v>
      </c>
      <c r="J64" t="str">
        <v>a) 1</v>
      </c>
    </row>
    <row r="65" spans="1:10" x14ac:dyDescent="0.25">
      <c r="H65" t="str">
        <v>CQ</v>
      </c>
      <c r="I65" t="str">
        <v>Industry division</v>
      </c>
      <c r="J65" t="str">
        <v>Administrative and Support Services</v>
      </c>
    </row>
    <row r="66" spans="1:10" x14ac:dyDescent="0.25">
      <c r="H66" t="str">
        <v>CQ</v>
      </c>
      <c r="I66" t="str">
        <v>Total liabilities</v>
      </c>
      <c r="J66" t="str">
        <v>Unknown</v>
      </c>
    </row>
    <row r="67" spans="1:10" x14ac:dyDescent="0.25">
      <c r="H67" t="str">
        <v>CQ</v>
      </c>
      <c r="I67" t="str">
        <v>Industry division</v>
      </c>
      <c r="J67" t="str">
        <v>Accommodation and Food Services</v>
      </c>
    </row>
    <row r="68" spans="1:10" x14ac:dyDescent="0.25">
      <c r="H68" t="str">
        <v>CQ</v>
      </c>
      <c r="I68" t="str">
        <v>Industry division</v>
      </c>
      <c r="J68" t="str">
        <v>Arts and Recreation Services</v>
      </c>
    </row>
    <row r="69" spans="1:10" x14ac:dyDescent="0.25">
      <c r="H69" t="str">
        <v>CQ</v>
      </c>
      <c r="I69" t="str">
        <v>Company age at appointment</v>
      </c>
      <c r="J69" t="str">
        <v>d) 6-10 years</v>
      </c>
    </row>
    <row r="70" spans="1:10" x14ac:dyDescent="0.25">
      <c r="A70" t="str" cm="1">
        <f t="array" ref="A70">_xlfn._xlws.SORT(_xlfn.UNIQUE(_xlfn._xlws.FILTER(SourceData[Category],(SourceData[MetaCategory]=Datapack!$B$6)*(SourceData[Liquidation_Type]=Datapack!$B$5),"")))</f>
        <v>All</v>
      </c>
      <c r="H70" t="str">
        <v>CQ</v>
      </c>
      <c r="I70" t="str">
        <v>Principal place of business state/territory</v>
      </c>
      <c r="J70" t="str">
        <v>QLD</v>
      </c>
    </row>
    <row r="71" spans="1:10" x14ac:dyDescent="0.25">
      <c r="H71" t="str">
        <v>CQ</v>
      </c>
      <c r="I71" t="str">
        <v>Gross realised assets value (finalised appointments, 5603 received)</v>
      </c>
      <c r="J71" t="str">
        <v>c. 1k-10k</v>
      </c>
    </row>
    <row r="72" spans="1:10" x14ac:dyDescent="0.25">
      <c r="H72" t="str">
        <v>CQ</v>
      </c>
      <c r="I72" t="str">
        <v>Industry division</v>
      </c>
      <c r="J72" t="str">
        <v>Electricity, Gas, Water and Waste Services</v>
      </c>
    </row>
    <row r="73" spans="1:10" x14ac:dyDescent="0.25">
      <c r="H73" t="str">
        <v>CQ</v>
      </c>
      <c r="I73" t="str">
        <v>Principal place of business state/territory</v>
      </c>
      <c r="J73" t="str">
        <v>Unknown</v>
      </c>
    </row>
    <row r="74" spans="1:10" x14ac:dyDescent="0.25">
      <c r="H74" t="str">
        <v>CQ</v>
      </c>
      <c r="I74" t="str">
        <v>Gross realised assets value (finalised appointments, 5603 received)</v>
      </c>
      <c r="J74" t="str">
        <v>h. 500k-1m</v>
      </c>
    </row>
    <row r="75" spans="1:10" x14ac:dyDescent="0.25">
      <c r="H75" t="str">
        <v>CQ</v>
      </c>
      <c r="I75" t="str">
        <v>Total liabilities</v>
      </c>
      <c r="J75" t="str">
        <v>c. 1k-10k</v>
      </c>
    </row>
    <row r="76" spans="1:10" x14ac:dyDescent="0.25">
      <c r="H76" t="str">
        <v>CQ</v>
      </c>
      <c r="I76" t="str">
        <v>Unsecured creditor count</v>
      </c>
      <c r="J76" t="str">
        <v>Unknown</v>
      </c>
    </row>
    <row r="77" spans="1:10" x14ac:dyDescent="0.25">
      <c r="H77" t="str">
        <v>CQ</v>
      </c>
      <c r="I77" t="str">
        <v>Unsecured creditor count</v>
      </c>
      <c r="J77" t="str">
        <v>h. 101+</v>
      </c>
    </row>
    <row r="78" spans="1:10" x14ac:dyDescent="0.25">
      <c r="H78" t="str">
        <v>CQ</v>
      </c>
      <c r="I78" t="str">
        <v>Estimated realisable assets value</v>
      </c>
      <c r="J78" t="str">
        <v>i. 1m-5m</v>
      </c>
    </row>
    <row r="79" spans="1:10" x14ac:dyDescent="0.25">
      <c r="H79" t="str">
        <v>CQ</v>
      </c>
      <c r="I79" t="str">
        <v>Principal place of business state/territory</v>
      </c>
      <c r="J79" t="str">
        <v>TAS</v>
      </c>
    </row>
    <row r="80" spans="1:10" x14ac:dyDescent="0.25">
      <c r="H80" t="str">
        <v>CQ</v>
      </c>
      <c r="I80" t="str">
        <v>Principal place of business state/territory</v>
      </c>
      <c r="J80" t="str">
        <v>WA</v>
      </c>
    </row>
    <row r="81" spans="8:10" x14ac:dyDescent="0.25">
      <c r="H81" t="str">
        <v>CQ</v>
      </c>
      <c r="I81" t="str">
        <v>Estimated realisable assets value</v>
      </c>
      <c r="J81" t="str">
        <v>f. 100k-250k</v>
      </c>
    </row>
    <row r="82" spans="8:10" x14ac:dyDescent="0.25">
      <c r="H82" t="str">
        <v>CQ</v>
      </c>
      <c r="I82" t="str">
        <v>Appointment start financial year</v>
      </c>
      <c r="J82" t="str">
        <v>2024</v>
      </c>
    </row>
    <row r="83" spans="8:10" x14ac:dyDescent="0.25">
      <c r="H83" t="str">
        <v>CQ</v>
      </c>
      <c r="I83" t="str">
        <v>Unsecured creditor value</v>
      </c>
      <c r="J83" t="str">
        <v>k. 10m+</v>
      </c>
    </row>
    <row r="84" spans="8:10" x14ac:dyDescent="0.25">
      <c r="H84" t="str">
        <v>CQ</v>
      </c>
      <c r="I84" t="str">
        <v>Unsecured creditor value</v>
      </c>
      <c r="J84" t="str">
        <v>i. 1m-5m</v>
      </c>
    </row>
    <row r="85" spans="8:10" x14ac:dyDescent="0.25">
      <c r="H85" t="str">
        <v>CQ</v>
      </c>
      <c r="I85" t="str">
        <v>Industry division</v>
      </c>
      <c r="J85" t="str">
        <v>Professional, Scientific and Technical Services</v>
      </c>
    </row>
    <row r="86" spans="8:10" x14ac:dyDescent="0.25">
      <c r="H86" t="str">
        <v>CQ</v>
      </c>
      <c r="I86" t="str">
        <v>Company age at appointment</v>
      </c>
      <c r="J86" t="str">
        <v>e) 11 years or more</v>
      </c>
    </row>
    <row r="87" spans="8:10" x14ac:dyDescent="0.25">
      <c r="H87" t="str">
        <v>CQ</v>
      </c>
      <c r="I87" t="str">
        <v>Appointment start financial year</v>
      </c>
      <c r="J87" t="str">
        <v>2023</v>
      </c>
    </row>
    <row r="88" spans="8:10" x14ac:dyDescent="0.25">
      <c r="H88" t="str">
        <v>CQ</v>
      </c>
      <c r="I88" t="str">
        <v>Total liabilities</v>
      </c>
      <c r="J88" t="str">
        <v>b. 1-1k</v>
      </c>
    </row>
    <row r="89" spans="8:10" x14ac:dyDescent="0.25">
      <c r="H89" t="str">
        <v>CQ</v>
      </c>
      <c r="I89" t="str">
        <v>Gross realised assets value (finalised appointments, 5603 received)</v>
      </c>
      <c r="J89" t="str">
        <v>e. 50k-100k</v>
      </c>
    </row>
    <row r="90" spans="8:10" x14ac:dyDescent="0.25">
      <c r="H90" t="str">
        <v>CQ</v>
      </c>
      <c r="I90" t="str">
        <v>Unsecured creditor count</v>
      </c>
      <c r="J90" t="str">
        <v>d. 6-10</v>
      </c>
    </row>
    <row r="91" spans="8:10" x14ac:dyDescent="0.25">
      <c r="H91" t="str">
        <v>CQ</v>
      </c>
      <c r="I91" t="str">
        <v>Industry division</v>
      </c>
      <c r="J91" t="str">
        <v>Mining</v>
      </c>
    </row>
    <row r="92" spans="8:10" x14ac:dyDescent="0.25">
      <c r="H92" t="str">
        <v>CQ</v>
      </c>
      <c r="I92" t="str">
        <v>Total liabilities</v>
      </c>
      <c r="J92" t="str">
        <v>k. 10m+</v>
      </c>
    </row>
    <row r="93" spans="8:10" x14ac:dyDescent="0.25">
      <c r="H93" t="str">
        <v>CQ</v>
      </c>
      <c r="I93" t="str">
        <v>Unsecured creditor count</v>
      </c>
      <c r="J93" t="str">
        <v>a. 0</v>
      </c>
    </row>
    <row r="94" spans="8:10" x14ac:dyDescent="0.25">
      <c r="H94" t="str">
        <v>CQ</v>
      </c>
      <c r="I94" t="str">
        <v>Unsecured creditor value</v>
      </c>
      <c r="J94" t="str">
        <v>j. 5m-10m</v>
      </c>
    </row>
    <row r="95" spans="8:10" x14ac:dyDescent="0.25">
      <c r="H95" t="str">
        <v>CQ</v>
      </c>
      <c r="I95" t="str">
        <v>Gross realised assets value (finalised appointments, 5603 received)</v>
      </c>
      <c r="J95" t="str">
        <v>b. 1-1k</v>
      </c>
    </row>
    <row r="96" spans="8:10" x14ac:dyDescent="0.25">
      <c r="H96" t="str">
        <v>CQ</v>
      </c>
      <c r="I96" t="str">
        <v>Industry division</v>
      </c>
      <c r="J96" t="str">
        <v>Information Media and Telecommunications</v>
      </c>
    </row>
    <row r="97" spans="8:10" x14ac:dyDescent="0.25">
      <c r="H97" t="str">
        <v>CQ</v>
      </c>
      <c r="I97" t="str">
        <v>Gross realised assets value (finalised appointments, 5603 received)</v>
      </c>
      <c r="J97" t="str">
        <v>Not applicable</v>
      </c>
    </row>
    <row r="98" spans="8:10" x14ac:dyDescent="0.25">
      <c r="H98" t="str">
        <v>CQ</v>
      </c>
      <c r="I98" t="str">
        <v>Unsecured creditor count</v>
      </c>
      <c r="J98" t="str">
        <v>f. 21-50</v>
      </c>
    </row>
    <row r="99" spans="8:10" x14ac:dyDescent="0.25">
      <c r="H99" t="str">
        <v>CQ</v>
      </c>
      <c r="I99" t="str">
        <v>Gross realised assets value (finalised appointments, 5603 received)</v>
      </c>
      <c r="J99" t="str">
        <v>d. 10k-50k</v>
      </c>
    </row>
    <row r="100" spans="8:10" x14ac:dyDescent="0.25">
      <c r="H100" t="str">
        <v>CQ</v>
      </c>
      <c r="I100" t="str">
        <v>Unsecured creditor value</v>
      </c>
      <c r="J100" t="str">
        <v>d. 10k-50k</v>
      </c>
    </row>
    <row r="101" spans="8:10" x14ac:dyDescent="0.25">
      <c r="H101" t="str">
        <v>CQ</v>
      </c>
      <c r="I101" t="str">
        <v>Unsecured creditor count</v>
      </c>
      <c r="J101" t="str">
        <v>g. 51-100</v>
      </c>
    </row>
    <row r="102" spans="8:10" x14ac:dyDescent="0.25">
      <c r="H102" t="str">
        <v>CQ</v>
      </c>
      <c r="I102" t="str">
        <v>Gross realised assets value (finalised appointments, 5603 received)</v>
      </c>
      <c r="J102" t="str">
        <v>k. 10m+</v>
      </c>
    </row>
    <row r="103" spans="8:10" x14ac:dyDescent="0.25">
      <c r="H103" t="str">
        <v>CQ</v>
      </c>
      <c r="I103" t="str">
        <v>Estimated realisable assets value</v>
      </c>
      <c r="J103" t="str">
        <v>a. NIL (0)</v>
      </c>
    </row>
    <row r="104" spans="8:10" x14ac:dyDescent="0.25">
      <c r="H104" t="str">
        <v>CVL</v>
      </c>
      <c r="I104" t="str">
        <v>Appointment start financial year</v>
      </c>
      <c r="J104" t="str">
        <v>2022</v>
      </c>
    </row>
    <row r="105" spans="8:10" x14ac:dyDescent="0.25">
      <c r="H105" t="str">
        <v>CVL</v>
      </c>
      <c r="I105" t="str">
        <v>Total liabilities</v>
      </c>
      <c r="J105" t="str">
        <v>b. 1-1k</v>
      </c>
    </row>
    <row r="106" spans="8:10" x14ac:dyDescent="0.25">
      <c r="H106" t="str">
        <v>CVL</v>
      </c>
      <c r="I106" t="str">
        <v>Principal place of business state/territory</v>
      </c>
      <c r="J106" t="str">
        <v>VIC</v>
      </c>
    </row>
    <row r="107" spans="8:10" x14ac:dyDescent="0.25">
      <c r="H107" t="str">
        <v>CVL</v>
      </c>
      <c r="I107" t="str">
        <v>Unsecured creditor value</v>
      </c>
      <c r="J107" t="str">
        <v>c. 1k-10k</v>
      </c>
    </row>
    <row r="108" spans="8:10" x14ac:dyDescent="0.25">
      <c r="H108" t="str">
        <v>CVL</v>
      </c>
      <c r="I108" t="str">
        <v>Company group size</v>
      </c>
      <c r="J108" t="str">
        <v>a) 1</v>
      </c>
    </row>
    <row r="109" spans="8:10" x14ac:dyDescent="0.25">
      <c r="H109" t="str">
        <v>CVL</v>
      </c>
      <c r="I109" t="str">
        <v>Gross realised assets value (finalised appointments, 5603 received)</v>
      </c>
      <c r="J109" t="str">
        <v>b. 1-1k</v>
      </c>
    </row>
    <row r="110" spans="8:10" x14ac:dyDescent="0.25">
      <c r="H110" t="str">
        <v>CVL</v>
      </c>
      <c r="I110" t="str">
        <v>Gross realised assets value (finalised appointments, 5603 received)</v>
      </c>
      <c r="J110" t="str">
        <v>d. 10k-50k</v>
      </c>
    </row>
    <row r="111" spans="8:10" x14ac:dyDescent="0.25">
      <c r="H111" t="str">
        <v>CVL</v>
      </c>
      <c r="I111" t="str">
        <v>Company age at appointment</v>
      </c>
      <c r="J111" t="str">
        <v>d) 6-10 years</v>
      </c>
    </row>
    <row r="112" spans="8:10" x14ac:dyDescent="0.25">
      <c r="H112" t="str">
        <v>CVL</v>
      </c>
      <c r="I112" t="str">
        <v>Gross realised assets value (finalised appointments, 5603 received)</v>
      </c>
      <c r="J112" t="str">
        <v>Not applicable</v>
      </c>
    </row>
    <row r="113" spans="8:10" x14ac:dyDescent="0.25">
      <c r="H113" t="str">
        <v>CVL</v>
      </c>
      <c r="I113" t="str">
        <v>Industry division</v>
      </c>
      <c r="J113" t="str">
        <v>Professional, Scientific and Technical Services</v>
      </c>
    </row>
    <row r="114" spans="8:10" x14ac:dyDescent="0.25">
      <c r="H114" t="str">
        <v>CVL</v>
      </c>
      <c r="I114" t="str">
        <v>Estimated realisable assets value</v>
      </c>
      <c r="J114" t="str">
        <v>f. 100k-250k</v>
      </c>
    </row>
    <row r="115" spans="8:10" x14ac:dyDescent="0.25">
      <c r="H115" t="str">
        <v>CVL</v>
      </c>
      <c r="I115" t="str">
        <v>Appointment start financial year</v>
      </c>
      <c r="J115" t="str">
        <v>2023</v>
      </c>
    </row>
    <row r="116" spans="8:10" x14ac:dyDescent="0.25">
      <c r="H116" t="str">
        <v>CVL</v>
      </c>
      <c r="I116" t="str">
        <v>Unsecured creditor value</v>
      </c>
      <c r="J116" t="str">
        <v>a. NIL (0)</v>
      </c>
    </row>
    <row r="117" spans="8:10" x14ac:dyDescent="0.25">
      <c r="H117" t="str">
        <v>CVL</v>
      </c>
      <c r="I117" t="str">
        <v>Industry division</v>
      </c>
      <c r="J117" t="str">
        <v>Financial and Insurance Services</v>
      </c>
    </row>
    <row r="118" spans="8:10" x14ac:dyDescent="0.25">
      <c r="H118" t="str">
        <v>CVL</v>
      </c>
      <c r="I118" t="str">
        <v>Gross realised assets value (finalised appointments, 5603 received)</v>
      </c>
      <c r="J118" t="str">
        <v>c. 1k-10k</v>
      </c>
    </row>
    <row r="119" spans="8:10" x14ac:dyDescent="0.25">
      <c r="H119" t="str">
        <v>CVL</v>
      </c>
      <c r="I119" t="str">
        <v>Industry division</v>
      </c>
      <c r="J119" t="str">
        <v>Accommodation and Food Services</v>
      </c>
    </row>
    <row r="120" spans="8:10" x14ac:dyDescent="0.25">
      <c r="H120" t="str">
        <v>CVL</v>
      </c>
      <c r="I120" t="str">
        <v>Appointment start financial year</v>
      </c>
      <c r="J120" t="str">
        <v>2024</v>
      </c>
    </row>
    <row r="121" spans="8:10" x14ac:dyDescent="0.25">
      <c r="H121" t="str">
        <v>CVL</v>
      </c>
      <c r="I121" t="str">
        <v>Unsecured creditor value</v>
      </c>
      <c r="J121" t="str">
        <v>j. 5m-10m</v>
      </c>
    </row>
    <row r="122" spans="8:10" x14ac:dyDescent="0.25">
      <c r="H122" t="str">
        <v>CVL</v>
      </c>
      <c r="I122" t="str">
        <v>Estimated realisable assets value</v>
      </c>
      <c r="J122" t="str">
        <v>Unknown</v>
      </c>
    </row>
    <row r="123" spans="8:10" x14ac:dyDescent="0.25">
      <c r="H123" t="str">
        <v>CVL</v>
      </c>
      <c r="I123" t="str">
        <v>Director of a previous company that went into liquidation flag</v>
      </c>
      <c r="J123" t="str">
        <v>True</v>
      </c>
    </row>
    <row r="124" spans="8:10" x14ac:dyDescent="0.25">
      <c r="H124" t="str">
        <v>CVL</v>
      </c>
      <c r="I124" t="str">
        <v>Estimated realisable assets value</v>
      </c>
      <c r="J124" t="str">
        <v>c. 1k-10k</v>
      </c>
    </row>
    <row r="125" spans="8:10" x14ac:dyDescent="0.25">
      <c r="H125" t="str">
        <v>CVL</v>
      </c>
      <c r="I125" t="str">
        <v>Industry division</v>
      </c>
      <c r="J125" t="str">
        <v>Mining</v>
      </c>
    </row>
    <row r="126" spans="8:10" x14ac:dyDescent="0.25">
      <c r="H126" t="str">
        <v>CVL</v>
      </c>
      <c r="I126" t="str">
        <v>Estimated realisable assets value</v>
      </c>
      <c r="J126" t="str">
        <v>j. 5m-10m</v>
      </c>
    </row>
    <row r="127" spans="8:10" x14ac:dyDescent="0.25">
      <c r="H127" t="str">
        <v>CVL</v>
      </c>
      <c r="I127" t="str">
        <v>Industry division</v>
      </c>
      <c r="J127" t="str">
        <v>Transport, Postal and Warehousing</v>
      </c>
    </row>
    <row r="128" spans="8:10" x14ac:dyDescent="0.25">
      <c r="H128" t="str">
        <v>CVL</v>
      </c>
      <c r="I128" t="str">
        <v>Industry division</v>
      </c>
      <c r="J128" t="str">
        <v>Arts and Recreation Services</v>
      </c>
    </row>
    <row r="129" spans="8:10" x14ac:dyDescent="0.25">
      <c r="H129" t="str">
        <v>CVL</v>
      </c>
      <c r="I129" t="str">
        <v>Unsecured creditor count</v>
      </c>
      <c r="J129" t="str">
        <v>h. 101+</v>
      </c>
    </row>
    <row r="130" spans="8:10" x14ac:dyDescent="0.25">
      <c r="H130" t="str">
        <v>CVL</v>
      </c>
      <c r="I130" t="str">
        <v>Company age at appointment</v>
      </c>
      <c r="J130" t="str">
        <v>e) 11 years or more</v>
      </c>
    </row>
    <row r="131" spans="8:10" x14ac:dyDescent="0.25">
      <c r="H131" t="str">
        <v>CVL</v>
      </c>
      <c r="I131" t="str">
        <v>Unsecured creditor count</v>
      </c>
      <c r="J131" t="str">
        <v>g. 51-100</v>
      </c>
    </row>
    <row r="132" spans="8:10" x14ac:dyDescent="0.25">
      <c r="H132" t="str">
        <v>CVL</v>
      </c>
      <c r="I132" t="str">
        <v>Unsecured creditor count</v>
      </c>
      <c r="J132" t="str">
        <v>b. 1</v>
      </c>
    </row>
    <row r="133" spans="8:10" x14ac:dyDescent="0.25">
      <c r="H133" t="str">
        <v>CVL</v>
      </c>
      <c r="I133" t="str">
        <v>Unsecured creditor value</v>
      </c>
      <c r="J133" t="str">
        <v>i. 1m-5m</v>
      </c>
    </row>
    <row r="134" spans="8:10" x14ac:dyDescent="0.25">
      <c r="H134" t="str">
        <v>CVL</v>
      </c>
      <c r="I134" t="str">
        <v>Total liabilities</v>
      </c>
      <c r="J134" t="str">
        <v>g. 250k-500k</v>
      </c>
    </row>
    <row r="135" spans="8:10" x14ac:dyDescent="0.25">
      <c r="H135" t="str">
        <v>CVL</v>
      </c>
      <c r="I135" t="str">
        <v>Total liabilities</v>
      </c>
      <c r="J135" t="str">
        <v>j. 5m-10m</v>
      </c>
    </row>
    <row r="136" spans="8:10" x14ac:dyDescent="0.25">
      <c r="H136" t="str">
        <v>CVL</v>
      </c>
      <c r="I136" t="str">
        <v>Industry division</v>
      </c>
      <c r="J136" t="str">
        <v>Electricity, Gas, Water and Waste Services</v>
      </c>
    </row>
    <row r="137" spans="8:10" x14ac:dyDescent="0.25">
      <c r="H137" t="str">
        <v>CVL</v>
      </c>
      <c r="I137" t="str">
        <v>Estimated realisable assets value</v>
      </c>
      <c r="J137" t="str">
        <v>e. 50k-100k</v>
      </c>
    </row>
    <row r="138" spans="8:10" x14ac:dyDescent="0.25">
      <c r="H138" t="str">
        <v>CVL</v>
      </c>
      <c r="I138" t="str">
        <v>Industry division</v>
      </c>
      <c r="J138" t="str">
        <v>Retail Trade</v>
      </c>
    </row>
    <row r="139" spans="8:10" x14ac:dyDescent="0.25">
      <c r="H139" t="str">
        <v>CVL</v>
      </c>
      <c r="I139" t="str">
        <v>All</v>
      </c>
      <c r="J139" t="str">
        <v>All</v>
      </c>
    </row>
    <row r="140" spans="8:10" x14ac:dyDescent="0.25">
      <c r="H140" t="str">
        <v>CVL</v>
      </c>
      <c r="I140" t="str">
        <v>Unsecured creditor value</v>
      </c>
      <c r="J140" t="str">
        <v>h. 500k-1m</v>
      </c>
    </row>
    <row r="141" spans="8:10" x14ac:dyDescent="0.25">
      <c r="H141" t="str">
        <v>CVL</v>
      </c>
      <c r="I141" t="str">
        <v>Total liabilities</v>
      </c>
      <c r="J141" t="str">
        <v>d. 10k-50k</v>
      </c>
    </row>
    <row r="142" spans="8:10" x14ac:dyDescent="0.25">
      <c r="H142" t="str">
        <v>CVL</v>
      </c>
      <c r="I142" t="str">
        <v>Industry division</v>
      </c>
      <c r="J142" t="str">
        <v>Information Media and Telecommunications</v>
      </c>
    </row>
    <row r="143" spans="8:10" x14ac:dyDescent="0.25">
      <c r="H143" t="str">
        <v>CVL</v>
      </c>
      <c r="I143" t="str">
        <v>Principal place of business state/territory</v>
      </c>
      <c r="J143" t="str">
        <v>TAS</v>
      </c>
    </row>
    <row r="144" spans="8:10" x14ac:dyDescent="0.25">
      <c r="H144" t="str">
        <v>CVL</v>
      </c>
      <c r="I144" t="str">
        <v>Total liabilities</v>
      </c>
      <c r="J144" t="str">
        <v>k. 10m+</v>
      </c>
    </row>
    <row r="145" spans="8:10" x14ac:dyDescent="0.25">
      <c r="H145" t="str">
        <v>CVL</v>
      </c>
      <c r="I145" t="str">
        <v>Company group size</v>
      </c>
      <c r="J145" t="str">
        <v>b) 2-5</v>
      </c>
    </row>
    <row r="146" spans="8:10" x14ac:dyDescent="0.25">
      <c r="H146" t="str">
        <v>CVL</v>
      </c>
      <c r="I146" t="str">
        <v>Principal place of business state/territory</v>
      </c>
      <c r="J146" t="str">
        <v>Unknown</v>
      </c>
    </row>
    <row r="147" spans="8:10" x14ac:dyDescent="0.25">
      <c r="H147" t="str">
        <v>CVL</v>
      </c>
      <c r="I147" t="str">
        <v>Company group size</v>
      </c>
      <c r="J147" t="str">
        <v>d) 11+</v>
      </c>
    </row>
    <row r="148" spans="8:10" x14ac:dyDescent="0.25">
      <c r="H148" t="str">
        <v>CVL</v>
      </c>
      <c r="I148" t="str">
        <v>Estimated realisable assets value</v>
      </c>
      <c r="J148" t="str">
        <v>b. 1-1k</v>
      </c>
    </row>
    <row r="149" spans="8:10" x14ac:dyDescent="0.25">
      <c r="H149" t="str">
        <v>CVL</v>
      </c>
      <c r="I149" t="str">
        <v>Industry division</v>
      </c>
      <c r="J149" t="str">
        <v>Public Administration and Safety</v>
      </c>
    </row>
    <row r="150" spans="8:10" x14ac:dyDescent="0.25">
      <c r="H150" t="str">
        <v>CVL</v>
      </c>
      <c r="I150" t="str">
        <v>Unsecured creditor count</v>
      </c>
      <c r="J150" t="str">
        <v>f. 21-50</v>
      </c>
    </row>
    <row r="151" spans="8:10" x14ac:dyDescent="0.25">
      <c r="H151" t="str">
        <v>CVL</v>
      </c>
      <c r="I151" t="str">
        <v>Unsecured creditor value</v>
      </c>
      <c r="J151" t="str">
        <v>Unknown</v>
      </c>
    </row>
    <row r="152" spans="8:10" x14ac:dyDescent="0.25">
      <c r="H152" t="str">
        <v>CVL</v>
      </c>
      <c r="I152" t="str">
        <v>Gross realised assets value (finalised appointments, 5603 received)</v>
      </c>
      <c r="J152" t="str">
        <v>h. 500k-1m</v>
      </c>
    </row>
    <row r="153" spans="8:10" x14ac:dyDescent="0.25">
      <c r="H153" t="str">
        <v>CVL</v>
      </c>
      <c r="I153" t="str">
        <v>Industry division</v>
      </c>
      <c r="J153" t="str">
        <v>Agriculture, Forestry and Fishing</v>
      </c>
    </row>
    <row r="154" spans="8:10" x14ac:dyDescent="0.25">
      <c r="H154" t="str">
        <v>CVL</v>
      </c>
      <c r="I154" t="str">
        <v>Gross realised assets value (finalised appointments, 5603 received)</v>
      </c>
      <c r="J154" t="str">
        <v>a. NIL (0)</v>
      </c>
    </row>
    <row r="155" spans="8:10" x14ac:dyDescent="0.25">
      <c r="H155" t="str">
        <v>CVL</v>
      </c>
      <c r="I155" t="str">
        <v>Industry division</v>
      </c>
      <c r="J155" t="str">
        <v>Construction</v>
      </c>
    </row>
    <row r="156" spans="8:10" x14ac:dyDescent="0.25">
      <c r="H156" t="str">
        <v>CVL</v>
      </c>
      <c r="I156" t="str">
        <v>Industry division</v>
      </c>
      <c r="J156" t="str">
        <v>Education and Training</v>
      </c>
    </row>
    <row r="157" spans="8:10" x14ac:dyDescent="0.25">
      <c r="H157" t="str">
        <v>CVL</v>
      </c>
      <c r="I157" t="str">
        <v>Industry division</v>
      </c>
      <c r="J157" t="str">
        <v>Administrative and Support Services</v>
      </c>
    </row>
    <row r="158" spans="8:10" x14ac:dyDescent="0.25">
      <c r="H158" t="str">
        <v>CVL</v>
      </c>
      <c r="I158" t="str">
        <v>Unsecured creditor value</v>
      </c>
      <c r="J158" t="str">
        <v>k. 10m+</v>
      </c>
    </row>
    <row r="159" spans="8:10" x14ac:dyDescent="0.25">
      <c r="H159" t="str">
        <v>CVL</v>
      </c>
      <c r="I159" t="str">
        <v>Company age at appointment</v>
      </c>
      <c r="J159" t="str">
        <v>c) 4-5 years</v>
      </c>
    </row>
    <row r="160" spans="8:10" x14ac:dyDescent="0.25">
      <c r="H160" t="str">
        <v>CVL</v>
      </c>
      <c r="I160" t="str">
        <v>Estimated realisable assets value</v>
      </c>
      <c r="J160" t="str">
        <v>a. NIL (0)</v>
      </c>
    </row>
    <row r="161" spans="8:10" x14ac:dyDescent="0.25">
      <c r="H161" t="str">
        <v>CVL</v>
      </c>
      <c r="I161" t="str">
        <v>Gross realised assets value (finalised appointments, 5603 received)</v>
      </c>
      <c r="J161" t="str">
        <v>e. 50k-100k</v>
      </c>
    </row>
    <row r="162" spans="8:10" x14ac:dyDescent="0.25">
      <c r="H162" t="str">
        <v>CVL</v>
      </c>
      <c r="I162" t="str">
        <v>Industry division</v>
      </c>
      <c r="J162" t="str">
        <v>Unknown</v>
      </c>
    </row>
    <row r="163" spans="8:10" x14ac:dyDescent="0.25">
      <c r="H163" t="str">
        <v>CVL</v>
      </c>
      <c r="I163" t="str">
        <v>Unsecured creditor value</v>
      </c>
      <c r="J163" t="str">
        <v>f. 100k-250k</v>
      </c>
    </row>
    <row r="164" spans="8:10" x14ac:dyDescent="0.25">
      <c r="H164" t="str">
        <v>CVL</v>
      </c>
      <c r="I164" t="str">
        <v>Industry division</v>
      </c>
      <c r="J164" t="str">
        <v>Wholesale Trade</v>
      </c>
    </row>
    <row r="165" spans="8:10" x14ac:dyDescent="0.25">
      <c r="H165" t="str">
        <v>CVL</v>
      </c>
      <c r="I165" t="str">
        <v>Industry division</v>
      </c>
      <c r="J165" t="str">
        <v>Manufacturing</v>
      </c>
    </row>
    <row r="166" spans="8:10" x14ac:dyDescent="0.25">
      <c r="H166" t="str">
        <v>CVL</v>
      </c>
      <c r="I166" t="str">
        <v>Estimated realisable assets value</v>
      </c>
      <c r="J166" t="str">
        <v>h. 500k-1m</v>
      </c>
    </row>
    <row r="167" spans="8:10" x14ac:dyDescent="0.25">
      <c r="H167" t="str">
        <v>CVL</v>
      </c>
      <c r="I167" t="str">
        <v>Industry division</v>
      </c>
      <c r="J167" t="str">
        <v>Health Care and Social Assistance</v>
      </c>
    </row>
    <row r="168" spans="8:10" x14ac:dyDescent="0.25">
      <c r="H168" t="str">
        <v>CVL</v>
      </c>
      <c r="I168" t="str">
        <v>Principal place of business state/territory</v>
      </c>
      <c r="J168" t="str">
        <v>QLD</v>
      </c>
    </row>
    <row r="169" spans="8:10" x14ac:dyDescent="0.25">
      <c r="H169" t="str">
        <v>CVL</v>
      </c>
      <c r="I169" t="str">
        <v>Total liabilities</v>
      </c>
      <c r="J169" t="str">
        <v>Unknown</v>
      </c>
    </row>
    <row r="170" spans="8:10" x14ac:dyDescent="0.25">
      <c r="H170" t="str">
        <v>CVL</v>
      </c>
      <c r="I170" t="str">
        <v>Gross realised assets value (finalised appointments, 5603 received)</v>
      </c>
      <c r="J170" t="str">
        <v>f. 100k-250k</v>
      </c>
    </row>
    <row r="171" spans="8:10" x14ac:dyDescent="0.25">
      <c r="H171" t="str">
        <v>CVL</v>
      </c>
      <c r="I171" t="str">
        <v>Total liabilities</v>
      </c>
      <c r="J171" t="str">
        <v>h. 500k-1m</v>
      </c>
    </row>
    <row r="172" spans="8:10" x14ac:dyDescent="0.25">
      <c r="H172" t="str">
        <v>CVL</v>
      </c>
      <c r="I172" t="str">
        <v>Principal place of business state/territory</v>
      </c>
      <c r="J172" t="str">
        <v>NT</v>
      </c>
    </row>
    <row r="173" spans="8:10" x14ac:dyDescent="0.25">
      <c r="H173" t="str">
        <v>CVL</v>
      </c>
      <c r="I173" t="str">
        <v>Principal place of business state/territory</v>
      </c>
      <c r="J173" t="str">
        <v>ACT</v>
      </c>
    </row>
    <row r="174" spans="8:10" x14ac:dyDescent="0.25">
      <c r="H174" t="str">
        <v>CVL</v>
      </c>
      <c r="I174" t="str">
        <v>Total liabilities</v>
      </c>
      <c r="J174" t="str">
        <v>i. 1m-5m</v>
      </c>
    </row>
    <row r="175" spans="8:10" x14ac:dyDescent="0.25">
      <c r="H175" t="str">
        <v>CVL</v>
      </c>
      <c r="I175" t="str">
        <v>Gross realised assets value (finalised appointments, 5603 received)</v>
      </c>
      <c r="J175" t="str">
        <v>j. 5m-10m</v>
      </c>
    </row>
    <row r="176" spans="8:10" x14ac:dyDescent="0.25">
      <c r="H176" t="str">
        <v>CVL</v>
      </c>
      <c r="I176" t="str">
        <v>Estimated realisable assets value</v>
      </c>
      <c r="J176" t="str">
        <v>g. 250k-500k</v>
      </c>
    </row>
    <row r="177" spans="8:10" x14ac:dyDescent="0.25">
      <c r="H177" t="str">
        <v>CVL</v>
      </c>
      <c r="I177" t="str">
        <v>Unsecured creditor value</v>
      </c>
      <c r="J177" t="str">
        <v>e. 50k-100k</v>
      </c>
    </row>
    <row r="178" spans="8:10" x14ac:dyDescent="0.25">
      <c r="H178" t="str">
        <v>CVL</v>
      </c>
      <c r="I178" t="str">
        <v>Company age at appointment</v>
      </c>
      <c r="J178" t="str">
        <v>a ) Less than 1 year</v>
      </c>
    </row>
    <row r="179" spans="8:10" x14ac:dyDescent="0.25">
      <c r="H179" t="str">
        <v>CVL</v>
      </c>
      <c r="I179" t="str">
        <v>Principal place of business state/territory</v>
      </c>
      <c r="J179" t="str">
        <v>NSW</v>
      </c>
    </row>
    <row r="180" spans="8:10" x14ac:dyDescent="0.25">
      <c r="H180" t="str">
        <v>CVL</v>
      </c>
      <c r="I180" t="str">
        <v>Company group size</v>
      </c>
      <c r="J180" t="str">
        <v>c) 6-10</v>
      </c>
    </row>
    <row r="181" spans="8:10" x14ac:dyDescent="0.25">
      <c r="H181" t="str">
        <v>CVL</v>
      </c>
      <c r="I181" t="str">
        <v>Total liabilities</v>
      </c>
      <c r="J181" t="str">
        <v>e. 50k-100k</v>
      </c>
    </row>
    <row r="182" spans="8:10" x14ac:dyDescent="0.25">
      <c r="H182" t="str">
        <v>CVL</v>
      </c>
      <c r="I182" t="str">
        <v>Total liabilities</v>
      </c>
      <c r="J182" t="str">
        <v>f. 100k-250k</v>
      </c>
    </row>
    <row r="183" spans="8:10" x14ac:dyDescent="0.25">
      <c r="H183" t="str">
        <v>CVL</v>
      </c>
      <c r="I183" t="str">
        <v>Unsecured creditor count</v>
      </c>
      <c r="J183" t="str">
        <v>e. 11-20</v>
      </c>
    </row>
    <row r="184" spans="8:10" x14ac:dyDescent="0.25">
      <c r="H184" t="str">
        <v>CVL</v>
      </c>
      <c r="I184" t="str">
        <v>Unsecured creditor value</v>
      </c>
      <c r="J184" t="str">
        <v>d. 10k-50k</v>
      </c>
    </row>
    <row r="185" spans="8:10" x14ac:dyDescent="0.25">
      <c r="H185" t="str">
        <v>CVL</v>
      </c>
      <c r="I185" t="str">
        <v>Unsecured creditor count</v>
      </c>
      <c r="J185" t="str">
        <v>c. 2-5</v>
      </c>
    </row>
    <row r="186" spans="8:10" x14ac:dyDescent="0.25">
      <c r="H186" t="str">
        <v>CVL</v>
      </c>
      <c r="I186" t="str">
        <v>Unsecured creditor count</v>
      </c>
      <c r="J186" t="str">
        <v>d. 6-10</v>
      </c>
    </row>
    <row r="187" spans="8:10" x14ac:dyDescent="0.25">
      <c r="H187" t="str">
        <v>CVL</v>
      </c>
      <c r="I187" t="str">
        <v>Appointment start financial year</v>
      </c>
      <c r="J187" t="str">
        <v>2025</v>
      </c>
    </row>
    <row r="188" spans="8:10" x14ac:dyDescent="0.25">
      <c r="H188" t="str">
        <v>CVL</v>
      </c>
      <c r="I188" t="str">
        <v>Principal place of business state/territory</v>
      </c>
      <c r="J188" t="str">
        <v>SA</v>
      </c>
    </row>
    <row r="189" spans="8:10" x14ac:dyDescent="0.25">
      <c r="H189" t="str">
        <v>CVL</v>
      </c>
      <c r="I189" t="str">
        <v>Principal place of business state/territory</v>
      </c>
      <c r="J189" t="str">
        <v>WA</v>
      </c>
    </row>
    <row r="190" spans="8:10" x14ac:dyDescent="0.25">
      <c r="H190" t="str">
        <v>CVL</v>
      </c>
      <c r="I190" t="str">
        <v>Unsecured creditor value</v>
      </c>
      <c r="J190" t="str">
        <v>b. 1-1k</v>
      </c>
    </row>
    <row r="191" spans="8:10" x14ac:dyDescent="0.25">
      <c r="H191" t="str">
        <v>CVL</v>
      </c>
      <c r="I191" t="str">
        <v>Unsecured creditor count</v>
      </c>
      <c r="J191" t="str">
        <v>a. 0</v>
      </c>
    </row>
    <row r="192" spans="8:10" x14ac:dyDescent="0.25">
      <c r="H192" t="str">
        <v>CVL</v>
      </c>
      <c r="I192" t="str">
        <v>Unsecured creditor value</v>
      </c>
      <c r="J192" t="str">
        <v>g. 250k-500k</v>
      </c>
    </row>
    <row r="193" spans="8:10" x14ac:dyDescent="0.25">
      <c r="H193" t="str">
        <v>CVL</v>
      </c>
      <c r="I193" t="str">
        <v>Company age at appointment</v>
      </c>
      <c r="J193" t="str">
        <v>b) 1-3 years</v>
      </c>
    </row>
    <row r="194" spans="8:10" x14ac:dyDescent="0.25">
      <c r="H194" t="str">
        <v>CVL</v>
      </c>
      <c r="I194" t="str">
        <v>Estimated realisable assets value</v>
      </c>
      <c r="J194" t="str">
        <v>i. 1m-5m</v>
      </c>
    </row>
    <row r="195" spans="8:10" x14ac:dyDescent="0.25">
      <c r="H195" t="str">
        <v>CVL</v>
      </c>
      <c r="I195" t="str">
        <v>Unsecured creditor count</v>
      </c>
      <c r="J195" t="str">
        <v>Unknown</v>
      </c>
    </row>
    <row r="196" spans="8:10" x14ac:dyDescent="0.25">
      <c r="H196" t="str">
        <v>CVL</v>
      </c>
      <c r="I196" t="str">
        <v>Gross realised assets value (finalised appointments, 5603 received)</v>
      </c>
      <c r="J196" t="str">
        <v>g. 250k-500k</v>
      </c>
    </row>
    <row r="197" spans="8:10" x14ac:dyDescent="0.25">
      <c r="H197" t="str">
        <v>CVL</v>
      </c>
      <c r="I197" t="str">
        <v>Industry division</v>
      </c>
      <c r="J197" t="str">
        <v>Rental, Hiring and Real Estate Services</v>
      </c>
    </row>
    <row r="198" spans="8:10" x14ac:dyDescent="0.25">
      <c r="H198" t="str">
        <v>CVL</v>
      </c>
      <c r="I198" t="str">
        <v>Estimated realisable assets value</v>
      </c>
      <c r="J198" t="str">
        <v>k. 10m+</v>
      </c>
    </row>
    <row r="199" spans="8:10" x14ac:dyDescent="0.25">
      <c r="H199" t="str">
        <v>CVL</v>
      </c>
      <c r="I199" t="str">
        <v>Total liabilities</v>
      </c>
      <c r="J199" t="str">
        <v>a. NIL (0)</v>
      </c>
    </row>
    <row r="200" spans="8:10" x14ac:dyDescent="0.25">
      <c r="H200" t="str">
        <v>CVL</v>
      </c>
      <c r="I200" t="str">
        <v>Estimated realisable assets value</v>
      </c>
      <c r="J200" t="str">
        <v>d. 10k-50k</v>
      </c>
    </row>
    <row r="201" spans="8:10" x14ac:dyDescent="0.25">
      <c r="H201" t="str">
        <v>CVL</v>
      </c>
      <c r="I201" t="str">
        <v>Industry division</v>
      </c>
      <c r="J201" t="str">
        <v>Other Services</v>
      </c>
    </row>
    <row r="202" spans="8:10" x14ac:dyDescent="0.25">
      <c r="H202" t="str">
        <v>CVL</v>
      </c>
      <c r="I202" t="str">
        <v>Director of a previous company that went into liquidation flag</v>
      </c>
      <c r="J202" t="str">
        <v>False</v>
      </c>
    </row>
    <row r="203" spans="8:10" x14ac:dyDescent="0.25">
      <c r="H203" t="str">
        <v>CVL</v>
      </c>
      <c r="I203" t="str">
        <v>Total liabilities</v>
      </c>
      <c r="J203" t="str">
        <v>c. 1k-10k</v>
      </c>
    </row>
    <row r="204" spans="8:10" x14ac:dyDescent="0.25">
      <c r="H204" t="str">
        <v>CVL</v>
      </c>
      <c r="I204" t="str">
        <v>Gross realised assets value (finalised appointments, 5603 received)</v>
      </c>
      <c r="J204" t="str">
        <v>i. 1m-5m</v>
      </c>
    </row>
    <row r="205" spans="8:10" x14ac:dyDescent="0.25">
      <c r="H205" t="str">
        <v>CVL</v>
      </c>
      <c r="I205" t="str">
        <v>Gross realised assets value (finalised appointments, 5603 received)</v>
      </c>
      <c r="J205" t="str">
        <v>k. 10m+</v>
      </c>
    </row>
    <row r="206" spans="8:10" x14ac:dyDescent="0.25">
      <c r="H206" t="str">
        <v>CVL + CQ</v>
      </c>
      <c r="I206" t="str">
        <v>Industry division</v>
      </c>
      <c r="J206" t="str">
        <v>Education and Training</v>
      </c>
    </row>
    <row r="207" spans="8:10" x14ac:dyDescent="0.25">
      <c r="H207" t="str">
        <v>CVL + CQ</v>
      </c>
      <c r="I207" t="str">
        <v>Unsecured creditor count</v>
      </c>
      <c r="J207" t="str">
        <v>d. 6-10</v>
      </c>
    </row>
    <row r="208" spans="8:10" x14ac:dyDescent="0.25">
      <c r="H208" t="str">
        <v>CVL + CQ</v>
      </c>
      <c r="I208" t="str">
        <v>Industry division</v>
      </c>
      <c r="J208" t="str">
        <v>Transport, Postal and Warehousing</v>
      </c>
    </row>
    <row r="209" spans="8:10" x14ac:dyDescent="0.25">
      <c r="H209" t="str">
        <v>CVL + CQ</v>
      </c>
      <c r="I209" t="str">
        <v>Total liabilities</v>
      </c>
      <c r="J209" t="str">
        <v>f. 100k-250k</v>
      </c>
    </row>
    <row r="210" spans="8:10" x14ac:dyDescent="0.25">
      <c r="H210" t="str">
        <v>CVL + CQ</v>
      </c>
      <c r="I210" t="str">
        <v>Gross realised assets value (finalised appointments, 5603 received)</v>
      </c>
      <c r="J210" t="str">
        <v>c. 1k-10k</v>
      </c>
    </row>
    <row r="211" spans="8:10" x14ac:dyDescent="0.25">
      <c r="H211" t="str">
        <v>CVL + CQ</v>
      </c>
      <c r="I211" t="str">
        <v>Gross realised assets value (finalised appointments, 5603 received)</v>
      </c>
      <c r="J211" t="str">
        <v>h. 500k-1m</v>
      </c>
    </row>
    <row r="212" spans="8:10" x14ac:dyDescent="0.25">
      <c r="H212" t="str">
        <v>CVL + CQ</v>
      </c>
      <c r="I212" t="str">
        <v>Director of a previous company that went into liquidation flag</v>
      </c>
      <c r="J212" t="str">
        <v>False</v>
      </c>
    </row>
    <row r="213" spans="8:10" x14ac:dyDescent="0.25">
      <c r="H213" t="str">
        <v>CVL + CQ</v>
      </c>
      <c r="I213" t="str">
        <v>Estimated realisable assets value</v>
      </c>
      <c r="J213" t="str">
        <v>j. 5m-10m</v>
      </c>
    </row>
    <row r="214" spans="8:10" x14ac:dyDescent="0.25">
      <c r="H214" t="str">
        <v>CVL + CQ</v>
      </c>
      <c r="I214" t="str">
        <v>Gross realised assets value (finalised appointments, 5603 received)</v>
      </c>
      <c r="J214" t="str">
        <v>g. 250k-500k</v>
      </c>
    </row>
    <row r="215" spans="8:10" x14ac:dyDescent="0.25">
      <c r="H215" t="str">
        <v>CVL + CQ</v>
      </c>
      <c r="I215" t="str">
        <v>Industry division</v>
      </c>
      <c r="J215" t="str">
        <v>Rental, Hiring and Real Estate Services</v>
      </c>
    </row>
    <row r="216" spans="8:10" x14ac:dyDescent="0.25">
      <c r="H216" t="str">
        <v>CVL + CQ</v>
      </c>
      <c r="I216" t="str">
        <v>Unsecured creditor count</v>
      </c>
      <c r="J216" t="str">
        <v>a. 0</v>
      </c>
    </row>
    <row r="217" spans="8:10" x14ac:dyDescent="0.25">
      <c r="H217" t="str">
        <v>CVL + CQ</v>
      </c>
      <c r="I217" t="str">
        <v>Industry division</v>
      </c>
      <c r="J217" t="str">
        <v>Retail Trade</v>
      </c>
    </row>
    <row r="218" spans="8:10" x14ac:dyDescent="0.25">
      <c r="H218" t="str">
        <v>CVL + CQ</v>
      </c>
      <c r="I218" t="str">
        <v>Estimated realisable assets value</v>
      </c>
      <c r="J218" t="str">
        <v>a. NIL (0)</v>
      </c>
    </row>
    <row r="219" spans="8:10" x14ac:dyDescent="0.25">
      <c r="H219" t="str">
        <v>CVL + CQ</v>
      </c>
      <c r="I219" t="str">
        <v>Principal place of business state/territory</v>
      </c>
      <c r="J219" t="str">
        <v>ACT</v>
      </c>
    </row>
    <row r="220" spans="8:10" x14ac:dyDescent="0.25">
      <c r="H220" t="str">
        <v>CVL + CQ</v>
      </c>
      <c r="I220" t="str">
        <v>Total liabilities</v>
      </c>
      <c r="J220" t="str">
        <v>k. 10m+</v>
      </c>
    </row>
    <row r="221" spans="8:10" x14ac:dyDescent="0.25">
      <c r="H221" t="str">
        <v>CVL + CQ</v>
      </c>
      <c r="I221" t="str">
        <v>Company group size</v>
      </c>
      <c r="J221" t="str">
        <v>a) 1</v>
      </c>
    </row>
    <row r="222" spans="8:10" x14ac:dyDescent="0.25">
      <c r="H222" t="str">
        <v>CVL + CQ</v>
      </c>
      <c r="I222" t="str">
        <v>Unsecured creditor value</v>
      </c>
      <c r="J222" t="str">
        <v>g. 250k-500k</v>
      </c>
    </row>
    <row r="223" spans="8:10" x14ac:dyDescent="0.25">
      <c r="H223" t="str">
        <v>CVL + CQ</v>
      </c>
      <c r="I223" t="str">
        <v>Principal place of business state/territory</v>
      </c>
      <c r="J223" t="str">
        <v>NSW</v>
      </c>
    </row>
    <row r="224" spans="8:10" x14ac:dyDescent="0.25">
      <c r="H224" t="str">
        <v>CVL + CQ</v>
      </c>
      <c r="I224" t="str">
        <v>Estimated realisable assets value</v>
      </c>
      <c r="J224" t="str">
        <v>c. 1k-10k</v>
      </c>
    </row>
    <row r="225" spans="8:10" x14ac:dyDescent="0.25">
      <c r="H225" t="str">
        <v>CVL + CQ</v>
      </c>
      <c r="I225" t="str">
        <v>Industry division</v>
      </c>
      <c r="J225" t="str">
        <v>Administrative and Support Services</v>
      </c>
    </row>
    <row r="226" spans="8:10" x14ac:dyDescent="0.25">
      <c r="H226" t="str">
        <v>CVL + CQ</v>
      </c>
      <c r="I226" t="str">
        <v>Industry division</v>
      </c>
      <c r="J226" t="str">
        <v>Mining</v>
      </c>
    </row>
    <row r="227" spans="8:10" x14ac:dyDescent="0.25">
      <c r="H227" t="str">
        <v>CVL + CQ</v>
      </c>
      <c r="I227" t="str">
        <v>Company group size</v>
      </c>
      <c r="J227" t="str">
        <v>d) 11+</v>
      </c>
    </row>
    <row r="228" spans="8:10" x14ac:dyDescent="0.25">
      <c r="H228" t="str">
        <v>CVL + CQ</v>
      </c>
      <c r="I228" t="str">
        <v>Company group size</v>
      </c>
      <c r="J228" t="str">
        <v>b) 2-5</v>
      </c>
    </row>
    <row r="229" spans="8:10" x14ac:dyDescent="0.25">
      <c r="H229" t="str">
        <v>CVL + CQ</v>
      </c>
      <c r="I229" t="str">
        <v>Estimated realisable assets value</v>
      </c>
      <c r="J229" t="str">
        <v>f. 100k-250k</v>
      </c>
    </row>
    <row r="230" spans="8:10" x14ac:dyDescent="0.25">
      <c r="H230" t="str">
        <v>CVL + CQ</v>
      </c>
      <c r="I230" t="str">
        <v>Estimated realisable assets value</v>
      </c>
      <c r="J230" t="str">
        <v>h. 500k-1m</v>
      </c>
    </row>
    <row r="231" spans="8:10" x14ac:dyDescent="0.25">
      <c r="H231" t="str">
        <v>CVL + CQ</v>
      </c>
      <c r="I231" t="str">
        <v>Principal place of business state/territory</v>
      </c>
      <c r="J231" t="str">
        <v>WA</v>
      </c>
    </row>
    <row r="232" spans="8:10" x14ac:dyDescent="0.25">
      <c r="H232" t="str">
        <v>CVL + CQ</v>
      </c>
      <c r="I232" t="str">
        <v>Total liabilities</v>
      </c>
      <c r="J232" t="str">
        <v>i. 1m-5m</v>
      </c>
    </row>
    <row r="233" spans="8:10" x14ac:dyDescent="0.25">
      <c r="H233" t="str">
        <v>CVL + CQ</v>
      </c>
      <c r="I233" t="str">
        <v>All</v>
      </c>
      <c r="J233" t="str">
        <v>All</v>
      </c>
    </row>
    <row r="234" spans="8:10" x14ac:dyDescent="0.25">
      <c r="H234" t="str">
        <v>CVL + CQ</v>
      </c>
      <c r="I234" t="str">
        <v>Company age at appointment</v>
      </c>
      <c r="J234" t="str">
        <v>e) 11 years or more</v>
      </c>
    </row>
    <row r="235" spans="8:10" x14ac:dyDescent="0.25">
      <c r="H235" t="str">
        <v>CVL + CQ</v>
      </c>
      <c r="I235" t="str">
        <v>Unsecured creditor count</v>
      </c>
      <c r="J235" t="str">
        <v>c. 2-5</v>
      </c>
    </row>
    <row r="236" spans="8:10" x14ac:dyDescent="0.25">
      <c r="H236" t="str">
        <v>CVL + CQ</v>
      </c>
      <c r="I236" t="str">
        <v>Industry division</v>
      </c>
      <c r="J236" t="str">
        <v>Information Media and Telecommunications</v>
      </c>
    </row>
    <row r="237" spans="8:10" x14ac:dyDescent="0.25">
      <c r="H237" t="str">
        <v>CVL + CQ</v>
      </c>
      <c r="I237" t="str">
        <v>Unsecured creditor value</v>
      </c>
      <c r="J237" t="str">
        <v>j. 5m-10m</v>
      </c>
    </row>
    <row r="238" spans="8:10" x14ac:dyDescent="0.25">
      <c r="H238" t="str">
        <v>CVL + CQ</v>
      </c>
      <c r="I238" t="str">
        <v>Unsecured creditor value</v>
      </c>
      <c r="J238" t="str">
        <v>c. 1k-10k</v>
      </c>
    </row>
    <row r="239" spans="8:10" x14ac:dyDescent="0.25">
      <c r="H239" t="str">
        <v>CVL + CQ</v>
      </c>
      <c r="I239" t="str">
        <v>Gross realised assets value (finalised appointments, 5603 received)</v>
      </c>
      <c r="J239" t="str">
        <v>e. 50k-100k</v>
      </c>
    </row>
    <row r="240" spans="8:10" x14ac:dyDescent="0.25">
      <c r="H240" t="str">
        <v>CVL + CQ</v>
      </c>
      <c r="I240" t="str">
        <v>Unsecured creditor count</v>
      </c>
      <c r="J240" t="str">
        <v>b. 1</v>
      </c>
    </row>
    <row r="241" spans="8:10" x14ac:dyDescent="0.25">
      <c r="H241" t="str">
        <v>CVL + CQ</v>
      </c>
      <c r="I241" t="str">
        <v>Total liabilities</v>
      </c>
      <c r="J241" t="str">
        <v>h. 500k-1m</v>
      </c>
    </row>
    <row r="242" spans="8:10" x14ac:dyDescent="0.25">
      <c r="H242" t="str">
        <v>CVL + CQ</v>
      </c>
      <c r="I242" t="str">
        <v>Unsecured creditor value</v>
      </c>
      <c r="J242" t="str">
        <v>k. 10m+</v>
      </c>
    </row>
    <row r="243" spans="8:10" x14ac:dyDescent="0.25">
      <c r="H243" t="str">
        <v>CVL + CQ</v>
      </c>
      <c r="I243" t="str">
        <v>Industry division</v>
      </c>
      <c r="J243" t="str">
        <v>Manufacturing</v>
      </c>
    </row>
    <row r="244" spans="8:10" x14ac:dyDescent="0.25">
      <c r="H244" t="str">
        <v>CVL + CQ</v>
      </c>
      <c r="I244" t="str">
        <v>Industry division</v>
      </c>
      <c r="J244" t="str">
        <v>Financial and Insurance Services</v>
      </c>
    </row>
    <row r="245" spans="8:10" x14ac:dyDescent="0.25">
      <c r="H245" t="str">
        <v>CVL + CQ</v>
      </c>
      <c r="I245" t="str">
        <v>Principal place of business state/territory</v>
      </c>
      <c r="J245" t="str">
        <v>Unknown</v>
      </c>
    </row>
    <row r="246" spans="8:10" x14ac:dyDescent="0.25">
      <c r="H246" t="str">
        <v>CVL + CQ</v>
      </c>
      <c r="I246" t="str">
        <v>Estimated realisable assets value</v>
      </c>
      <c r="J246" t="str">
        <v>Unknown</v>
      </c>
    </row>
    <row r="247" spans="8:10" x14ac:dyDescent="0.25">
      <c r="H247" t="str">
        <v>CVL + CQ</v>
      </c>
      <c r="I247" t="str">
        <v>Industry division</v>
      </c>
      <c r="J247" t="str">
        <v>Agriculture, Forestry and Fishing</v>
      </c>
    </row>
    <row r="248" spans="8:10" x14ac:dyDescent="0.25">
      <c r="H248" t="str">
        <v>CVL + CQ</v>
      </c>
      <c r="I248" t="str">
        <v>Unsecured creditor value</v>
      </c>
      <c r="J248" t="str">
        <v>Unknown</v>
      </c>
    </row>
    <row r="249" spans="8:10" x14ac:dyDescent="0.25">
      <c r="H249" t="str">
        <v>CVL + CQ</v>
      </c>
      <c r="I249" t="str">
        <v>Gross realised assets value (finalised appointments, 5603 received)</v>
      </c>
      <c r="J249" t="str">
        <v>i. 1m-5m</v>
      </c>
    </row>
    <row r="250" spans="8:10" x14ac:dyDescent="0.25">
      <c r="H250" t="str">
        <v>CVL + CQ</v>
      </c>
      <c r="I250" t="str">
        <v>Industry division</v>
      </c>
      <c r="J250" t="str">
        <v>Professional, Scientific and Technical Services</v>
      </c>
    </row>
    <row r="251" spans="8:10" x14ac:dyDescent="0.25">
      <c r="H251" t="str">
        <v>CVL + CQ</v>
      </c>
      <c r="I251" t="str">
        <v>Principal place of business state/territory</v>
      </c>
      <c r="J251" t="str">
        <v>QLD</v>
      </c>
    </row>
    <row r="252" spans="8:10" x14ac:dyDescent="0.25">
      <c r="H252" t="str">
        <v>CVL + CQ</v>
      </c>
      <c r="I252" t="str">
        <v>Industry division</v>
      </c>
      <c r="J252" t="str">
        <v>Health Care and Social Assistance</v>
      </c>
    </row>
    <row r="253" spans="8:10" x14ac:dyDescent="0.25">
      <c r="H253" t="str">
        <v>CVL + CQ</v>
      </c>
      <c r="I253" t="str">
        <v>Unsecured creditor count</v>
      </c>
      <c r="J253" t="str">
        <v>f. 21-50</v>
      </c>
    </row>
    <row r="254" spans="8:10" x14ac:dyDescent="0.25">
      <c r="H254" t="str">
        <v>CVL + CQ</v>
      </c>
      <c r="I254" t="str">
        <v>Unsecured creditor count</v>
      </c>
      <c r="J254" t="str">
        <v>g. 51-100</v>
      </c>
    </row>
    <row r="255" spans="8:10" x14ac:dyDescent="0.25">
      <c r="H255" t="str">
        <v>CVL + CQ</v>
      </c>
      <c r="I255" t="str">
        <v>Unsecured creditor count</v>
      </c>
      <c r="J255" t="str">
        <v>h. 101+</v>
      </c>
    </row>
    <row r="256" spans="8:10" x14ac:dyDescent="0.25">
      <c r="H256" t="str">
        <v>CVL + CQ</v>
      </c>
      <c r="I256" t="str">
        <v>Total liabilities</v>
      </c>
      <c r="J256" t="str">
        <v>c. 1k-10k</v>
      </c>
    </row>
    <row r="257" spans="8:10" x14ac:dyDescent="0.25">
      <c r="H257" t="str">
        <v>CVL + CQ</v>
      </c>
      <c r="I257" t="str">
        <v>Industry division</v>
      </c>
      <c r="J257" t="str">
        <v>Arts and Recreation Services</v>
      </c>
    </row>
    <row r="258" spans="8:10" x14ac:dyDescent="0.25">
      <c r="H258" t="str">
        <v>CVL + CQ</v>
      </c>
      <c r="I258" t="str">
        <v>Total liabilities</v>
      </c>
      <c r="J258" t="str">
        <v>Unknown</v>
      </c>
    </row>
    <row r="259" spans="8:10" x14ac:dyDescent="0.25">
      <c r="H259" t="str">
        <v>CVL + CQ</v>
      </c>
      <c r="I259" t="str">
        <v>Industry division</v>
      </c>
      <c r="J259" t="str">
        <v>Public Administration and Safety</v>
      </c>
    </row>
    <row r="260" spans="8:10" x14ac:dyDescent="0.25">
      <c r="H260" t="str">
        <v>CVL + CQ</v>
      </c>
      <c r="I260" t="str">
        <v>Industry division</v>
      </c>
      <c r="J260" t="str">
        <v>Construction</v>
      </c>
    </row>
    <row r="261" spans="8:10" x14ac:dyDescent="0.25">
      <c r="H261" t="str">
        <v>CVL + CQ</v>
      </c>
      <c r="I261" t="str">
        <v>Estimated realisable assets value</v>
      </c>
      <c r="J261" t="str">
        <v>k. 10m+</v>
      </c>
    </row>
    <row r="262" spans="8:10" x14ac:dyDescent="0.25">
      <c r="H262" t="str">
        <v>CVL + CQ</v>
      </c>
      <c r="I262" t="str">
        <v>Total liabilities</v>
      </c>
      <c r="J262" t="str">
        <v>g. 250k-500k</v>
      </c>
    </row>
    <row r="263" spans="8:10" x14ac:dyDescent="0.25">
      <c r="H263" t="str">
        <v>CVL + CQ</v>
      </c>
      <c r="I263" t="str">
        <v>Estimated realisable assets value</v>
      </c>
      <c r="J263" t="str">
        <v>d. 10k-50k</v>
      </c>
    </row>
    <row r="264" spans="8:10" x14ac:dyDescent="0.25">
      <c r="H264" t="str">
        <v>CVL + CQ</v>
      </c>
      <c r="I264" t="str">
        <v>Company age at appointment</v>
      </c>
      <c r="J264" t="str">
        <v>a ) Less than 1 year</v>
      </c>
    </row>
    <row r="265" spans="8:10" x14ac:dyDescent="0.25">
      <c r="H265" t="str">
        <v>CVL + CQ</v>
      </c>
      <c r="I265" t="str">
        <v>Industry division</v>
      </c>
      <c r="J265" t="str">
        <v>Electricity, Gas, Water and Waste Services</v>
      </c>
    </row>
    <row r="266" spans="8:10" x14ac:dyDescent="0.25">
      <c r="H266" t="str">
        <v>CVL + CQ</v>
      </c>
      <c r="I266" t="str">
        <v>Unsecured creditor value</v>
      </c>
      <c r="J266" t="str">
        <v>a. NIL (0)</v>
      </c>
    </row>
    <row r="267" spans="8:10" x14ac:dyDescent="0.25">
      <c r="H267" t="str">
        <v>CVL + CQ</v>
      </c>
      <c r="I267" t="str">
        <v>Total liabilities</v>
      </c>
      <c r="J267" t="str">
        <v>e. 50k-100k</v>
      </c>
    </row>
    <row r="268" spans="8:10" x14ac:dyDescent="0.25">
      <c r="H268" t="str">
        <v>CVL + CQ</v>
      </c>
      <c r="I268" t="str">
        <v>Estimated realisable assets value</v>
      </c>
      <c r="J268" t="str">
        <v>e. 50k-100k</v>
      </c>
    </row>
    <row r="269" spans="8:10" x14ac:dyDescent="0.25">
      <c r="H269" t="str">
        <v>CVL + CQ</v>
      </c>
      <c r="I269" t="str">
        <v>Company group size</v>
      </c>
      <c r="J269" t="str">
        <v>c) 6-10</v>
      </c>
    </row>
    <row r="270" spans="8:10" x14ac:dyDescent="0.25">
      <c r="H270" t="str">
        <v>CVL + CQ</v>
      </c>
      <c r="I270" t="str">
        <v>Gross realised assets value (finalised appointments, 5603 received)</v>
      </c>
      <c r="J270" t="str">
        <v>f. 100k-250k</v>
      </c>
    </row>
    <row r="271" spans="8:10" x14ac:dyDescent="0.25">
      <c r="H271" t="str">
        <v>CVL + CQ</v>
      </c>
      <c r="I271" t="str">
        <v>Industry division</v>
      </c>
      <c r="J271" t="str">
        <v>Unknown</v>
      </c>
    </row>
    <row r="272" spans="8:10" x14ac:dyDescent="0.25">
      <c r="H272" t="str">
        <v>CVL + CQ</v>
      </c>
      <c r="I272" t="str">
        <v>Total liabilities</v>
      </c>
      <c r="J272" t="str">
        <v>j. 5m-10m</v>
      </c>
    </row>
    <row r="273" spans="8:10" x14ac:dyDescent="0.25">
      <c r="H273" t="str">
        <v>CVL + CQ</v>
      </c>
      <c r="I273" t="str">
        <v>Company age at appointment</v>
      </c>
      <c r="J273" t="str">
        <v>c) 4-5 years</v>
      </c>
    </row>
    <row r="274" spans="8:10" x14ac:dyDescent="0.25">
      <c r="H274" t="str">
        <v>CVL + CQ</v>
      </c>
      <c r="I274" t="str">
        <v>Gross realised assets value (finalised appointments, 5603 received)</v>
      </c>
      <c r="J274" t="str">
        <v>j. 5m-10m</v>
      </c>
    </row>
    <row r="275" spans="8:10" x14ac:dyDescent="0.25">
      <c r="H275" t="str">
        <v>CVL + CQ</v>
      </c>
      <c r="I275" t="str">
        <v>Appointment start financial year</v>
      </c>
      <c r="J275" t="str">
        <v>2022</v>
      </c>
    </row>
    <row r="276" spans="8:10" x14ac:dyDescent="0.25">
      <c r="H276" t="str">
        <v>CVL + CQ</v>
      </c>
      <c r="I276" t="str">
        <v>Estimated realisable assets value</v>
      </c>
      <c r="J276" t="str">
        <v>i. 1m-5m</v>
      </c>
    </row>
    <row r="277" spans="8:10" x14ac:dyDescent="0.25">
      <c r="H277" t="str">
        <v>CVL + CQ</v>
      </c>
      <c r="I277" t="str">
        <v>Unsecured creditor count</v>
      </c>
      <c r="J277" t="str">
        <v>Unknown</v>
      </c>
    </row>
    <row r="278" spans="8:10" x14ac:dyDescent="0.25">
      <c r="H278" t="str">
        <v>CVL + CQ</v>
      </c>
      <c r="I278" t="str">
        <v>Gross realised assets value (finalised appointments, 5603 received)</v>
      </c>
      <c r="J278" t="str">
        <v>d. 10k-50k</v>
      </c>
    </row>
    <row r="279" spans="8:10" x14ac:dyDescent="0.25">
      <c r="H279" t="str">
        <v>CVL + CQ</v>
      </c>
      <c r="I279" t="str">
        <v>Gross realised assets value (finalised appointments, 5603 received)</v>
      </c>
      <c r="J279" t="str">
        <v>Not applicable</v>
      </c>
    </row>
    <row r="280" spans="8:10" x14ac:dyDescent="0.25">
      <c r="H280" t="str">
        <v>CVL + CQ</v>
      </c>
      <c r="I280" t="str">
        <v>Principal place of business state/territory</v>
      </c>
      <c r="J280" t="str">
        <v>TAS</v>
      </c>
    </row>
    <row r="281" spans="8:10" x14ac:dyDescent="0.25">
      <c r="H281" t="str">
        <v>CVL + CQ</v>
      </c>
      <c r="I281" t="str">
        <v>Estimated realisable assets value</v>
      </c>
      <c r="J281" t="str">
        <v>b. 1-1k</v>
      </c>
    </row>
    <row r="282" spans="8:10" x14ac:dyDescent="0.25">
      <c r="H282" t="str">
        <v>CVL + CQ</v>
      </c>
      <c r="I282" t="str">
        <v>Unsecured creditor value</v>
      </c>
      <c r="J282" t="str">
        <v>i. 1m-5m</v>
      </c>
    </row>
    <row r="283" spans="8:10" x14ac:dyDescent="0.25">
      <c r="H283" t="str">
        <v>CVL + CQ</v>
      </c>
      <c r="I283" t="str">
        <v>Director of a previous company that went into liquidation flag</v>
      </c>
      <c r="J283" t="str">
        <v>True</v>
      </c>
    </row>
    <row r="284" spans="8:10" x14ac:dyDescent="0.25">
      <c r="H284" t="str">
        <v>CVL + CQ</v>
      </c>
      <c r="I284" t="str">
        <v>Unsecured creditor value</v>
      </c>
      <c r="J284" t="str">
        <v>b. 1-1k</v>
      </c>
    </row>
    <row r="285" spans="8:10" x14ac:dyDescent="0.25">
      <c r="H285" t="str">
        <v>CVL + CQ</v>
      </c>
      <c r="I285" t="str">
        <v>Unsecured creditor value</v>
      </c>
      <c r="J285" t="str">
        <v>h. 500k-1m</v>
      </c>
    </row>
    <row r="286" spans="8:10" x14ac:dyDescent="0.25">
      <c r="H286" t="str">
        <v>CVL + CQ</v>
      </c>
      <c r="I286" t="str">
        <v>Gross realised assets value (finalised appointments, 5603 received)</v>
      </c>
      <c r="J286" t="str">
        <v>a. NIL (0)</v>
      </c>
    </row>
    <row r="287" spans="8:10" x14ac:dyDescent="0.25">
      <c r="H287" t="str">
        <v>CVL + CQ</v>
      </c>
      <c r="I287" t="str">
        <v>Unsecured creditor count</v>
      </c>
      <c r="J287" t="str">
        <v>e. 11-20</v>
      </c>
    </row>
    <row r="288" spans="8:10" x14ac:dyDescent="0.25">
      <c r="H288" t="str">
        <v>CVL + CQ</v>
      </c>
      <c r="I288" t="str">
        <v>Total liabilities</v>
      </c>
      <c r="J288" t="str">
        <v>b. 1-1k</v>
      </c>
    </row>
    <row r="289" spans="8:10" x14ac:dyDescent="0.25">
      <c r="H289" t="str">
        <v>CVL + CQ</v>
      </c>
      <c r="I289" t="str">
        <v>Principal place of business state/territory</v>
      </c>
      <c r="J289" t="str">
        <v>SA</v>
      </c>
    </row>
    <row r="290" spans="8:10" x14ac:dyDescent="0.25">
      <c r="H290" t="str">
        <v>CVL + CQ</v>
      </c>
      <c r="I290" t="str">
        <v>Principal place of business state/territory</v>
      </c>
      <c r="J290" t="str">
        <v>VIC</v>
      </c>
    </row>
    <row r="291" spans="8:10" x14ac:dyDescent="0.25">
      <c r="H291" t="str">
        <v>CVL + CQ</v>
      </c>
      <c r="I291" t="str">
        <v>Total liabilities</v>
      </c>
      <c r="J291" t="str">
        <v>a. NIL (0)</v>
      </c>
    </row>
    <row r="292" spans="8:10" x14ac:dyDescent="0.25">
      <c r="H292" t="str">
        <v>CVL + CQ</v>
      </c>
      <c r="I292" t="str">
        <v>Appointment start financial year</v>
      </c>
      <c r="J292" t="str">
        <v>2025</v>
      </c>
    </row>
    <row r="293" spans="8:10" x14ac:dyDescent="0.25">
      <c r="H293" t="str">
        <v>CVL + CQ</v>
      </c>
      <c r="I293" t="str">
        <v>Total liabilities</v>
      </c>
      <c r="J293" t="str">
        <v>d. 10k-50k</v>
      </c>
    </row>
    <row r="294" spans="8:10" x14ac:dyDescent="0.25">
      <c r="H294" t="str">
        <v>CVL + CQ</v>
      </c>
      <c r="I294" t="str">
        <v>Appointment start financial year</v>
      </c>
      <c r="J294" t="str">
        <v>2023</v>
      </c>
    </row>
    <row r="295" spans="8:10" x14ac:dyDescent="0.25">
      <c r="H295" t="str">
        <v>CVL + CQ</v>
      </c>
      <c r="I295" t="str">
        <v>Principal place of business state/territory</v>
      </c>
      <c r="J295" t="str">
        <v>NT</v>
      </c>
    </row>
    <row r="296" spans="8:10" x14ac:dyDescent="0.25">
      <c r="H296" t="str">
        <v>CVL + CQ</v>
      </c>
      <c r="I296" t="str">
        <v>Company age at appointment</v>
      </c>
      <c r="J296" t="str">
        <v>b) 1-3 years</v>
      </c>
    </row>
    <row r="297" spans="8:10" x14ac:dyDescent="0.25">
      <c r="H297" t="str">
        <v>CVL + CQ</v>
      </c>
      <c r="I297" t="str">
        <v>Unsecured creditor value</v>
      </c>
      <c r="J297" t="str">
        <v>e. 50k-100k</v>
      </c>
    </row>
    <row r="298" spans="8:10" x14ac:dyDescent="0.25">
      <c r="H298" t="str">
        <v>CVL + CQ</v>
      </c>
      <c r="I298" t="str">
        <v>Appointment start financial year</v>
      </c>
      <c r="J298" t="str">
        <v>2024</v>
      </c>
    </row>
    <row r="299" spans="8:10" x14ac:dyDescent="0.25">
      <c r="H299" t="str">
        <v>CVL + CQ</v>
      </c>
      <c r="I299" t="str">
        <v>Industry division</v>
      </c>
      <c r="J299" t="str">
        <v>Wholesale Trade</v>
      </c>
    </row>
    <row r="300" spans="8:10" x14ac:dyDescent="0.25">
      <c r="H300" t="str">
        <v>CVL + CQ</v>
      </c>
      <c r="I300" t="str">
        <v>Company age at appointment</v>
      </c>
      <c r="J300" t="str">
        <v>d) 6-10 years</v>
      </c>
    </row>
    <row r="301" spans="8:10" x14ac:dyDescent="0.25">
      <c r="H301" t="str">
        <v>CVL + CQ</v>
      </c>
      <c r="I301" t="str">
        <v>Industry division</v>
      </c>
      <c r="J301" t="str">
        <v>Other Services</v>
      </c>
    </row>
    <row r="302" spans="8:10" x14ac:dyDescent="0.25">
      <c r="H302" t="str">
        <v>CVL + CQ</v>
      </c>
      <c r="I302" t="str">
        <v>Unsecured creditor value</v>
      </c>
      <c r="J302" t="str">
        <v>f. 100k-250k</v>
      </c>
    </row>
    <row r="303" spans="8:10" x14ac:dyDescent="0.25">
      <c r="H303" t="str">
        <v>CVL + CQ</v>
      </c>
      <c r="I303" t="str">
        <v>Gross realised assets value (finalised appointments, 5603 received)</v>
      </c>
      <c r="J303" t="str">
        <v>b. 1-1k</v>
      </c>
    </row>
    <row r="304" spans="8:10" x14ac:dyDescent="0.25">
      <c r="H304" t="str">
        <v>CVL + CQ</v>
      </c>
      <c r="I304" t="str">
        <v>Gross realised assets value (finalised appointments, 5603 received)</v>
      </c>
      <c r="J304" t="str">
        <v>k. 10m+</v>
      </c>
    </row>
    <row r="305" spans="8:10" x14ac:dyDescent="0.25">
      <c r="H305" t="str">
        <v>CVL + CQ</v>
      </c>
      <c r="I305" t="str">
        <v>Estimated realisable assets value</v>
      </c>
      <c r="J305" t="str">
        <v>g. 250k-500k</v>
      </c>
    </row>
    <row r="306" spans="8:10" x14ac:dyDescent="0.25">
      <c r="H306" t="str">
        <v>CVL + CQ</v>
      </c>
      <c r="I306" t="str">
        <v>Unsecured creditor value</v>
      </c>
      <c r="J306" t="str">
        <v>d. 10k-50k</v>
      </c>
    </row>
    <row r="307" spans="8:10" x14ac:dyDescent="0.25">
      <c r="H307" t="str">
        <v>CVL + CQ</v>
      </c>
      <c r="I307" t="str">
        <v>Industry division</v>
      </c>
      <c r="J307" t="str">
        <v>Accommodation and Food Services</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NAPReason xmlns="db2b92ca-6ed0-4085-802d-4c686a2e8c3f" xsi:nil="true"/>
    <_dlc_DocId xmlns="eb44715b-cd74-4c79-92c4-f0e9f1a86440">001099-415124478-4033</_dlc_DocId>
    <DocumentNotes xmlns="db2b92ca-6ed0-4085-802d-4c686a2e8c3f" xsi:nil="true"/>
    <p1abb5e704a84578aa4b8ef0390c3b25 xmlns="db2b92ca-6ed0-4085-802d-4c686a2e8c3f">
      <Terms xmlns="http://schemas.microsoft.com/office/infopath/2007/PartnerControls">
        <TermInfo xmlns="http://schemas.microsoft.com/office/infopath/2007/PartnerControls">
          <TermName xmlns="http://schemas.microsoft.com/office/infopath/2007/PartnerControls">OFFICIAL - Sensitive</TermName>
          <TermId xmlns="http://schemas.microsoft.com/office/infopath/2007/PartnerControls">6eccc17f-024b-41b0-b6b1-faf98d2aff85</TermId>
        </TermInfo>
      </Terms>
    </p1abb5e704a84578aa4b8ef0390c3b25>
    <_dlc_DocIdUrl xmlns="eb44715b-cd74-4c79-92c4-f0e9f1a86440">
      <Url>https://asiclink.sharepoint.com/teams/001099/_layouts/15/DocIdRedir.aspx?ID=001099-415124478-4033</Url>
      <Description>001099-415124478-4033</Description>
    </_dlc_DocIdUrl>
    <lcf76f155ced4ddcb4097134ff3c332f xmlns="9dbe93ce-565c-4cfc-bd1c-237f73713de4" xsi:nil="true"/>
    <TaxCatchAll xmlns="db2b92ca-6ed0-4085-802d-4c686a2e8c3f">
      <Value>1</Value>
    </TaxCatchAll>
  </documentManagement>
</p:properties>
</file>

<file path=customXml/item3.xml><?xml version="1.0" encoding="utf-8"?>
<?mso-contentType ?>
<FormTemplates xmlns="http://schemas.microsoft.com/sharepoint/v3/contenttype/forms"/>
</file>

<file path=customXml/item4.xml>��
</file>

<file path=customXml/item5.xml><?xml version="1.0" encoding="utf-8"?>
<ct:contentTypeSchema xmlns:ct="http://schemas.microsoft.com/office/2006/metadata/contentType" xmlns:ma="http://schemas.microsoft.com/office/2006/metadata/properties/metaAttributes" ct:_="" ma:_="" ma:contentTypeName="ASIC Document" ma:contentTypeID="0x010100B5F685A1365F544391EF8C813B164F3A00EE1D62698E889D44992CAA67563B7F8F" ma:contentTypeVersion="25" ma:contentTypeDescription="" ma:contentTypeScope="" ma:versionID="f84e9ec2217a866e6ef107f0069f8304">
  <xsd:schema xmlns:xsd="http://www.w3.org/2001/XMLSchema" xmlns:xs="http://www.w3.org/2001/XMLSchema" xmlns:p="http://schemas.microsoft.com/office/2006/metadata/properties" xmlns:ns2="db2b92ca-6ed0-4085-802d-4c686a2e8c3f" xmlns:ns3="9dbe93ce-565c-4cfc-bd1c-237f73713de4" xmlns:ns4="eb44715b-cd74-4c79-92c4-f0e9f1a86440" targetNamespace="http://schemas.microsoft.com/office/2006/metadata/properties" ma:root="true" ma:fieldsID="5a3d967423a0ae08bea49618ab6a9748" ns2:_="" ns3:_="" ns4:_="">
    <xsd:import namespace="db2b92ca-6ed0-4085-802d-4c686a2e8c3f"/>
    <xsd:import namespace="9dbe93ce-565c-4cfc-bd1c-237f73713de4"/>
    <xsd:import namespace="eb44715b-cd74-4c79-92c4-f0e9f1a86440"/>
    <xsd:element name="properties">
      <xsd:complexType>
        <xsd:sequence>
          <xsd:element name="documentManagement">
            <xsd:complexType>
              <xsd:all>
                <xsd:element ref="ns2:NAPReason" minOccurs="0"/>
                <xsd:element ref="ns2:p1abb5e704a84578aa4b8ef0390c3b25" minOccurs="0"/>
                <xsd:element ref="ns2:TaxCatchAll" minOccurs="0"/>
                <xsd:element ref="ns2:TaxCatchAllLabel" minOccurs="0"/>
                <xsd:element ref="ns2:DocumentNotes" minOccurs="0"/>
                <xsd:element ref="ns3:lcf76f155ced4ddcb4097134ff3c332f"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2b92ca-6ed0-4085-802d-4c686a2e8c3f" elementFormDefault="qualified">
    <xsd:import namespace="http://schemas.microsoft.com/office/2006/documentManagement/types"/>
    <xsd:import namespace="http://schemas.microsoft.com/office/infopath/2007/PartnerControls"/>
    <xsd:element name="NAPReason" ma:index="8" nillable="true" ma:displayName="NAP Reason" ma:internalName="NAPReason">
      <xsd:simpleType>
        <xsd:restriction base="dms:Choice">
          <xsd:enumeration value="Created in error"/>
          <xsd:enumeration value="Low risk email, calendar entry or alert"/>
          <xsd:enumeration value="Copy kept for reference only"/>
          <xsd:enumeration value="Duplicate"/>
          <xsd:enumeration value="Rough working paper or calculations"/>
          <xsd:enumeration value="Draft not intended for further use"/>
          <xsd:enumeration value="Externally published material"/>
          <xsd:enumeration value="Unofficial information"/>
        </xsd:restriction>
      </xsd:simpleType>
    </xsd:element>
    <xsd:element name="p1abb5e704a84578aa4b8ef0390c3b25" ma:index="9" ma:taxonomy="true" ma:internalName="p1abb5e704a84578aa4b8ef0390c3b25" ma:taxonomyFieldName="SecurityClassification" ma:displayName="Security Classification" ma:readOnly="false" ma:fieldId="{91abb5e7-04a8-4578-aa4b-8ef0390c3b25}" ma:sspId="af302855-5de3-48f9-83c2-fc1acc0f760b" ma:termSetId="1d2f2699-c9ac-44b7-aa84-d64945e6f0bf"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fcd02853-2790-4d50-845b-5cb8cf505a42}" ma:internalName="TaxCatchAll" ma:showField="CatchAllData" ma:web="eb44715b-cd74-4c79-92c4-f0e9f1a86440">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fcd02853-2790-4d50-845b-5cb8cf505a42}" ma:internalName="TaxCatchAllLabel" ma:readOnly="true" ma:showField="CatchAllDataLabel" ma:web="eb44715b-cd74-4c79-92c4-f0e9f1a86440">
      <xsd:complexType>
        <xsd:complexContent>
          <xsd:extension base="dms:MultiChoiceLookup">
            <xsd:sequence>
              <xsd:element name="Value" type="dms:Lookup" maxOccurs="unbounded" minOccurs="0" nillable="true"/>
            </xsd:sequence>
          </xsd:extension>
        </xsd:complexContent>
      </xsd:complexType>
    </xsd:element>
    <xsd:element name="DocumentNotes" ma:index="13" nillable="true" ma:displayName="Document Notes" ma:internalName="DocumentNotes">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dbe93ce-565c-4cfc-bd1c-237f73713de4" elementFormDefault="qualified">
    <xsd:import namespace="http://schemas.microsoft.com/office/2006/documentManagement/types"/>
    <xsd:import namespace="http://schemas.microsoft.com/office/infopath/2007/PartnerControls"/>
    <xsd:element name="lcf76f155ced4ddcb4097134ff3c332f" ma:index="14" nillable="true" ma:displayName="Image Tags_0" ma:hidden="true" ma:internalName="lcf76f155ced4ddcb4097134ff3c332f">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b44715b-cd74-4c79-92c4-f0e9f1a86440" elementFormDefault="qualified">
    <xsd:import namespace="http://schemas.microsoft.com/office/2006/documentManagement/types"/>
    <xsd:import namespace="http://schemas.microsoft.com/office/infopath/2007/PartnerControls"/>
    <xsd:element name="_dlc_DocId" ma:index="15" nillable="true" ma:displayName="Document ID Value" ma:description="The value of the document ID assigned to this item." ma:indexed="true" ma:internalName="_dlc_DocId" ma:readOnly="true">
      <xsd:simpleType>
        <xsd:restriction base="dms:Text"/>
      </xsd:simpleType>
    </xsd:element>
    <xsd:element name="_dlc_DocIdUrl" ma:index="16"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7"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mso-contentType ?>
<SharedContentType xmlns="Microsoft.SharePoint.Taxonomy.ContentTypeSync" SourceId="af302855-5de3-48f9-83c2-fc1acc0f760b" ContentTypeId="0x010100B5F685A1365F544391EF8C813B164F3A" PreviousValue="false"/>
</file>

<file path=customXml/itemProps1.xml><?xml version="1.0" encoding="utf-8"?>
<ds:datastoreItem xmlns:ds="http://schemas.openxmlformats.org/officeDocument/2006/customXml" ds:itemID="{4920A9E0-A54F-40C0-8CDF-A6447F9EA1E6}">
  <ds:schemaRefs>
    <ds:schemaRef ds:uri="http://schemas.microsoft.com/sharepoint/events"/>
  </ds:schemaRefs>
</ds:datastoreItem>
</file>

<file path=customXml/itemProps2.xml><?xml version="1.0" encoding="utf-8"?>
<ds:datastoreItem xmlns:ds="http://schemas.openxmlformats.org/officeDocument/2006/customXml" ds:itemID="{EB41B2D2-E05E-48A8-9B7F-0FB5FAEFAA19}">
  <ds:schemaRefs>
    <ds:schemaRef ds:uri="eb44715b-cd74-4c79-92c4-f0e9f1a86440"/>
    <ds:schemaRef ds:uri="http://schemas.microsoft.com/office/infopath/2007/PartnerControls"/>
    <ds:schemaRef ds:uri="http://purl.org/dc/terms/"/>
    <ds:schemaRef ds:uri="db2b92ca-6ed0-4085-802d-4c686a2e8c3f"/>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9dbe93ce-565c-4cfc-bd1c-237f73713de4"/>
    <ds:schemaRef ds:uri="http://www.w3.org/XML/1998/namespace"/>
    <ds:schemaRef ds:uri="http://purl.org/dc/dcmitype/"/>
  </ds:schemaRefs>
</ds:datastoreItem>
</file>

<file path=customXml/itemProps3.xml><?xml version="1.0" encoding="utf-8"?>
<ds:datastoreItem xmlns:ds="http://schemas.openxmlformats.org/officeDocument/2006/customXml" ds:itemID="{01A218B0-7E10-4252-8C39-20A9E1FCB377}">
  <ds:schemaRefs>
    <ds:schemaRef ds:uri="http://schemas.microsoft.com/sharepoint/v3/contenttype/forms"/>
  </ds:schemaRefs>
</ds:datastoreItem>
</file>

<file path=customXml/itemProps4.xml><?xml version="1.0" encoding="utf-8"?>
<ds:datastoreItem xmlns:ds="http://schemas.openxmlformats.org/officeDocument/2006/customXml" ds:itemID="{1211DA25-1A61-4D33-8B23-3211CD9C8C52}">
  <ds:schemaRefs>
    <ds:schemaRef ds:uri="http://schemas.microsoft.com/DataMashup"/>
  </ds:schemaRefs>
</ds:datastoreItem>
</file>

<file path=customXml/itemProps5.xml><?xml version="1.0" encoding="utf-8"?>
<ds:datastoreItem xmlns:ds="http://schemas.openxmlformats.org/officeDocument/2006/customXml" ds:itemID="{07710F5C-2318-4F98-B8A1-9B71A80B96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b2b92ca-6ed0-4085-802d-4c686a2e8c3f"/>
    <ds:schemaRef ds:uri="9dbe93ce-565c-4cfc-bd1c-237f73713de4"/>
    <ds:schemaRef ds:uri="eb44715b-cd74-4c79-92c4-f0e9f1a864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6.xml><?xml version="1.0" encoding="utf-8"?>
<ds:datastoreItem xmlns:ds="http://schemas.openxmlformats.org/officeDocument/2006/customXml" ds:itemID="{34DB34B1-094A-4F4A-876C-3A17C9E83AB8}">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Notes</vt:lpstr>
      <vt:lpstr>Datapack</vt:lpstr>
      <vt:lpstr>Wide</vt:lpstr>
      <vt:lpstr>Dimensions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Attachment to REP 843 Review of court and creditors' voluntary liquidation process: 2021–2025 – Data pack</dc:title>
  <dc:subject>Attachment to REP 843 Review of court and creditors' voluntary liquidation process: 2021–2025 – Data pack</dc:subject>
  <dc:creator/>
  <cp:keywords>Attachment to REP 843 Review of court and creditors' voluntary liquidation process: 2021–2025 – Data pack</cp:keywords>
  <dc:description/>
  <cp:lastModifiedBy/>
  <cp:revision>1</cp:revision>
  <dcterms:created xsi:type="dcterms:W3CDTF">2026-10-26T02:33:44Z</dcterms:created>
  <dcterms:modified xsi:type="dcterms:W3CDTF">2026-10-26T05:58:17Z</dcterms:modified>
  <cp:category>data pack</cp:category>
  <cp:contentStatus/>
</cp:coreProperties>
</file>